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35" windowHeight="4455" tabRatio="624" activeTab="1"/>
  </bookViews>
  <sheets>
    <sheet name="ushadr25.07.01 (2)" sheetId="1" r:id="rId1"/>
    <sheet name="ushadr25.07.01 (3)" sheetId="2" r:id="rId2"/>
  </sheets>
  <definedNames/>
  <calcPr fullCalcOnLoad="1"/>
</workbook>
</file>

<file path=xl/sharedStrings.xml><?xml version="1.0" encoding="utf-8"?>
<sst xmlns="http://schemas.openxmlformats.org/spreadsheetml/2006/main" count="195" uniqueCount="103">
  <si>
    <t>Հրշեջ կայան</t>
  </si>
  <si>
    <t>1976թ.</t>
  </si>
  <si>
    <t>Էլեկտրական վահանակ</t>
  </si>
  <si>
    <t>Կարագ կտրող սարք</t>
  </si>
  <si>
    <t>1987թ.</t>
  </si>
  <si>
    <t>Մեխանիկական ամբարձիչ</t>
  </si>
  <si>
    <t>Գազի անալիզատոր ՈՒԳ 2</t>
  </si>
  <si>
    <t>Յուղանջատիչ OMM-100</t>
  </si>
  <si>
    <t>1975թ.</t>
  </si>
  <si>
    <t>Յուղանջատիչ OMM-101</t>
  </si>
  <si>
    <t>Ամոնիակային պոմպ 3Ց4 A2G</t>
  </si>
  <si>
    <t>Սարքավորում &lt;&lt;Ամուր&gt;&gt;</t>
  </si>
  <si>
    <t>Վահանակ 100 x 600 x 500</t>
  </si>
  <si>
    <t>Օդամղիչ սարք(վենտիլյատորով)</t>
  </si>
  <si>
    <t>Ջրի պոմպ K20302</t>
  </si>
  <si>
    <t>Դրամարկղային սարք</t>
  </si>
  <si>
    <t>1979թ.</t>
  </si>
  <si>
    <t>Էլ. կալորիֆեր</t>
  </si>
  <si>
    <t>1980թ.</t>
  </si>
  <si>
    <t>Կաթնահարիչ</t>
  </si>
  <si>
    <t>Մետաղյա հարթակ</t>
  </si>
  <si>
    <t>Տասնյակ պանել վահանակ 1</t>
  </si>
  <si>
    <t>Տասնյակ պանել վահանակ 2</t>
  </si>
  <si>
    <t>Տասնյակ պանել վահանակ 3</t>
  </si>
  <si>
    <t>Տասնյակ պանել վահանակ 4</t>
  </si>
  <si>
    <t>Տասնյակ պանել վահանակ 5</t>
  </si>
  <si>
    <t>Տասնյակ պանել վահանակ 6</t>
  </si>
  <si>
    <t>Տասնյակ պանել վահանակ 5.9</t>
  </si>
  <si>
    <t>Կոնդենսատոր վահանակ &lt;&lt;ԿԿՈՒ-0.38&gt;&gt;</t>
  </si>
  <si>
    <t>1975Թ.</t>
  </si>
  <si>
    <t>Օդափոխիչ &lt;&lt;Ց-4708&gt;&gt;</t>
  </si>
  <si>
    <t>Ջրատաքացուցիչ (բրոյլեր)</t>
  </si>
  <si>
    <t>Եռակի պանել վահանակ 8</t>
  </si>
  <si>
    <t>Քառակի պանել վահանակ 8</t>
  </si>
  <si>
    <t>Մեկ պանելային վահանակ 7</t>
  </si>
  <si>
    <t>Սրող հաստոց 3136-41</t>
  </si>
  <si>
    <t>Ռոբոտրոն</t>
  </si>
  <si>
    <t>Սառնարանային խցի դուռ</t>
  </si>
  <si>
    <t>Սեյֆ K/C</t>
  </si>
  <si>
    <t>Գրամեքենա ՙՌոբոտրոն՚</t>
  </si>
  <si>
    <t>Մետաղյա բաք</t>
  </si>
  <si>
    <t>Գրասեղան 2-տումբանի</t>
  </si>
  <si>
    <t>Էլեկտրական հաշվիչ</t>
  </si>
  <si>
    <t>Արտադր. անոթ 60 կC</t>
  </si>
  <si>
    <t>Խոհանոցային գիծ ԼՏՄ</t>
  </si>
  <si>
    <t>Էլեկտրական զոդող սարք</t>
  </si>
  <si>
    <t>Էլեկտրական սալիկ &lt;&lt;ՊԷ-2Մ&gt;&gt;</t>
  </si>
  <si>
    <t>Կրակխառնիչ &lt;&lt;ՊՄԳ-1&gt;&gt;</t>
  </si>
  <si>
    <t>1999Թ.</t>
  </si>
  <si>
    <t>Հ/Հ</t>
  </si>
  <si>
    <t>Քանակը</t>
  </si>
  <si>
    <t>Ընդհանուր արժեքը (դրամ)</t>
  </si>
  <si>
    <t>Գույքի (միավորի) գնա-հատված արժեքը (դրամ)</t>
  </si>
  <si>
    <t>Նյութեր</t>
  </si>
  <si>
    <t>Ապրանքներ</t>
  </si>
  <si>
    <t>25.08.10թ.</t>
  </si>
  <si>
    <t>08.09.10թ.</t>
  </si>
  <si>
    <t>22.09.10թ.</t>
  </si>
  <si>
    <t>06.10.10թ.</t>
  </si>
  <si>
    <t>20.10.10թ.</t>
  </si>
  <si>
    <t>03.11.10թ.</t>
  </si>
  <si>
    <t>17.11.10թ.</t>
  </si>
  <si>
    <t>01.12.10թ.</t>
  </si>
  <si>
    <t>15.12.10թ.</t>
  </si>
  <si>
    <t>29.12.10թ.</t>
  </si>
  <si>
    <t>Գնահատված արժեքը (դրամ)</t>
  </si>
  <si>
    <t>Հաշվեկշռային արժեքը (դրամ)</t>
  </si>
  <si>
    <t>Թողար-կման տարե-թիվը</t>
  </si>
  <si>
    <t>Ընդամենը</t>
  </si>
  <si>
    <t>Ընթացիկ ակտիվներ</t>
  </si>
  <si>
    <t xml:space="preserve"> Աճուրդի մեկնարկային գինը /դրամ/</t>
  </si>
  <si>
    <t>Նախավճարը /դրամ/</t>
  </si>
  <si>
    <t>Աճուրդներիի անցկացման ամսաթվերը</t>
  </si>
  <si>
    <t>Հիմնական միջոցներ</t>
  </si>
  <si>
    <t xml:space="preserve">N
</t>
  </si>
  <si>
    <t xml:space="preserve">Գույքի անվանումը
</t>
  </si>
  <si>
    <t xml:space="preserve"> - </t>
  </si>
  <si>
    <t>Պահարան</t>
  </si>
  <si>
    <t>Սեղան</t>
  </si>
  <si>
    <t>Համակարգչի սեղան</t>
  </si>
  <si>
    <t>Աթոռ` կիսափափուկ</t>
  </si>
  <si>
    <t>Բազկաթոռ</t>
  </si>
  <si>
    <t>Էլեկտրական հոսանքի հաշվիչ 1644797</t>
  </si>
  <si>
    <t>Մասնագիտական գրքեր (Մարքեթինգ` 6 օրինակ, Сборник законов` 2 օրինակ)</t>
  </si>
  <si>
    <t>Ձեռքբերման տարեթիվը</t>
  </si>
  <si>
    <t>2004 թ.</t>
  </si>
  <si>
    <t>2002 թ.</t>
  </si>
  <si>
    <t>1999 թ.</t>
  </si>
  <si>
    <t>03.12.2014թ. աճուրդի գույքի մեկնարկային գինը /դրամ/</t>
  </si>
  <si>
    <t>19.12.2014թ. աճուրդի գույքի մեկնարկային գինը /դրամ/</t>
  </si>
  <si>
    <t>12.01.2015թ. աճուրդի գույքի մեկնարկային գինը /դրամ/</t>
  </si>
  <si>
    <t>29.01.2015թ. աճուրդի գույքի մեկնարկային գինը /դրամ/</t>
  </si>
  <si>
    <t>16.02.2015թ. աճուրդի գույքի մեկնարկային գինը /դրամ/</t>
  </si>
  <si>
    <t>04.03.2015թ. աճուրդի գույքի մեկնարկային գինը /դրամ/</t>
  </si>
  <si>
    <t>20.03.2015թ. աճուրդի գույքի մեկնարկային գինը /դրամ/</t>
  </si>
  <si>
    <t>06.04.2015թ. աճուրդի գույքի մեկնարկային գինը /դրամ/</t>
  </si>
  <si>
    <t>22.04.2015թ. աճուրդի գույքի մեկնարկային գինը /դրամ/</t>
  </si>
  <si>
    <t>08.05.2015թ. աճուրդի գույքի մեկնարկային գինը /դրամ/</t>
  </si>
  <si>
    <t>25.05.2015թ. աճուրդի գույքի մեկնարկային գինը /դրամ/</t>
  </si>
  <si>
    <t>10.06.2015թ. աճուրդի գույքի մեկնարկային գինը /դրամ/</t>
  </si>
  <si>
    <t>Գույքի գնահատված արժեքը 23.04.2014թ. Դրությամբ (դրամ)</t>
  </si>
  <si>
    <t>Գույքի արժեքի որոշման հետ կապված վճարը (ներառյալ ԱԱՀ) /դրամ/</t>
  </si>
  <si>
    <t>17.11.2014թ. աճուրդի գույքի մեկնարկային գինը /դրամ/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</si>
</sst>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0.0"/>
    <numFmt numFmtId="189" formatCode="0.000"/>
    <numFmt numFmtId="190" formatCode="[$-FC19]d\ mmmm\ yyyy\ &quot;г.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68">
    <font>
      <sz val="10"/>
      <name val="Aramian"/>
      <family val="0"/>
    </font>
    <font>
      <b/>
      <sz val="10"/>
      <name val="Aramian"/>
      <family val="0"/>
    </font>
    <font>
      <i/>
      <sz val="10"/>
      <name val="Aramian"/>
      <family val="0"/>
    </font>
    <font>
      <b/>
      <i/>
      <sz val="10"/>
      <name val="Aramian"/>
      <family val="0"/>
    </font>
    <font>
      <sz val="8"/>
      <name val="Aramian"/>
      <family val="1"/>
    </font>
    <font>
      <b/>
      <sz val="8"/>
      <name val="Arial Unicode"/>
      <family val="2"/>
    </font>
    <font>
      <b/>
      <sz val="9"/>
      <name val="Arial Unicode"/>
      <family val="2"/>
    </font>
    <font>
      <sz val="10"/>
      <name val="Arial Unicode"/>
      <family val="2"/>
    </font>
    <font>
      <b/>
      <sz val="8.5"/>
      <name val="Arial Unicode"/>
      <family val="2"/>
    </font>
    <font>
      <sz val="9"/>
      <name val="Arial Unicode"/>
      <family val="2"/>
    </font>
    <font>
      <sz val="8"/>
      <name val="Arial Unicode"/>
      <family val="2"/>
    </font>
    <font>
      <sz val="7"/>
      <name val="Arial Unicode"/>
      <family val="2"/>
    </font>
    <font>
      <b/>
      <sz val="10"/>
      <name val="Arial Unicode"/>
      <family val="2"/>
    </font>
    <font>
      <b/>
      <sz val="7"/>
      <name val="Arial Unicode"/>
      <family val="2"/>
    </font>
    <font>
      <b/>
      <sz val="12"/>
      <name val="Arial Unicode"/>
      <family val="2"/>
    </font>
    <font>
      <u val="single"/>
      <sz val="10"/>
      <color indexed="12"/>
      <name val="Aramian"/>
      <family val="1"/>
    </font>
    <font>
      <u val="single"/>
      <sz val="10"/>
      <color indexed="36"/>
      <name val="Aramian"/>
      <family val="1"/>
    </font>
    <font>
      <sz val="10"/>
      <name val="GHEA Mariam"/>
      <family val="3"/>
    </font>
    <font>
      <sz val="7"/>
      <name val="GHEA Grapalat"/>
      <family val="3"/>
    </font>
    <font>
      <sz val="6"/>
      <name val="GHEA Grapalat"/>
      <family val="3"/>
    </font>
    <font>
      <sz val="8"/>
      <name val="GHEA Grapalat"/>
      <family val="3"/>
    </font>
    <font>
      <sz val="11"/>
      <color indexed="8"/>
      <name val="GHEA Grapalat"/>
      <family val="2"/>
    </font>
    <font>
      <sz val="11"/>
      <color indexed="9"/>
      <name val="GHEA Grapalat"/>
      <family val="2"/>
    </font>
    <font>
      <sz val="11"/>
      <color indexed="20"/>
      <name val="GHEA Grapalat"/>
      <family val="2"/>
    </font>
    <font>
      <b/>
      <sz val="11"/>
      <color indexed="10"/>
      <name val="GHEA Grapalat"/>
      <family val="2"/>
    </font>
    <font>
      <b/>
      <sz val="11"/>
      <color indexed="9"/>
      <name val="GHEA Grapalat"/>
      <family val="2"/>
    </font>
    <font>
      <i/>
      <sz val="11"/>
      <color indexed="23"/>
      <name val="GHEA Grapalat"/>
      <family val="2"/>
    </font>
    <font>
      <sz val="11"/>
      <color indexed="17"/>
      <name val="GHEA Grapalat"/>
      <family val="2"/>
    </font>
    <font>
      <b/>
      <sz val="15"/>
      <color indexed="62"/>
      <name val="GHEA Grapalat"/>
      <family val="2"/>
    </font>
    <font>
      <b/>
      <sz val="13"/>
      <color indexed="62"/>
      <name val="GHEA Grapalat"/>
      <family val="2"/>
    </font>
    <font>
      <b/>
      <sz val="11"/>
      <color indexed="62"/>
      <name val="GHEA Grapalat"/>
      <family val="2"/>
    </font>
    <font>
      <sz val="11"/>
      <color indexed="62"/>
      <name val="GHEA Grapalat"/>
      <family val="2"/>
    </font>
    <font>
      <sz val="11"/>
      <color indexed="10"/>
      <name val="GHEA Grapalat"/>
      <family val="2"/>
    </font>
    <font>
      <sz val="11"/>
      <color indexed="19"/>
      <name val="GHEA Grapalat"/>
      <family val="2"/>
    </font>
    <font>
      <b/>
      <sz val="11"/>
      <color indexed="63"/>
      <name val="GHEA Grapalat"/>
      <family val="2"/>
    </font>
    <font>
      <b/>
      <sz val="18"/>
      <color indexed="62"/>
      <name val="Cambria"/>
      <family val="2"/>
    </font>
    <font>
      <b/>
      <sz val="11"/>
      <color indexed="8"/>
      <name val="GHEA Grapalat"/>
      <family val="2"/>
    </font>
    <font>
      <sz val="8"/>
      <color indexed="10"/>
      <name val="GHEA Grapalat"/>
      <family val="3"/>
    </font>
    <font>
      <sz val="7"/>
      <color indexed="10"/>
      <name val="GHEA Grapalat"/>
      <family val="3"/>
    </font>
    <font>
      <sz val="9"/>
      <color indexed="8"/>
      <name val="Calibri"/>
      <family val="0"/>
    </font>
    <font>
      <i/>
      <sz val="9"/>
      <color indexed="8"/>
      <name val="Calibri"/>
      <family val="0"/>
    </font>
    <font>
      <sz val="9"/>
      <color indexed="8"/>
      <name val="Arial Unicode"/>
      <family val="0"/>
    </font>
    <font>
      <b/>
      <sz val="9"/>
      <color indexed="8"/>
      <name val="Calibri"/>
      <family val="0"/>
    </font>
    <font>
      <b/>
      <i/>
      <sz val="7"/>
      <color indexed="8"/>
      <name val="GHEA Mariam"/>
      <family val="0"/>
    </font>
    <font>
      <sz val="7"/>
      <color indexed="8"/>
      <name val="GHEA Mariam"/>
      <family val="0"/>
    </font>
    <font>
      <b/>
      <sz val="7"/>
      <color indexed="8"/>
      <name val="GHEA Mariam"/>
      <family val="0"/>
    </font>
    <font>
      <b/>
      <sz val="10"/>
      <color indexed="8"/>
      <name val="GHEA Grapalat"/>
      <family val="0"/>
    </font>
    <font>
      <b/>
      <sz val="8"/>
      <color indexed="8"/>
      <name val="GHEA Grapalat"/>
      <family val="0"/>
    </font>
    <font>
      <sz val="8"/>
      <color indexed="8"/>
      <name val="GHEA Grapalat"/>
      <family val="0"/>
    </font>
    <font>
      <sz val="11"/>
      <color theme="1"/>
      <name val="GHEA Grapalat"/>
      <family val="2"/>
    </font>
    <font>
      <sz val="11"/>
      <color theme="0"/>
      <name val="GHEA Grapalat"/>
      <family val="2"/>
    </font>
    <font>
      <sz val="11"/>
      <color rgb="FF3F3F76"/>
      <name val="GHEA Grapalat"/>
      <family val="2"/>
    </font>
    <font>
      <b/>
      <sz val="11"/>
      <color rgb="FF3F3F3F"/>
      <name val="GHEA Grapalat"/>
      <family val="2"/>
    </font>
    <font>
      <b/>
      <sz val="11"/>
      <color rgb="FFFA7D00"/>
      <name val="GHEA Grapalat"/>
      <family val="2"/>
    </font>
    <font>
      <b/>
      <sz val="15"/>
      <color theme="3"/>
      <name val="GHEA Grapalat"/>
      <family val="2"/>
    </font>
    <font>
      <b/>
      <sz val="13"/>
      <color theme="3"/>
      <name val="GHEA Grapalat"/>
      <family val="2"/>
    </font>
    <font>
      <b/>
      <sz val="11"/>
      <color theme="3"/>
      <name val="GHEA Grapalat"/>
      <family val="2"/>
    </font>
    <font>
      <b/>
      <sz val="11"/>
      <color theme="1"/>
      <name val="GHEA Grapalat"/>
      <family val="2"/>
    </font>
    <font>
      <b/>
      <sz val="11"/>
      <color theme="0"/>
      <name val="GHEA Grapalat"/>
      <family val="2"/>
    </font>
    <font>
      <b/>
      <sz val="18"/>
      <color theme="3"/>
      <name val="Cambria"/>
      <family val="2"/>
    </font>
    <font>
      <sz val="11"/>
      <color rgb="FF9C6500"/>
      <name val="GHEA Grapalat"/>
      <family val="2"/>
    </font>
    <font>
      <sz val="11"/>
      <color rgb="FF9C0006"/>
      <name val="GHEA Grapalat"/>
      <family val="2"/>
    </font>
    <font>
      <i/>
      <sz val="11"/>
      <color rgb="FF7F7F7F"/>
      <name val="GHEA Grapalat"/>
      <family val="2"/>
    </font>
    <font>
      <sz val="11"/>
      <color rgb="FFFA7D00"/>
      <name val="GHEA Grapalat"/>
      <family val="2"/>
    </font>
    <font>
      <sz val="11"/>
      <color rgb="FFFF0000"/>
      <name val="GHEA Grapalat"/>
      <family val="2"/>
    </font>
    <font>
      <sz val="11"/>
      <color rgb="FF006100"/>
      <name val="GHEA Grapalat"/>
      <family val="2"/>
    </font>
    <font>
      <sz val="8"/>
      <color rgb="FFFF0000"/>
      <name val="GHEA Grapalat"/>
      <family val="3"/>
    </font>
    <font>
      <sz val="7"/>
      <color rgb="FFFF0000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1" fillId="0" borderId="13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1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3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right"/>
    </xf>
    <xf numFmtId="0" fontId="11" fillId="0" borderId="23" xfId="0" applyFont="1" applyBorder="1" applyAlignment="1">
      <alignment horizontal="left"/>
    </xf>
    <xf numFmtId="0" fontId="11" fillId="0" borderId="12" xfId="0" applyFont="1" applyBorder="1" applyAlignment="1">
      <alignment horizontal="right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1" fillId="0" borderId="22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 wrapText="1"/>
    </xf>
    <xf numFmtId="1" fontId="20" fillId="0" borderId="10" xfId="0" applyNumberFormat="1" applyFont="1" applyBorder="1" applyAlignment="1">
      <alignment horizontal="center" vertical="top" wrapText="1"/>
    </xf>
    <xf numFmtId="1" fontId="20" fillId="0" borderId="10" xfId="0" applyNumberFormat="1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66" fillId="0" borderId="0" xfId="0" applyFont="1" applyBorder="1" applyAlignment="1">
      <alignment horizontal="center" vertical="top"/>
    </xf>
    <xf numFmtId="0" fontId="20" fillId="0" borderId="10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left" vertical="top" wrapText="1"/>
    </xf>
    <xf numFmtId="0" fontId="66" fillId="0" borderId="0" xfId="0" applyFont="1" applyBorder="1" applyAlignment="1">
      <alignment horizontal="center" vertical="top" wrapText="1"/>
    </xf>
    <xf numFmtId="1" fontId="66" fillId="0" borderId="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" fontId="20" fillId="0" borderId="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6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5553075" y="12763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amian"/>
              <a:ea typeface="Aramian"/>
              <a:cs typeface="Aramian"/>
            </a:rPr>
            <a:t/>
          </a:r>
        </a:p>
      </xdr:txBody>
    </xdr:sp>
    <xdr:clientData/>
  </xdr:twoCellAnchor>
  <xdr:twoCellAnchor>
    <xdr:from>
      <xdr:col>0</xdr:col>
      <xdr:colOff>47625</xdr:colOff>
      <xdr:row>35</xdr:row>
      <xdr:rowOff>114300</xdr:rowOff>
    </xdr:from>
    <xdr:to>
      <xdr:col>17</xdr:col>
      <xdr:colOff>0</xdr:colOff>
      <xdr:row>62</xdr:row>
      <xdr:rowOff>95250</xdr:rowOff>
    </xdr:to>
    <xdr:sp>
      <xdr:nvSpPr>
        <xdr:cNvPr id="2" name="Text 5"/>
        <xdr:cNvSpPr txBox="1">
          <a:spLocks noChangeArrowheads="1"/>
        </xdr:cNvSpPr>
      </xdr:nvSpPr>
      <xdr:spPr>
        <a:xfrm>
          <a:off x="47625" y="7534275"/>
          <a:ext cx="12125325" cy="524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*Համաձայն ՀՀ կառավարության 2010 թ. հուլիսի  01-ի թիվ 825-Ն որոշման` ՙՍևանի սառցակոմբինատ՚ ՓԲԸ-ի լուծարումից հետո  մնացած Գեղարքունիքի մարզ, Գագարին ավանում գտնվող  հիմնական միջոցները  ունեն 70 տոկոս  և ավելի մաշվածություն: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**Համաձայն ՀՀ կառավարության 2010 թ. հուլիսի  01-ի թիվ 825-Ն որոշման` ՀՀ կառավարության առընթեր պետական գույքի կառավարման վարչության պետը աճուրդի հաղթողի կողմից առաջարկված գնի,ինչպես նաև  գույքի արժեքի որոշման համար նախատեսված է 98400դրամ (նեռարյալ ԱԱՀ) վճարումից հետո մեկամսյա ժամկետում գնորդի հետ   կնքում է մասնավորեցման պայմանագիր: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Աճուրդը կանցկացվի դասական (գնի ավելացման) եղանակով: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Բոլոր աճուրդները սկսվում են ժամը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----:00-ին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ՙԱճուրդի կենտրոն՚ պետական ոչ առևտրային կազմակերպությունում (հասցեն` ք.Երևան,Դ.Անհաղթի 23) 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Աճուրդով   չվաճառված գույքի մեկնարկային գինը յուրաքանչյուր հաջորդ աճուրդի ժամանակ նվազեցվում է վերջին աճուրդի գույքի մեկնարկային գնի 20 տոկոսի չափով: Տվյալ  լոտ(եր)ի աճուրդը  կայանալու դեպքում հաջորդ աճուրդ(ներ)ը   չի (չեն) անցկացվում: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Աճուրդին կարող են մասնակցել մասնակցության իրավունք ձեռք բերած մասնավորեցման սուբյեկտները կամ նրանց կողմից լիազորված անձինք: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Աճուրդին մասնակցելու իրավունք են ձեռք բերում մասնավորեցման այն սուբյեկտները,որոնք յուրաքանչյուր աճուրդի համար մինչև աճուրդի նախորդող աշխատանքային օրը, ժամը 17:00 աճուրդային հանձնաժողովին են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(հասցեն` ք.Երևան,Դ.Անհաղթի 23) ներկայացրել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աճուրդի մասնակցության հայտը,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աճուրդի մասնակցության վճարի անդորրագիրը`առաջին աճուրդի մասնակցության վճարի չափն է`-------- դրամ, մուտքագրման հաշիվն է`   թիվ 1 տեղական գանձապետական բաժանմունքի աճուրդի մասնակցության նախավճարի  դրամային թիվ 900013145025 հաշիվը (յուրաքանչյուր հաջորդ աճուրդի համար աճուրդի նախավճարը հաշվարկվում է տվյալ աճուրդի մեկնարկային գների միջին թվաբանականի 5 տոկոսի չափով, բայց ոչ ավելի քան նվազագույն մեկնարկային գին ունեցող գույքի մեկնարկային գնի 50 տոկոսը):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իրավաբանական անձինք ներկայացնում են հիմնադիր փաստաթղթերի պատճենները: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Աճուրդի մասնակիցները պետք է ձեռք բերեն աճուրդի մասնակցի տոմս, որի գինն է 5000 դրամ,աճուրդի մասնակից չհամարվող անձանց (դիտորդների) տոմսի գինն է 3000 դրամ: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Մասնակիցների անձնագրի առկայությունը պարտադիր է: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Նախքան աճուրդի սկսվելը աճուրդային հանձնաժողովը գրանցում է մասնակիցներին և յուրաքանչյուր մասնակցին, տրամադրում է քարտ: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Աճուրդը անցկացնում է աճուրդավարը, որը հրապարակում է վաճառվող գույքը բնութագրող ցուցանիշները, գույքի մեկնարկային գինը, աճուրդային քայլի չափը: Աճուրդի մասնակիցը 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բարձրացնում է իր տոմսին համապատասխանող համարը, որով տալիս է իր համաձայնությունը հայտարարված գնով գույքը ձեռք բերելու մասին: Յուրաքանչյուր գնորդ կարող է գույքի գինն ավելացնել մեկ կամ մեկից ավելի քայլերով կամ քայլի չափից ոչ պակաս գումարով: Աճուրդավարը աճուրդը շարունակում է այնքան ժամանակ քանի դեռ չի մնացել առավելագույն գին առաջարկած մեկ թեկնածու: Գույքի առավելագույն արժեքն առաջարկած թեկնածուն, աճուրդավարի կողմից առաջարկված գինը 3-րդ անգամ հայտարարելուց  հետո, համարվում է աճուրդի հաղթող և պարտավոր է 30 րոպեի ընթացքում ներկայացնել մասնակցի տոմսն ու վճարել իր առաջարկած գնի առնվազն 5 տոկոսի չափով գումար և ստորագրել աճուրդի մասին արձանագրությունը: Վերը նշված պարտավորությունները չկատարելու դեպքում նրա մուծած մասնակցության վճարը չի վերադարձվում և նա զրկվում է աճուրդին մասնակցելու իրավունքից և դուրս է հրավիրվում դահլիճից: Այդ դեպքում գույքի աճուրդը վերսկսվում է մեկնարկային գնից: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Աճուրդի մասին արձանագությունը ստորագրելուց հետո, որպես աճուրդում հաղթող ճանաչված մասնակից, նրան տրվում է վճարման հանձնարարագիր` մնացած վճարման ենթակա գումարը սահմանված ժամկետում` 10 օրվա ընթացքում վճարելու համար: Սահմանված ժամկետում նշված վճարումը չկատարելու դեպքում իր կողմից վճարած մասնակցության վճարը և իր առաջարկված գնի առնվազն 5%-ի չափով գումարը հետ չի վերադարձվում, իսկ աճուրդը համարվում է չկայացած: Վճարումները կատարվում են Հայաստանի Հանրապետության արժույթով: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Լրացուցիչ տեղեկությունների համար (յուրաքանչյուր աճուրդի նախավճարի չափի մասին) կարող եք դիմելՀՀ կառավարությանն առընթեր պետական գույքի կառավարման վարչության ՙԱճուրդի կենտրոն՚ պետական ոչ առևտրային կազմակերպություն, զանգահարել 23-73-00 հեռախոսահամարով, ինտերնետ`</a:t>
          </a:r>
          <a:r>
            <a:rPr lang="en-US" cap="none" sz="900" b="0" i="0" u="none" baseline="0">
              <a:solidFill>
                <a:srgbClr val="000000"/>
              </a:solidFill>
              <a:latin typeface="Arial Unicode"/>
              <a:ea typeface="Arial Unicode"/>
              <a:cs typeface="Arial Unicode"/>
            </a:rPr>
            <a:t>URL: //www.privatization.am: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Հնարավոր փոփոխություններնն ու լրացումներն կհրապարակվեն այն ձևով  ինչպես կատարվել է աճուրդի մասին սույն հրապարակային ծանուցումը: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Հայաստանի Հանրապետության կառավարությանն առընթեր պետական գույքի կառավարման վարչություն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16</xdr:col>
      <xdr:colOff>723900</xdr:colOff>
      <xdr:row>5</xdr:row>
      <xdr:rowOff>114300</xdr:rowOff>
    </xdr:to>
    <xdr:sp>
      <xdr:nvSpPr>
        <xdr:cNvPr id="3" name="Text 6"/>
        <xdr:cNvSpPr txBox="1">
          <a:spLocks noChangeArrowheads="1"/>
        </xdr:cNvSpPr>
      </xdr:nvSpPr>
      <xdr:spPr>
        <a:xfrm>
          <a:off x="57150" y="0"/>
          <a:ext cx="1198245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ՀԱՅՏԱՐԱՐՈՒԹՅՈՒՆ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ՀՀ ԿԱՌԱՎԱՐՈՒԹՅԱՆՆ ԱՌԸՆԹԵՐ ՊԵՏԱԿԱՆ ԳՈՒՅՔԻ ԿԱՌԱՎԱՐՄԱՆ ՎԱՐՉՈՒԹՅՈՒՆԸ ՀՐԱՎԻՐՈՒՄ Է ԱՃՈՒՐԴԻ, ՈՐԸ ՏԵՂԻ ԿՈՒՆԵՆԱ ՙԱՃՈՒՐԴԻ ԿԵՆՏՐՈՆ՚ ՊԵՏԱԿԱՆ ՈՉ ԱՌԵՎՏՐԱՅԻՆ ԿԱԶՄԱԿԵՐՊՈՒԹՅՈՒՆՈՒՄ, ՀԱՍՑԵՆ`Ք. ԵՐԵՎԱՆ, Դ.ԱՆՀԱՂԹ 23 (4-ՐԴ ՀԱՐԿ)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ՎԱՃԱՌՎՈՒՄ Է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Համաձայն ՀՀ կառավարության 2010թ. հուլիսի 01-ի թիվ 825-Ն որոշման մասնավորեցման ենթակա ՙՍևանի սառցակոմբինատ՚ ՓԲԸ-ի լուծարումից հետո մնացած ՀՀ Գեղարքունիքի մարզի Գագարին ավանում գտնվող հիմնական միջոցները (արտադրական և տնտեսական գույքը) և ընթացիկ ակտիվները (նյութեր և ապրանքներ)         որպես գույքի մեկ միավոր</a:t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7</xdr:row>
      <xdr:rowOff>0</xdr:rowOff>
    </xdr:to>
    <xdr:sp>
      <xdr:nvSpPr>
        <xdr:cNvPr id="4" name="Line 5"/>
        <xdr:cNvSpPr>
          <a:spLocks/>
        </xdr:cNvSpPr>
      </xdr:nvSpPr>
      <xdr:spPr>
        <a:xfrm>
          <a:off x="9744075" y="12763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amian"/>
              <a:ea typeface="Aramian"/>
              <a:cs typeface="Arami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32</xdr:row>
      <xdr:rowOff>171450</xdr:rowOff>
    </xdr:from>
    <xdr:to>
      <xdr:col>11</xdr:col>
      <xdr:colOff>981075</xdr:colOff>
      <xdr:row>53</xdr:row>
      <xdr:rowOff>57150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7439025"/>
          <a:ext cx="11582400" cy="388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*Համաձայն ՀՀ կառավարության </a:t>
          </a:r>
          <a:r>
            <a:rPr lang="en-US" cap="none" sz="700" b="1" i="1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2014թ. սեպտեմբերի 25-ի թիվ 1034-Ա  </a:t>
          </a:r>
          <a:r>
            <a:rPr lang="en-US" cap="none" sz="700" b="1" i="1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որոշման`
</a:t>
          </a:r>
          <a:r>
            <a:rPr lang="en-US" cap="none" sz="700" b="1" i="1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ՀՀ կառավարությանն առընթեր պետական գույքի կառավարման վարչության պետը աճուրդի հաղթողի կողմից առաջարկված գնի, ինչպես նաև գույքի արժեքի որոշման համար նախատեսված գումարի (ներառյալ ավելացված արժեքի հարկը)` վճարումից հետո մեկամսյա ժամկետում գնորդի հետ կնք</a:t>
          </a:r>
          <a:r>
            <a:rPr lang="en-US" cap="none" sz="700" b="1" i="1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ում է</a:t>
          </a:r>
          <a:r>
            <a:rPr lang="en-US" cap="none" sz="700" b="1" i="1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 մասնավորեցման</a:t>
          </a:r>
          <a:r>
            <a:rPr lang="en-US" cap="none" sz="700" b="1" i="1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 </a:t>
          </a:r>
          <a:r>
            <a:rPr lang="en-US" cap="none" sz="700" b="1" i="1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պայմանագիր:</a:t>
          </a:r>
          <a:r>
            <a:rPr lang="en-US" cap="none" sz="700" b="1" i="1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Աճուրդը կանցկացվի </a:t>
          </a:r>
          <a:r>
            <a:rPr lang="en-US" cap="none" sz="700" b="1" i="1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դասական (գնի ավելացման)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 եղանակով:
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Բոլոր աճուրդները սկսվում են ժամը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 </a:t>
          </a:r>
          <a:r>
            <a:rPr lang="en-US" cap="none" sz="700" b="1" i="1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10:00</a:t>
          </a:r>
          <a:r>
            <a:rPr lang="en-US" cap="none" sz="700" b="1" i="1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-ին 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«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Աճուրդի կենտրոն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»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 պետական ոչ առևտրային կազմակերպությունում (հասցեն` ք.Երևան,Դ.Անհաղթի 23) :
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Աճուրդով   չվաճառված գույքի մեկնարկային գինը յուրաքանչյուր հաջորդ աճուրդի ժամանակ նվազեցվում է վերջին աճուրդի գույքի մեկնարկային գնի 20 տոկոսի չափով: Տվյալ  լոտ(եր)ի աճուրդը  կայանալու դեպքում հաջորդ աճուրդ(ներ)ը   չի (չեն) անցկացվում: 
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Աճուրդին կարող են մասնակցել մասնակցության իրավունք ձեռք բերած մասնավորեցման սուբյեկտները կամ նրանց կողմից լիազորված անձինք:
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Աճուրդին մասնակցելու իրավունք են ձեռք բերում մասնավորեցման այն սուբյեկտները, որոնք յուրաքանչյուր աճուրդի համար մինչև </a:t>
          </a:r>
          <a:r>
            <a:rPr lang="en-US" cap="none" sz="700" b="1" i="1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աճուրդի բացմանը նախորդող աշխատանքային օրը, ժամը 17:00 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աճուրդային հանձնաժողովին են  (հասցեն` ք.Երևան,Դ.Անհաղթի 23) ներկայացրել`
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- աճուրդի մասնակցության հայտը,
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- աճուրդի մասնակցության վճարի անդորրագիրը` </a:t>
          </a:r>
          <a:r>
            <a:rPr lang="en-US" cap="none" sz="700" b="1" i="1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առաջին աճուրդի մասնակցության վճարի չափն է` </a:t>
          </a:r>
          <a:r>
            <a:rPr lang="en-US" cap="none" sz="700" b="1" i="1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742 </a:t>
          </a:r>
          <a:r>
            <a:rPr lang="en-US" cap="none" sz="700" b="1" i="1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դրամ,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 մուտքագրման հաշիվն է` թիվ 1 տեղական գանձապետական բաժանմունքի աճուրդի մասնակցության նախավճարի  դրամային թիվ 900013145025 հաշիվը (յուրաքանչյուր հաջորդ աճուրդի համար աճուրդի նախավճարը հաշվարկվում է տվյալ աճուրդի մեկնարկային գների միջին թվաբանականի 5 տոկոսի չափով, բայց ոչ ավելի քան նվազագույն մեկնարկային գին ունեցող գույքի մեկնարկային գնի 50 տոկոսը),
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- իրավաբանական անձինք ներկայացնում են հիմնադիր փաստաթղթերի պատճենները: 
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Աճուրդի մասնակիցները պետք է ձեռք բերեն աճուրդի մասնակցի տոմս, որի գինն է </a:t>
          </a:r>
          <a:r>
            <a:rPr lang="en-US" cap="none" sz="700" b="1" i="1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5000 դրամ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,աճուրդի մասնակից չհամարվող անձանց (դիտորդների) տոմսի գինն է </a:t>
          </a:r>
          <a:r>
            <a:rPr lang="en-US" cap="none" sz="700" b="1" i="1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3000 դրամ: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Մասնակիցների անձնագրի առկայությունը պարտադիր է:
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Նախքան աճուրդի սկսվելը աճուրդային հանձնաժողովը գրանցում է մասնակիցներին և յուրաքանչյուր մասնակցին, տրամադրում է քարտ:
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Աճուրդը անցկացնում է աճուրդավարը, որը հրապարակում է վաճառվող գույքը բնութագրող ցուցանիշները, գույքի մեկնարկային գինը, աճուրդային քայլի չափը: Աճուրդի մասնակիցը  
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բարձրացնում է իր տոմսին համապատասխանող համարը, որով տալիս է իր համաձայնությունը հայտարարված գնով գույքը ձեռք բերելու մասին: Յուրաքանչյուր գնորդ կարող է գույքի գինն ավելացնել մեկ կամ մեկից ավելի քայլերով կամ քայլի չափից ոչ պակաս գումարով: Աճուրդավարը աճուրդը շարունակում է այնքան ժամանակ քանի դեռ չի մնացել առավելագույն գին առաջարկած մեկ թեկնածու: Գույքի առավելագույն արժեքն առաջարկած թեկնածուն, աճուրդավարի կողմից առաջարկված գինը 3-րդ անգամ հայտարարելուց  հետո, համարվում է աճուրդի հաղթող և պարտավոր է 30 րոպեի ընթացքում ներկայացնել մասնակցի տոմսն ու վճարել իր առաջարկած գնի առնվազն 5 տոկոսի չափով գումար և ստորագրել աճուրդի մասին արձանագրությունը: Վերը նշված պարտավորությունները չկատարելու դեպքում նրա մուծած մասնակցության վճարը չի վերադարձվում և նա զրկվում է աճուրդին մասնակցելու իրավունքից և դուրս է հրավիրվում դահլիճից: Այդ դեպքում գույքի աճուրդը վերսկսվում է մեկնարկային գնից: 
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Աճուրդի մասին արձանագությունը ստորագրելուց հետո, որպես աճուրդում հաղթող ճանաչված մասնակից, նրան տրվում է վճարման հանձնարարագիր` մնացած վճարման ենթակա գումարը սահմանված ժամկետում` 10 օրվա ընթացքում վճարելու համար: Սահմանված ժամկետում նշված վճարումը չկատարելու դեպքում իր կողմից վճարած մասնակցության վճարը և իր առաջարկված գնի առնվազն 5%-ի չափով գումարը հետ չի վերադարձվում, իսկ աճուրդը համարվում է չկայացած: Վճարումները կատարվում են Հայաստանի Հանրապետության արժույթով:
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Լրացուցիչ տեղեկությունների համար (յուրաքանչյուր աճուրդի նախավճարի չափի մասին) կարող եք դիմել ՀՀ կառավարությանն առընթեր պետական գույքի կառավարման վարչության ՙԱճուրդի կենտրոն՚ պետական ոչ առևտրային կազմակերպություն, զանգահարել 23-73-00 հեռախոսահամարով, ինտերնետ` 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URL: //www.privatization.am: 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Հնարավոր փոփոխություններն ու լրացումները կհրապարակվեն այն ձևով,  ինչպես կատարվել է աճուրդի մասին սույն հայտարարությունը:
</a:t>
          </a:r>
          <a:r>
            <a:rPr lang="en-US" cap="none" sz="700" b="0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                                                                      </a:t>
          </a:r>
          <a:r>
            <a:rPr lang="en-US" cap="none" sz="700" b="1" i="0" u="none" baseline="0">
              <a:solidFill>
                <a:srgbClr val="000000"/>
              </a:solidFill>
              <a:latin typeface="GHEA Mariam"/>
              <a:ea typeface="GHEA Mariam"/>
              <a:cs typeface="GHEA Mariam"/>
            </a:rPr>
            <a:t>     Հայաստանի Հանրապետության կառավարությանն առընթեր պետական գույքի կառավարման վարչություն</a:t>
          </a:r>
        </a:p>
      </xdr:txBody>
    </xdr:sp>
    <xdr:clientData/>
  </xdr:twoCellAnchor>
  <xdr:twoCellAnchor>
    <xdr:from>
      <xdr:col>0</xdr:col>
      <xdr:colOff>57150</xdr:colOff>
      <xdr:row>0</xdr:row>
      <xdr:rowOff>47625</xdr:rowOff>
    </xdr:from>
    <xdr:to>
      <xdr:col>11</xdr:col>
      <xdr:colOff>971550</xdr:colOff>
      <xdr:row>4</xdr:row>
      <xdr:rowOff>447675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57150" y="47625"/>
          <a:ext cx="1157287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ՀԱՅՏԱՐԱՐՈՒԹՅՈՒՆ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ՎԱՐՉՈՒԹՅՈՒՆԸ ՀՐԱՎԻՐՈՒՄ Է ԱՃՈՒՐԴԻ, ՈՐԸ ՏԵՂԻ ԿՈՒՆԵՆԱ 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ՊԵՏԱԿԱՆ ՈՉ ԱՌԵՎՏՐԱՅԻՆ ԿԱԶՄԱԿԵՐՊՈՒԹՅՈՒՆՈՒՄ, ՀԱՍՑԵՆ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՝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Ք. ԵՐԵՎԱՆ, Դ.ԱՆՀԱՂԹԻ  23: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 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 2014թ. սեպտեմբերի 25-ի թիվ 1034-Ա որոշմամբ մասնավորեցման ենթակա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«Նոր ներդրումներ»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փակ բաժնե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­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տիրական ընկերության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լուծարումից հետո մնացած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շարժական գույքը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T181"/>
  <sheetViews>
    <sheetView zoomScalePageLayoutView="0" workbookViewId="0" topLeftCell="A4">
      <selection activeCell="A17" sqref="A17"/>
    </sheetView>
  </sheetViews>
  <sheetFormatPr defaultColWidth="9.00390625" defaultRowHeight="12.75"/>
  <cols>
    <col min="1" max="1" width="13.875" style="3" customWidth="1"/>
    <col min="2" max="2" width="13.625" style="3" customWidth="1"/>
    <col min="3" max="3" width="13.25390625" style="3" customWidth="1"/>
    <col min="4" max="4" width="1.875" style="3" customWidth="1"/>
    <col min="5" max="5" width="4.00390625" style="2" customWidth="1"/>
    <col min="6" max="6" width="26.25390625" style="2" customWidth="1"/>
    <col min="7" max="7" width="3.375" style="2" customWidth="1"/>
    <col min="8" max="8" width="6.25390625" style="3" customWidth="1"/>
    <col min="9" max="9" width="9.00390625" style="3" customWidth="1"/>
    <col min="10" max="10" width="9.375" style="3" customWidth="1"/>
    <col min="11" max="11" width="1.75390625" style="3" customWidth="1"/>
    <col min="12" max="12" width="4.25390625" style="3" customWidth="1"/>
    <col min="13" max="13" width="21.00390625" style="4" customWidth="1"/>
    <col min="14" max="14" width="4.125" style="3" customWidth="1"/>
    <col min="15" max="15" width="6.625" style="4" customWidth="1"/>
    <col min="16" max="16" width="9.875" style="3" customWidth="1"/>
    <col min="17" max="17" width="11.25390625" style="3" customWidth="1"/>
    <col min="18" max="18" width="1.75390625" style="3" customWidth="1"/>
    <col min="19" max="19" width="9.75390625" style="3" customWidth="1"/>
    <col min="20" max="20" width="13.375" style="3" customWidth="1"/>
    <col min="21" max="21" width="9.75390625" style="3" customWidth="1"/>
    <col min="22" max="16384" width="9.125" style="3" customWidth="1"/>
  </cols>
  <sheetData>
    <row r="5" ht="24.75" customHeight="1"/>
    <row r="6" ht="24.75" customHeight="1"/>
    <row r="7" spans="1:17" s="6" customFormat="1" ht="72" customHeight="1">
      <c r="A7" s="1" t="s">
        <v>72</v>
      </c>
      <c r="B7" s="27" t="s">
        <v>70</v>
      </c>
      <c r="C7" s="27" t="s">
        <v>71</v>
      </c>
      <c r="E7" s="1" t="s">
        <v>49</v>
      </c>
      <c r="F7" s="5" t="s">
        <v>73</v>
      </c>
      <c r="G7" s="12" t="s">
        <v>50</v>
      </c>
      <c r="H7" s="13" t="s">
        <v>67</v>
      </c>
      <c r="I7" s="13" t="s">
        <v>52</v>
      </c>
      <c r="J7" s="20" t="s">
        <v>51</v>
      </c>
      <c r="K7" s="25"/>
      <c r="L7" s="23" t="s">
        <v>49</v>
      </c>
      <c r="M7" s="5" t="s">
        <v>73</v>
      </c>
      <c r="N7" s="12" t="s">
        <v>50</v>
      </c>
      <c r="O7" s="13" t="s">
        <v>67</v>
      </c>
      <c r="P7" s="13" t="s">
        <v>52</v>
      </c>
      <c r="Q7" s="13" t="s">
        <v>51</v>
      </c>
    </row>
    <row r="8" spans="1:17" s="6" customFormat="1" ht="14.25" customHeight="1">
      <c r="A8" s="30" t="s">
        <v>55</v>
      </c>
      <c r="B8" s="28">
        <v>283000</v>
      </c>
      <c r="C8" s="31">
        <f>ROUNDUP(B8*0.05,0)</f>
        <v>14150</v>
      </c>
      <c r="E8" s="14">
        <v>1</v>
      </c>
      <c r="F8" s="14" t="s">
        <v>0</v>
      </c>
      <c r="G8" s="14">
        <v>1</v>
      </c>
      <c r="H8" s="51" t="s">
        <v>1</v>
      </c>
      <c r="I8" s="14">
        <v>2000</v>
      </c>
      <c r="J8" s="21">
        <v>2000</v>
      </c>
      <c r="K8" s="26"/>
      <c r="L8" s="14">
        <v>26</v>
      </c>
      <c r="M8" s="14" t="s">
        <v>31</v>
      </c>
      <c r="N8" s="14">
        <v>3</v>
      </c>
      <c r="O8" s="51" t="s">
        <v>8</v>
      </c>
      <c r="P8" s="14">
        <v>1000</v>
      </c>
      <c r="Q8" s="14">
        <v>3000</v>
      </c>
    </row>
    <row r="9" spans="1:17" s="6" customFormat="1" ht="14.25" customHeight="1">
      <c r="A9" s="27" t="s">
        <v>56</v>
      </c>
      <c r="B9" s="28">
        <f aca="true" t="shared" si="0" ref="B9:B17">ROUNDUP(B8*0.8,0)</f>
        <v>226400</v>
      </c>
      <c r="C9" s="31">
        <f aca="true" t="shared" si="1" ref="C9:C17">ROUNDUP(B9*0.05,0)</f>
        <v>11320</v>
      </c>
      <c r="E9" s="14">
        <v>2</v>
      </c>
      <c r="F9" s="14" t="s">
        <v>2</v>
      </c>
      <c r="G9" s="14">
        <v>1</v>
      </c>
      <c r="H9" s="51" t="s">
        <v>1</v>
      </c>
      <c r="I9" s="15">
        <v>1500</v>
      </c>
      <c r="J9" s="21">
        <v>1500</v>
      </c>
      <c r="K9" s="26"/>
      <c r="L9" s="14">
        <v>27</v>
      </c>
      <c r="M9" s="14" t="s">
        <v>32</v>
      </c>
      <c r="N9" s="14">
        <v>2</v>
      </c>
      <c r="O9" s="51" t="s">
        <v>8</v>
      </c>
      <c r="P9" s="14">
        <v>1000</v>
      </c>
      <c r="Q9" s="14">
        <v>2000</v>
      </c>
    </row>
    <row r="10" spans="1:17" s="6" customFormat="1" ht="14.25" customHeight="1">
      <c r="A10" s="27" t="s">
        <v>57</v>
      </c>
      <c r="B10" s="28">
        <f t="shared" si="0"/>
        <v>181120</v>
      </c>
      <c r="C10" s="31">
        <f t="shared" si="1"/>
        <v>9056</v>
      </c>
      <c r="E10" s="14">
        <v>3</v>
      </c>
      <c r="F10" s="14" t="s">
        <v>3</v>
      </c>
      <c r="G10" s="14">
        <v>1</v>
      </c>
      <c r="H10" s="51" t="s">
        <v>4</v>
      </c>
      <c r="I10" s="15">
        <v>1500</v>
      </c>
      <c r="J10" s="21">
        <v>1500</v>
      </c>
      <c r="K10" s="26"/>
      <c r="L10" s="15">
        <v>28</v>
      </c>
      <c r="M10" s="14" t="s">
        <v>33</v>
      </c>
      <c r="N10" s="14">
        <v>1</v>
      </c>
      <c r="O10" s="51" t="s">
        <v>8</v>
      </c>
      <c r="P10" s="14">
        <v>1000</v>
      </c>
      <c r="Q10" s="14">
        <v>1000</v>
      </c>
    </row>
    <row r="11" spans="1:17" s="6" customFormat="1" ht="14.25" customHeight="1">
      <c r="A11" s="27" t="s">
        <v>58</v>
      </c>
      <c r="B11" s="28">
        <f t="shared" si="0"/>
        <v>144896</v>
      </c>
      <c r="C11" s="31">
        <f t="shared" si="1"/>
        <v>7245</v>
      </c>
      <c r="E11" s="14">
        <v>4</v>
      </c>
      <c r="F11" s="14" t="s">
        <v>5</v>
      </c>
      <c r="G11" s="14">
        <v>1</v>
      </c>
      <c r="H11" s="51" t="s">
        <v>4</v>
      </c>
      <c r="I11" s="14">
        <v>500</v>
      </c>
      <c r="J11" s="21">
        <v>500</v>
      </c>
      <c r="K11" s="26"/>
      <c r="L11" s="15">
        <v>29</v>
      </c>
      <c r="M11" s="14" t="s">
        <v>34</v>
      </c>
      <c r="N11" s="14">
        <v>1</v>
      </c>
      <c r="O11" s="51" t="s">
        <v>8</v>
      </c>
      <c r="P11" s="14">
        <v>1000</v>
      </c>
      <c r="Q11" s="14">
        <v>1000</v>
      </c>
    </row>
    <row r="12" spans="1:17" s="6" customFormat="1" ht="14.25" customHeight="1">
      <c r="A12" s="27" t="s">
        <v>59</v>
      </c>
      <c r="B12" s="28">
        <f t="shared" si="0"/>
        <v>115917</v>
      </c>
      <c r="C12" s="31">
        <f t="shared" si="1"/>
        <v>5796</v>
      </c>
      <c r="E12" s="14">
        <v>5</v>
      </c>
      <c r="F12" s="16" t="s">
        <v>6</v>
      </c>
      <c r="G12" s="16">
        <v>1</v>
      </c>
      <c r="H12" s="51" t="s">
        <v>4</v>
      </c>
      <c r="I12" s="16">
        <v>1000</v>
      </c>
      <c r="J12" s="22">
        <v>1000</v>
      </c>
      <c r="K12" s="26"/>
      <c r="L12" s="15">
        <v>30</v>
      </c>
      <c r="M12" s="14" t="s">
        <v>35</v>
      </c>
      <c r="N12" s="14">
        <v>1</v>
      </c>
      <c r="O12" s="51" t="s">
        <v>1</v>
      </c>
      <c r="P12" s="14">
        <v>5000</v>
      </c>
      <c r="Q12" s="14">
        <v>5000</v>
      </c>
    </row>
    <row r="13" spans="1:17" s="6" customFormat="1" ht="14.25" customHeight="1">
      <c r="A13" s="27" t="s">
        <v>60</v>
      </c>
      <c r="B13" s="28">
        <f t="shared" si="0"/>
        <v>92734</v>
      </c>
      <c r="C13" s="31">
        <f t="shared" si="1"/>
        <v>4637</v>
      </c>
      <c r="E13" s="14">
        <v>6</v>
      </c>
      <c r="F13" s="14" t="s">
        <v>7</v>
      </c>
      <c r="G13" s="14">
        <v>1</v>
      </c>
      <c r="H13" s="51" t="s">
        <v>8</v>
      </c>
      <c r="I13" s="14">
        <v>1000</v>
      </c>
      <c r="J13" s="18">
        <v>1000</v>
      </c>
      <c r="K13" s="26"/>
      <c r="L13" s="15">
        <v>31</v>
      </c>
      <c r="M13" s="14" t="s">
        <v>36</v>
      </c>
      <c r="N13" s="14">
        <v>1</v>
      </c>
      <c r="O13" s="51" t="s">
        <v>18</v>
      </c>
      <c r="P13" s="14">
        <v>2000</v>
      </c>
      <c r="Q13" s="14">
        <v>2000</v>
      </c>
    </row>
    <row r="14" spans="1:17" s="6" customFormat="1" ht="14.25" customHeight="1">
      <c r="A14" s="27" t="s">
        <v>61</v>
      </c>
      <c r="B14" s="28">
        <f t="shared" si="0"/>
        <v>74188</v>
      </c>
      <c r="C14" s="31">
        <f t="shared" si="1"/>
        <v>3710</v>
      </c>
      <c r="E14" s="14">
        <v>7</v>
      </c>
      <c r="F14" s="14" t="s">
        <v>9</v>
      </c>
      <c r="G14" s="17">
        <v>4</v>
      </c>
      <c r="H14" s="51" t="s">
        <v>8</v>
      </c>
      <c r="I14" s="14">
        <v>1000</v>
      </c>
      <c r="J14" s="18">
        <v>4000</v>
      </c>
      <c r="K14" s="26"/>
      <c r="L14" s="15">
        <v>32</v>
      </c>
      <c r="M14" s="14" t="s">
        <v>40</v>
      </c>
      <c r="N14" s="14">
        <v>2</v>
      </c>
      <c r="O14" s="51" t="s">
        <v>8</v>
      </c>
      <c r="P14" s="14">
        <v>10000</v>
      </c>
      <c r="Q14" s="14">
        <v>20000</v>
      </c>
    </row>
    <row r="15" spans="1:17" s="6" customFormat="1" ht="14.25" customHeight="1">
      <c r="A15" s="27" t="s">
        <v>62</v>
      </c>
      <c r="B15" s="28">
        <f t="shared" si="0"/>
        <v>59351</v>
      </c>
      <c r="C15" s="31">
        <f t="shared" si="1"/>
        <v>2968</v>
      </c>
      <c r="E15" s="14">
        <v>8</v>
      </c>
      <c r="F15" s="14" t="s">
        <v>10</v>
      </c>
      <c r="G15" s="14">
        <v>4</v>
      </c>
      <c r="H15" s="51" t="s">
        <v>8</v>
      </c>
      <c r="I15" s="14">
        <v>2000</v>
      </c>
      <c r="J15" s="21">
        <v>8000</v>
      </c>
      <c r="K15" s="26"/>
      <c r="L15" s="15">
        <v>33</v>
      </c>
      <c r="M15" s="14" t="s">
        <v>37</v>
      </c>
      <c r="N15" s="14">
        <v>1</v>
      </c>
      <c r="O15" s="51" t="s">
        <v>1</v>
      </c>
      <c r="P15" s="14">
        <v>1000</v>
      </c>
      <c r="Q15" s="14">
        <v>1000</v>
      </c>
    </row>
    <row r="16" spans="1:17" s="6" customFormat="1" ht="14.25" customHeight="1">
      <c r="A16" s="27" t="s">
        <v>63</v>
      </c>
      <c r="B16" s="28">
        <f t="shared" si="0"/>
        <v>47481</v>
      </c>
      <c r="C16" s="31">
        <f t="shared" si="1"/>
        <v>2375</v>
      </c>
      <c r="E16" s="14">
        <v>9</v>
      </c>
      <c r="F16" s="14" t="s">
        <v>11</v>
      </c>
      <c r="G16" s="14">
        <v>1</v>
      </c>
      <c r="H16" s="51" t="s">
        <v>8</v>
      </c>
      <c r="I16" s="14">
        <v>4000</v>
      </c>
      <c r="J16" s="21">
        <v>4000</v>
      </c>
      <c r="K16" s="26"/>
      <c r="L16" s="15">
        <v>34</v>
      </c>
      <c r="M16" s="14" t="s">
        <v>38</v>
      </c>
      <c r="N16" s="14">
        <v>1</v>
      </c>
      <c r="O16" s="51" t="s">
        <v>1</v>
      </c>
      <c r="P16" s="14">
        <v>10000</v>
      </c>
      <c r="Q16" s="14">
        <v>10000</v>
      </c>
    </row>
    <row r="17" spans="1:17" s="6" customFormat="1" ht="14.25" customHeight="1">
      <c r="A17" s="27" t="s">
        <v>64</v>
      </c>
      <c r="B17" s="28">
        <f t="shared" si="0"/>
        <v>37985</v>
      </c>
      <c r="C17" s="31">
        <f t="shared" si="1"/>
        <v>1900</v>
      </c>
      <c r="E17" s="14">
        <v>10</v>
      </c>
      <c r="F17" s="14" t="s">
        <v>12</v>
      </c>
      <c r="G17" s="14">
        <v>3</v>
      </c>
      <c r="H17" s="51" t="s">
        <v>8</v>
      </c>
      <c r="I17" s="14">
        <v>1000</v>
      </c>
      <c r="J17" s="21">
        <v>3000</v>
      </c>
      <c r="K17" s="26"/>
      <c r="L17" s="15">
        <v>35</v>
      </c>
      <c r="M17" s="14" t="s">
        <v>39</v>
      </c>
      <c r="N17" s="14">
        <v>1</v>
      </c>
      <c r="O17" s="51" t="s">
        <v>18</v>
      </c>
      <c r="P17" s="14">
        <v>2000</v>
      </c>
      <c r="Q17" s="14">
        <v>2000</v>
      </c>
    </row>
    <row r="18" spans="5:17" s="6" customFormat="1" ht="14.25" customHeight="1">
      <c r="E18" s="14">
        <v>11</v>
      </c>
      <c r="F18" s="14" t="s">
        <v>13</v>
      </c>
      <c r="G18" s="14">
        <v>1</v>
      </c>
      <c r="H18" s="51" t="s">
        <v>8</v>
      </c>
      <c r="I18" s="14">
        <v>1000</v>
      </c>
      <c r="J18" s="21">
        <v>1000</v>
      </c>
      <c r="K18" s="26"/>
      <c r="L18" s="15">
        <v>36</v>
      </c>
      <c r="M18" s="14" t="s">
        <v>40</v>
      </c>
      <c r="N18" s="14">
        <v>1</v>
      </c>
      <c r="O18" s="51" t="s">
        <v>8</v>
      </c>
      <c r="P18" s="14">
        <v>10000</v>
      </c>
      <c r="Q18" s="14">
        <v>10000</v>
      </c>
    </row>
    <row r="19" spans="5:17" s="6" customFormat="1" ht="14.25" customHeight="1">
      <c r="E19" s="14">
        <v>12</v>
      </c>
      <c r="F19" s="14" t="s">
        <v>14</v>
      </c>
      <c r="G19" s="14">
        <v>2</v>
      </c>
      <c r="H19" s="51" t="s">
        <v>8</v>
      </c>
      <c r="I19" s="14">
        <v>2000</v>
      </c>
      <c r="J19" s="18">
        <v>4000</v>
      </c>
      <c r="K19" s="26"/>
      <c r="L19" s="15">
        <v>37</v>
      </c>
      <c r="M19" s="14" t="s">
        <v>40</v>
      </c>
      <c r="N19" s="14">
        <v>1</v>
      </c>
      <c r="O19" s="51" t="s">
        <v>8</v>
      </c>
      <c r="P19" s="14">
        <v>10000</v>
      </c>
      <c r="Q19" s="14">
        <v>10000</v>
      </c>
    </row>
    <row r="20" spans="5:17" s="6" customFormat="1" ht="14.25" customHeight="1">
      <c r="E20" s="14">
        <v>13</v>
      </c>
      <c r="F20" s="14" t="s">
        <v>15</v>
      </c>
      <c r="G20" s="14">
        <v>1</v>
      </c>
      <c r="H20" s="51" t="s">
        <v>16</v>
      </c>
      <c r="I20" s="14">
        <v>1000</v>
      </c>
      <c r="J20" s="18">
        <v>1000</v>
      </c>
      <c r="K20" s="26"/>
      <c r="L20" s="15">
        <v>38</v>
      </c>
      <c r="M20" s="14" t="s">
        <v>41</v>
      </c>
      <c r="N20" s="14">
        <v>1</v>
      </c>
      <c r="O20" s="51" t="s">
        <v>1</v>
      </c>
      <c r="P20" s="14">
        <v>2000</v>
      </c>
      <c r="Q20" s="14">
        <v>2000</v>
      </c>
    </row>
    <row r="21" spans="5:17" s="6" customFormat="1" ht="14.25" customHeight="1">
      <c r="E21" s="14">
        <v>14</v>
      </c>
      <c r="F21" s="14" t="s">
        <v>17</v>
      </c>
      <c r="G21" s="14">
        <v>3</v>
      </c>
      <c r="H21" s="51" t="s">
        <v>18</v>
      </c>
      <c r="I21" s="14">
        <v>2000</v>
      </c>
      <c r="J21" s="18">
        <v>6000</v>
      </c>
      <c r="K21" s="26"/>
      <c r="L21" s="24">
        <v>39</v>
      </c>
      <c r="M21" s="14" t="s">
        <v>42</v>
      </c>
      <c r="N21" s="14">
        <v>7</v>
      </c>
      <c r="O21" s="51" t="s">
        <v>18</v>
      </c>
      <c r="P21" s="14">
        <v>500</v>
      </c>
      <c r="Q21" s="14">
        <v>3500</v>
      </c>
    </row>
    <row r="22" spans="5:17" s="6" customFormat="1" ht="14.25" customHeight="1">
      <c r="E22" s="14">
        <v>15</v>
      </c>
      <c r="F22" s="14" t="s">
        <v>19</v>
      </c>
      <c r="G22" s="14">
        <v>1</v>
      </c>
      <c r="H22" s="51" t="s">
        <v>8</v>
      </c>
      <c r="I22" s="14">
        <v>3000</v>
      </c>
      <c r="J22" s="18">
        <v>3000</v>
      </c>
      <c r="K22" s="26"/>
      <c r="L22" s="15">
        <v>40</v>
      </c>
      <c r="M22" s="14" t="s">
        <v>43</v>
      </c>
      <c r="N22" s="14">
        <v>3</v>
      </c>
      <c r="O22" s="51" t="s">
        <v>8</v>
      </c>
      <c r="P22" s="14">
        <v>2000</v>
      </c>
      <c r="Q22" s="14">
        <v>6000</v>
      </c>
    </row>
    <row r="23" spans="5:17" s="6" customFormat="1" ht="14.25" customHeight="1">
      <c r="E23" s="14">
        <v>16</v>
      </c>
      <c r="F23" s="14" t="s">
        <v>20</v>
      </c>
      <c r="G23" s="14">
        <v>4</v>
      </c>
      <c r="H23" s="51" t="s">
        <v>8</v>
      </c>
      <c r="I23" s="14">
        <v>1000</v>
      </c>
      <c r="J23" s="18">
        <v>4000</v>
      </c>
      <c r="K23" s="26"/>
      <c r="L23" s="15">
        <v>41</v>
      </c>
      <c r="M23" s="14" t="s">
        <v>44</v>
      </c>
      <c r="N23" s="14">
        <v>1</v>
      </c>
      <c r="O23" s="51" t="s">
        <v>4</v>
      </c>
      <c r="P23" s="14">
        <v>3000</v>
      </c>
      <c r="Q23" s="14">
        <v>3000</v>
      </c>
    </row>
    <row r="24" spans="5:17" s="6" customFormat="1" ht="14.25" customHeight="1">
      <c r="E24" s="14">
        <v>17</v>
      </c>
      <c r="F24" s="14" t="s">
        <v>21</v>
      </c>
      <c r="G24" s="14">
        <v>1</v>
      </c>
      <c r="H24" s="51" t="s">
        <v>8</v>
      </c>
      <c r="I24" s="14">
        <v>1000</v>
      </c>
      <c r="J24" s="18">
        <v>1000</v>
      </c>
      <c r="K24" s="26"/>
      <c r="L24" s="15">
        <v>42</v>
      </c>
      <c r="M24" s="14" t="s">
        <v>45</v>
      </c>
      <c r="N24" s="14">
        <v>1</v>
      </c>
      <c r="O24" s="51" t="s">
        <v>1</v>
      </c>
      <c r="P24" s="14">
        <v>2000</v>
      </c>
      <c r="Q24" s="14">
        <v>2000</v>
      </c>
    </row>
    <row r="25" spans="5:17" s="6" customFormat="1" ht="14.25" customHeight="1">
      <c r="E25" s="14">
        <v>18</v>
      </c>
      <c r="F25" s="14" t="s">
        <v>22</v>
      </c>
      <c r="G25" s="14">
        <v>1</v>
      </c>
      <c r="H25" s="51" t="s">
        <v>8</v>
      </c>
      <c r="I25" s="14">
        <v>1000</v>
      </c>
      <c r="J25" s="18">
        <v>1000</v>
      </c>
      <c r="K25" s="35"/>
      <c r="L25" s="14">
        <v>43</v>
      </c>
      <c r="M25" s="14" t="s">
        <v>46</v>
      </c>
      <c r="N25" s="14">
        <v>1</v>
      </c>
      <c r="O25" s="51" t="s">
        <v>1</v>
      </c>
      <c r="P25" s="14">
        <v>1500</v>
      </c>
      <c r="Q25" s="14">
        <v>1500</v>
      </c>
    </row>
    <row r="26" spans="5:17" s="6" customFormat="1" ht="14.25" customHeight="1">
      <c r="E26" s="14">
        <v>19</v>
      </c>
      <c r="F26" s="14" t="s">
        <v>23</v>
      </c>
      <c r="G26" s="14">
        <v>1</v>
      </c>
      <c r="H26" s="51" t="s">
        <v>8</v>
      </c>
      <c r="I26" s="14">
        <v>1000</v>
      </c>
      <c r="J26" s="18">
        <v>1000</v>
      </c>
      <c r="K26" s="35"/>
      <c r="L26" s="16">
        <v>44</v>
      </c>
      <c r="M26" s="16" t="s">
        <v>47</v>
      </c>
      <c r="N26" s="16">
        <v>1</v>
      </c>
      <c r="O26" s="52" t="s">
        <v>48</v>
      </c>
      <c r="P26" s="16">
        <v>2000</v>
      </c>
      <c r="Q26" s="14">
        <v>2000</v>
      </c>
    </row>
    <row r="27" spans="5:17" s="6" customFormat="1" ht="14.25" customHeight="1">
      <c r="E27" s="14">
        <v>20</v>
      </c>
      <c r="F27" s="14" t="s">
        <v>24</v>
      </c>
      <c r="G27" s="14">
        <v>1</v>
      </c>
      <c r="H27" s="51" t="s">
        <v>8</v>
      </c>
      <c r="I27" s="14">
        <v>1000</v>
      </c>
      <c r="J27" s="18">
        <v>1000</v>
      </c>
      <c r="K27" s="35"/>
      <c r="L27" s="36"/>
      <c r="M27" s="32" t="s">
        <v>68</v>
      </c>
      <c r="N27" s="32"/>
      <c r="O27" s="32"/>
      <c r="P27" s="33"/>
      <c r="Q27" s="33">
        <f>SUM(Q8:Q26)+SUM(J8:J32)</f>
        <v>144500</v>
      </c>
    </row>
    <row r="28" spans="5:17" s="6" customFormat="1" ht="28.5" customHeight="1">
      <c r="E28" s="14">
        <v>21</v>
      </c>
      <c r="F28" s="14" t="s">
        <v>25</v>
      </c>
      <c r="G28" s="14">
        <v>1</v>
      </c>
      <c r="H28" s="51" t="s">
        <v>8</v>
      </c>
      <c r="I28" s="14">
        <v>1000</v>
      </c>
      <c r="J28" s="18">
        <v>1000</v>
      </c>
      <c r="K28" s="35"/>
      <c r="L28" s="31" t="s">
        <v>49</v>
      </c>
      <c r="M28" s="42" t="s">
        <v>69</v>
      </c>
      <c r="N28" s="37"/>
      <c r="O28" s="38"/>
      <c r="P28" s="39" t="s">
        <v>66</v>
      </c>
      <c r="Q28" s="29" t="s">
        <v>65</v>
      </c>
    </row>
    <row r="29" spans="5:20" s="6" customFormat="1" ht="14.25" customHeight="1">
      <c r="E29" s="14">
        <v>22</v>
      </c>
      <c r="F29" s="14" t="s">
        <v>26</v>
      </c>
      <c r="G29" s="14">
        <v>1</v>
      </c>
      <c r="H29" s="51" t="s">
        <v>8</v>
      </c>
      <c r="I29" s="14">
        <v>1000</v>
      </c>
      <c r="J29" s="18">
        <v>1000</v>
      </c>
      <c r="K29" s="35"/>
      <c r="L29" s="52">
        <v>1</v>
      </c>
      <c r="M29" s="34" t="s">
        <v>53</v>
      </c>
      <c r="N29" s="32"/>
      <c r="O29" s="33"/>
      <c r="P29" s="45">
        <v>96340</v>
      </c>
      <c r="Q29" s="45">
        <v>96340</v>
      </c>
      <c r="T29" s="43"/>
    </row>
    <row r="30" spans="5:17" s="6" customFormat="1" ht="14.25" customHeight="1">
      <c r="E30" s="14">
        <v>23</v>
      </c>
      <c r="F30" s="14" t="s">
        <v>27</v>
      </c>
      <c r="G30" s="14">
        <v>1</v>
      </c>
      <c r="H30" s="51" t="s">
        <v>8</v>
      </c>
      <c r="I30" s="14">
        <v>1000</v>
      </c>
      <c r="J30" s="14">
        <v>1000</v>
      </c>
      <c r="K30" s="19"/>
      <c r="L30" s="52">
        <v>2</v>
      </c>
      <c r="M30" s="46" t="s">
        <v>54</v>
      </c>
      <c r="N30" s="40"/>
      <c r="O30" s="41"/>
      <c r="P30" s="47">
        <v>42130</v>
      </c>
      <c r="Q30" s="45">
        <v>42130</v>
      </c>
    </row>
    <row r="31" spans="5:17" s="6" customFormat="1" ht="14.25" customHeight="1">
      <c r="E31" s="14">
        <v>24</v>
      </c>
      <c r="F31" s="14" t="s">
        <v>28</v>
      </c>
      <c r="G31" s="14">
        <v>1</v>
      </c>
      <c r="H31" s="51" t="s">
        <v>29</v>
      </c>
      <c r="I31" s="14">
        <v>3000</v>
      </c>
      <c r="J31" s="14">
        <v>3000</v>
      </c>
      <c r="K31" s="19"/>
      <c r="L31" s="36"/>
      <c r="M31" s="32" t="s">
        <v>68</v>
      </c>
      <c r="N31" s="32"/>
      <c r="O31" s="32"/>
      <c r="P31" s="33"/>
      <c r="Q31" s="33">
        <v>138500</v>
      </c>
    </row>
    <row r="32" spans="5:17" s="6" customFormat="1" ht="14.25" customHeight="1">
      <c r="E32" s="14">
        <v>25</v>
      </c>
      <c r="F32" s="14" t="s">
        <v>30</v>
      </c>
      <c r="G32" s="14">
        <v>2</v>
      </c>
      <c r="H32" s="51" t="s">
        <v>8</v>
      </c>
      <c r="I32" s="14">
        <v>1000</v>
      </c>
      <c r="J32" s="14">
        <v>2000</v>
      </c>
      <c r="K32" s="19"/>
      <c r="L32" s="50"/>
      <c r="M32" s="48" t="s">
        <v>68</v>
      </c>
      <c r="N32" s="48"/>
      <c r="O32" s="48"/>
      <c r="P32" s="49"/>
      <c r="Q32" s="44">
        <f>Q31+Q27</f>
        <v>283000</v>
      </c>
    </row>
    <row r="33" spans="11:17" s="6" customFormat="1" ht="14.25" customHeight="1">
      <c r="K33" s="19"/>
      <c r="L33" s="19"/>
      <c r="M33" s="19"/>
      <c r="N33" s="19"/>
      <c r="O33" s="19"/>
      <c r="P33" s="19"/>
      <c r="Q33" s="19"/>
    </row>
    <row r="34" spans="11:17" s="6" customFormat="1" ht="14.25" customHeight="1">
      <c r="K34" s="19"/>
      <c r="L34" s="19"/>
      <c r="M34" s="19"/>
      <c r="N34" s="19"/>
      <c r="O34" s="19"/>
      <c r="P34" s="19"/>
      <c r="Q34" s="19"/>
    </row>
    <row r="35" spans="5:17" s="6" customFormat="1" ht="12.75" customHeight="1"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="6" customFormat="1" ht="17.25" customHeight="1"/>
    <row r="37" s="6" customFormat="1" ht="17.25" customHeight="1"/>
    <row r="38" s="6" customFormat="1" ht="17.25" customHeight="1"/>
    <row r="39" spans="5:18" s="10" customFormat="1" ht="16.5" customHeight="1">
      <c r="E39" s="7"/>
      <c r="F39" s="7"/>
      <c r="G39" s="7"/>
      <c r="H39" s="7"/>
      <c r="I39" s="7"/>
      <c r="J39" s="7"/>
      <c r="K39" s="7"/>
      <c r="L39" s="7"/>
      <c r="M39" s="8"/>
      <c r="N39" s="9"/>
      <c r="O39" s="9"/>
      <c r="P39" s="9"/>
      <c r="Q39" s="9"/>
      <c r="R39" s="9"/>
    </row>
    <row r="40" spans="5:13" s="10" customFormat="1" ht="15.75" customHeight="1">
      <c r="E40" s="11"/>
      <c r="F40" s="2"/>
      <c r="G40" s="2"/>
      <c r="H40" s="3"/>
      <c r="I40" s="3"/>
      <c r="J40" s="3"/>
      <c r="K40" s="3"/>
      <c r="L40" s="3"/>
      <c r="M40" s="4"/>
    </row>
    <row r="41" spans="5:13" s="10" customFormat="1" ht="15.75" customHeight="1">
      <c r="E41" s="11"/>
      <c r="F41" s="2"/>
      <c r="G41" s="2"/>
      <c r="H41" s="3"/>
      <c r="I41" s="3"/>
      <c r="J41" s="3"/>
      <c r="K41" s="3"/>
      <c r="L41" s="3"/>
      <c r="M41" s="4"/>
    </row>
    <row r="42" spans="5:13" s="10" customFormat="1" ht="15.75" customHeight="1">
      <c r="E42" s="11"/>
      <c r="F42" s="2"/>
      <c r="G42" s="2"/>
      <c r="H42" s="3"/>
      <c r="I42" s="3"/>
      <c r="J42" s="3"/>
      <c r="K42" s="3"/>
      <c r="L42" s="3"/>
      <c r="M42" s="4"/>
    </row>
    <row r="43" spans="5:13" s="10" customFormat="1" ht="15.75" customHeight="1">
      <c r="E43" s="11"/>
      <c r="F43" s="2"/>
      <c r="G43" s="2"/>
      <c r="H43" s="3"/>
      <c r="I43" s="3"/>
      <c r="J43" s="3"/>
      <c r="K43" s="3"/>
      <c r="L43" s="3"/>
      <c r="M43" s="4"/>
    </row>
    <row r="44" spans="5:15" s="10" customFormat="1" ht="15.75" customHeight="1">
      <c r="E44" s="11"/>
      <c r="F44" s="2"/>
      <c r="G44" s="2"/>
      <c r="H44" s="3"/>
      <c r="I44" s="3"/>
      <c r="J44" s="3"/>
      <c r="K44" s="3"/>
      <c r="L44" s="3"/>
      <c r="M44" s="4"/>
      <c r="O44" s="9"/>
    </row>
    <row r="45" spans="5:15" s="10" customFormat="1" ht="51" customHeight="1">
      <c r="E45" s="11"/>
      <c r="F45" s="2"/>
      <c r="G45" s="2"/>
      <c r="H45" s="3"/>
      <c r="I45" s="3"/>
      <c r="J45" s="3"/>
      <c r="K45" s="3"/>
      <c r="L45" s="3"/>
      <c r="M45" s="4"/>
      <c r="N45" s="3"/>
      <c r="O45" s="4"/>
    </row>
    <row r="46" ht="12.75">
      <c r="E46" s="11"/>
    </row>
    <row r="47" ht="12.75">
      <c r="E47" s="11"/>
    </row>
    <row r="48" spans="5:12" ht="12.75">
      <c r="E48" s="11"/>
      <c r="F48" s="11"/>
      <c r="G48" s="11"/>
      <c r="H48" s="4"/>
      <c r="I48" s="4"/>
      <c r="J48" s="4"/>
      <c r="K48" s="4"/>
      <c r="L48" s="4"/>
    </row>
    <row r="49" spans="5:12" ht="12.75">
      <c r="E49" s="11"/>
      <c r="F49" s="11"/>
      <c r="G49" s="11"/>
      <c r="H49" s="4"/>
      <c r="I49" s="4"/>
      <c r="J49" s="4"/>
      <c r="K49" s="4"/>
      <c r="L49" s="4"/>
    </row>
    <row r="50" spans="5:12" ht="12.75">
      <c r="E50" s="11"/>
      <c r="F50" s="11"/>
      <c r="G50" s="11"/>
      <c r="H50" s="4"/>
      <c r="I50" s="4"/>
      <c r="J50" s="4"/>
      <c r="K50" s="4"/>
      <c r="L50" s="4"/>
    </row>
    <row r="51" spans="5:12" ht="12.75">
      <c r="E51" s="11"/>
      <c r="F51" s="11"/>
      <c r="G51" s="11"/>
      <c r="H51" s="4"/>
      <c r="I51" s="4"/>
      <c r="J51" s="4"/>
      <c r="K51" s="4"/>
      <c r="L51" s="4"/>
    </row>
    <row r="52" spans="5:12" ht="12.75">
      <c r="E52" s="11"/>
      <c r="F52" s="11"/>
      <c r="G52" s="11"/>
      <c r="H52" s="4"/>
      <c r="I52" s="4"/>
      <c r="J52" s="4"/>
      <c r="K52" s="4"/>
      <c r="L52" s="4"/>
    </row>
    <row r="53" spans="5:12" ht="12.75">
      <c r="E53" s="11"/>
      <c r="F53" s="11"/>
      <c r="G53" s="11"/>
      <c r="H53" s="4"/>
      <c r="I53" s="4"/>
      <c r="J53" s="4"/>
      <c r="K53" s="4"/>
      <c r="L53" s="4"/>
    </row>
    <row r="54" spans="5:12" ht="12.75">
      <c r="E54" s="11"/>
      <c r="F54" s="11"/>
      <c r="G54" s="11"/>
      <c r="H54" s="4"/>
      <c r="I54" s="4"/>
      <c r="J54" s="4"/>
      <c r="K54" s="4"/>
      <c r="L54" s="4"/>
    </row>
    <row r="55" spans="5:12" ht="12.75">
      <c r="E55" s="11"/>
      <c r="F55" s="11"/>
      <c r="G55" s="11"/>
      <c r="H55" s="4"/>
      <c r="I55" s="4"/>
      <c r="J55" s="4"/>
      <c r="K55" s="4"/>
      <c r="L55" s="4"/>
    </row>
    <row r="56" spans="5:12" ht="12.75">
      <c r="E56" s="11"/>
      <c r="F56" s="11"/>
      <c r="G56" s="11"/>
      <c r="H56" s="4"/>
      <c r="I56" s="4"/>
      <c r="J56" s="4"/>
      <c r="K56" s="4"/>
      <c r="L56" s="4"/>
    </row>
    <row r="57" spans="5:12" ht="12.75">
      <c r="E57" s="11"/>
      <c r="F57" s="11"/>
      <c r="G57" s="11"/>
      <c r="H57" s="4"/>
      <c r="I57" s="4"/>
      <c r="J57" s="4"/>
      <c r="K57" s="4"/>
      <c r="L57" s="4"/>
    </row>
    <row r="58" spans="5:12" ht="12.75">
      <c r="E58" s="11"/>
      <c r="F58" s="11"/>
      <c r="G58" s="11"/>
      <c r="H58" s="4"/>
      <c r="I58" s="4"/>
      <c r="J58" s="4"/>
      <c r="K58" s="4"/>
      <c r="L58" s="4"/>
    </row>
    <row r="59" spans="5:12" ht="12.75">
      <c r="E59" s="11"/>
      <c r="F59" s="11"/>
      <c r="G59" s="11"/>
      <c r="H59" s="4"/>
      <c r="I59" s="4"/>
      <c r="J59" s="4"/>
      <c r="K59" s="4"/>
      <c r="L59" s="4"/>
    </row>
    <row r="60" spans="5:12" ht="12.75">
      <c r="E60" s="11"/>
      <c r="F60" s="11"/>
      <c r="G60" s="11"/>
      <c r="H60" s="4"/>
      <c r="I60" s="4"/>
      <c r="J60" s="4"/>
      <c r="K60" s="4"/>
      <c r="L60" s="4"/>
    </row>
    <row r="61" spans="5:12" ht="12.75">
      <c r="E61" s="11"/>
      <c r="F61" s="11"/>
      <c r="G61" s="11"/>
      <c r="H61" s="4"/>
      <c r="I61" s="4"/>
      <c r="J61" s="4"/>
      <c r="K61" s="4"/>
      <c r="L61" s="4"/>
    </row>
    <row r="62" spans="5:12" ht="12.75">
      <c r="E62" s="11"/>
      <c r="F62" s="11"/>
      <c r="G62" s="11"/>
      <c r="H62" s="4"/>
      <c r="I62" s="4"/>
      <c r="J62" s="4"/>
      <c r="K62" s="4"/>
      <c r="L62" s="4"/>
    </row>
    <row r="63" spans="5:12" ht="12.75">
      <c r="E63" s="11"/>
      <c r="F63" s="11"/>
      <c r="G63" s="11"/>
      <c r="H63" s="4"/>
      <c r="I63" s="4"/>
      <c r="J63" s="4"/>
      <c r="K63" s="4"/>
      <c r="L63" s="4"/>
    </row>
    <row r="64" spans="5:12" ht="12.75">
      <c r="E64" s="11"/>
      <c r="F64" s="11"/>
      <c r="G64" s="11"/>
      <c r="H64" s="4"/>
      <c r="I64" s="4"/>
      <c r="J64" s="4"/>
      <c r="K64" s="4"/>
      <c r="L64" s="4"/>
    </row>
    <row r="65" spans="5:12" ht="12.75">
      <c r="E65" s="11"/>
      <c r="F65" s="11"/>
      <c r="G65" s="11"/>
      <c r="H65" s="4"/>
      <c r="I65" s="4"/>
      <c r="J65" s="4"/>
      <c r="K65" s="4"/>
      <c r="L65" s="4"/>
    </row>
    <row r="66" spans="5:12" ht="12.75">
      <c r="E66" s="11"/>
      <c r="F66" s="11"/>
      <c r="G66" s="11"/>
      <c r="H66" s="4"/>
      <c r="I66" s="4"/>
      <c r="J66" s="4"/>
      <c r="K66" s="4"/>
      <c r="L66" s="4"/>
    </row>
    <row r="67" spans="5:12" ht="12.75">
      <c r="E67" s="11"/>
      <c r="F67" s="11"/>
      <c r="G67" s="11"/>
      <c r="H67" s="4"/>
      <c r="I67" s="4"/>
      <c r="J67" s="4"/>
      <c r="K67" s="4"/>
      <c r="L67" s="4"/>
    </row>
    <row r="68" spans="5:12" ht="12.75">
      <c r="E68" s="11"/>
      <c r="F68" s="11"/>
      <c r="G68" s="11"/>
      <c r="H68" s="4"/>
      <c r="I68" s="4"/>
      <c r="J68" s="4"/>
      <c r="K68" s="4"/>
      <c r="L68" s="4"/>
    </row>
    <row r="69" spans="5:12" ht="12.75">
      <c r="E69" s="11"/>
      <c r="F69" s="11"/>
      <c r="G69" s="11"/>
      <c r="H69" s="4"/>
      <c r="I69" s="4"/>
      <c r="J69" s="4"/>
      <c r="K69" s="4"/>
      <c r="L69" s="4"/>
    </row>
    <row r="70" spans="5:12" ht="12.75">
      <c r="E70" s="11"/>
      <c r="F70" s="11"/>
      <c r="G70" s="11"/>
      <c r="H70" s="4"/>
      <c r="I70" s="4"/>
      <c r="J70" s="4"/>
      <c r="K70" s="4"/>
      <c r="L70" s="4"/>
    </row>
    <row r="71" spans="5:12" ht="12.75">
      <c r="E71" s="11"/>
      <c r="F71" s="11"/>
      <c r="G71" s="11"/>
      <c r="H71" s="4"/>
      <c r="I71" s="4"/>
      <c r="J71" s="4"/>
      <c r="K71" s="4"/>
      <c r="L71" s="4"/>
    </row>
    <row r="72" spans="5:12" ht="12.75">
      <c r="E72" s="11"/>
      <c r="F72" s="11"/>
      <c r="G72" s="11"/>
      <c r="H72" s="4"/>
      <c r="I72" s="4"/>
      <c r="J72" s="4"/>
      <c r="K72" s="4"/>
      <c r="L72" s="4"/>
    </row>
    <row r="73" spans="5:12" ht="12.75">
      <c r="E73" s="11"/>
      <c r="F73" s="11"/>
      <c r="G73" s="11"/>
      <c r="H73" s="4"/>
      <c r="I73" s="4"/>
      <c r="J73" s="4"/>
      <c r="K73" s="4"/>
      <c r="L73" s="4"/>
    </row>
    <row r="74" spans="5:12" ht="12.75">
      <c r="E74" s="11"/>
      <c r="F74" s="11"/>
      <c r="G74" s="11"/>
      <c r="H74" s="4"/>
      <c r="I74" s="4"/>
      <c r="J74" s="4"/>
      <c r="K74" s="4"/>
      <c r="L74" s="4"/>
    </row>
    <row r="75" spans="5:12" ht="12.75">
      <c r="E75" s="11"/>
      <c r="F75" s="11"/>
      <c r="G75" s="11"/>
      <c r="H75" s="4"/>
      <c r="I75" s="4"/>
      <c r="J75" s="4"/>
      <c r="K75" s="4"/>
      <c r="L75" s="4"/>
    </row>
    <row r="76" spans="5:12" ht="12.75">
      <c r="E76" s="11"/>
      <c r="F76" s="11"/>
      <c r="G76" s="11"/>
      <c r="H76" s="4"/>
      <c r="I76" s="4"/>
      <c r="J76" s="4"/>
      <c r="K76" s="4"/>
      <c r="L76" s="4"/>
    </row>
    <row r="77" spans="5:12" ht="12.75">
      <c r="E77" s="11"/>
      <c r="F77" s="11"/>
      <c r="G77" s="11"/>
      <c r="H77" s="4"/>
      <c r="I77" s="4"/>
      <c r="J77" s="4"/>
      <c r="K77" s="4"/>
      <c r="L77" s="4"/>
    </row>
    <row r="78" spans="5:12" ht="12.75">
      <c r="E78" s="11"/>
      <c r="F78" s="11"/>
      <c r="G78" s="11"/>
      <c r="H78" s="4"/>
      <c r="I78" s="4"/>
      <c r="J78" s="4"/>
      <c r="K78" s="4"/>
      <c r="L78" s="4"/>
    </row>
    <row r="79" spans="5:12" ht="12.75">
      <c r="E79" s="11"/>
      <c r="F79" s="11"/>
      <c r="G79" s="11"/>
      <c r="H79" s="4"/>
      <c r="I79" s="4"/>
      <c r="J79" s="4"/>
      <c r="K79" s="4"/>
      <c r="L79" s="4"/>
    </row>
    <row r="80" spans="5:12" ht="12.75">
      <c r="E80" s="11"/>
      <c r="F80" s="11"/>
      <c r="G80" s="11"/>
      <c r="H80" s="4"/>
      <c r="I80" s="4"/>
      <c r="J80" s="4"/>
      <c r="K80" s="4"/>
      <c r="L80" s="4"/>
    </row>
    <row r="81" spans="5:12" ht="12.75">
      <c r="E81" s="11"/>
      <c r="F81" s="11"/>
      <c r="G81" s="11"/>
      <c r="H81" s="4"/>
      <c r="I81" s="4"/>
      <c r="J81" s="4"/>
      <c r="K81" s="4"/>
      <c r="L81" s="4"/>
    </row>
    <row r="82" spans="5:12" ht="12.75">
      <c r="E82" s="11"/>
      <c r="F82" s="11"/>
      <c r="G82" s="11"/>
      <c r="H82" s="4"/>
      <c r="I82" s="4"/>
      <c r="J82" s="4"/>
      <c r="K82" s="4"/>
      <c r="L82" s="4"/>
    </row>
    <row r="83" spans="5:18" s="4" customFormat="1" ht="12.75">
      <c r="E83" s="11"/>
      <c r="F83" s="11"/>
      <c r="G83" s="11"/>
      <c r="N83" s="3"/>
      <c r="P83" s="3"/>
      <c r="Q83" s="3"/>
      <c r="R83" s="3"/>
    </row>
    <row r="84" spans="5:18" s="4" customFormat="1" ht="12.75">
      <c r="E84" s="11"/>
      <c r="F84" s="11"/>
      <c r="G84" s="11"/>
      <c r="N84" s="3"/>
      <c r="P84" s="3"/>
      <c r="Q84" s="3"/>
      <c r="R84" s="3"/>
    </row>
    <row r="85" spans="5:7" s="4" customFormat="1" ht="12.75">
      <c r="E85" s="11"/>
      <c r="F85" s="11"/>
      <c r="G85" s="11"/>
    </row>
    <row r="86" spans="5:7" s="4" customFormat="1" ht="12.75">
      <c r="E86" s="11"/>
      <c r="F86" s="11"/>
      <c r="G86" s="11"/>
    </row>
    <row r="87" spans="5:7" s="4" customFormat="1" ht="12.75">
      <c r="E87" s="11"/>
      <c r="F87" s="11"/>
      <c r="G87" s="11"/>
    </row>
    <row r="88" spans="5:7" s="4" customFormat="1" ht="12.75">
      <c r="E88" s="11"/>
      <c r="F88" s="11"/>
      <c r="G88" s="11"/>
    </row>
    <row r="89" spans="5:7" s="4" customFormat="1" ht="12.75">
      <c r="E89" s="11"/>
      <c r="F89" s="11"/>
      <c r="G89" s="11"/>
    </row>
    <row r="90" spans="5:7" s="4" customFormat="1" ht="12.75">
      <c r="E90" s="11"/>
      <c r="F90" s="11"/>
      <c r="G90" s="11"/>
    </row>
    <row r="91" spans="5:7" s="4" customFormat="1" ht="12.75">
      <c r="E91" s="11"/>
      <c r="F91" s="11"/>
      <c r="G91" s="11"/>
    </row>
    <row r="92" spans="5:7" s="4" customFormat="1" ht="12.75">
      <c r="E92" s="11"/>
      <c r="F92" s="11"/>
      <c r="G92" s="11"/>
    </row>
    <row r="93" spans="5:7" s="4" customFormat="1" ht="12.75">
      <c r="E93" s="11"/>
      <c r="F93" s="11"/>
      <c r="G93" s="11"/>
    </row>
    <row r="94" spans="5:7" s="4" customFormat="1" ht="12.75">
      <c r="E94" s="11"/>
      <c r="F94" s="11"/>
      <c r="G94" s="11"/>
    </row>
    <row r="95" spans="5:7" s="4" customFormat="1" ht="12.75">
      <c r="E95" s="11"/>
      <c r="F95" s="11"/>
      <c r="G95" s="11"/>
    </row>
    <row r="96" spans="5:7" s="4" customFormat="1" ht="12.75">
      <c r="E96" s="11"/>
      <c r="F96" s="11"/>
      <c r="G96" s="11"/>
    </row>
    <row r="97" spans="5:7" s="4" customFormat="1" ht="12.75">
      <c r="E97" s="11"/>
      <c r="F97" s="11"/>
      <c r="G97" s="11"/>
    </row>
    <row r="98" spans="5:7" s="4" customFormat="1" ht="12.75">
      <c r="E98" s="11"/>
      <c r="F98" s="11"/>
      <c r="G98" s="11"/>
    </row>
    <row r="99" spans="5:7" s="4" customFormat="1" ht="12.75">
      <c r="E99" s="11"/>
      <c r="F99" s="11"/>
      <c r="G99" s="11"/>
    </row>
    <row r="100" spans="5:7" s="4" customFormat="1" ht="12.75">
      <c r="E100" s="11"/>
      <c r="F100" s="11"/>
      <c r="G100" s="11"/>
    </row>
    <row r="101" spans="5:7" s="4" customFormat="1" ht="12.75">
      <c r="E101" s="11"/>
      <c r="F101" s="11"/>
      <c r="G101" s="11"/>
    </row>
    <row r="102" spans="5:7" s="4" customFormat="1" ht="12.75">
      <c r="E102" s="11"/>
      <c r="F102" s="11"/>
      <c r="G102" s="11"/>
    </row>
    <row r="103" spans="5:7" s="4" customFormat="1" ht="12.75">
      <c r="E103" s="11"/>
      <c r="F103" s="11"/>
      <c r="G103" s="11"/>
    </row>
    <row r="104" spans="5:7" s="4" customFormat="1" ht="12.75">
      <c r="E104" s="11"/>
      <c r="F104" s="11"/>
      <c r="G104" s="11"/>
    </row>
    <row r="105" spans="5:7" s="4" customFormat="1" ht="12.75">
      <c r="E105" s="11"/>
      <c r="F105" s="11"/>
      <c r="G105" s="11"/>
    </row>
    <row r="106" spans="5:7" s="4" customFormat="1" ht="12.75">
      <c r="E106" s="11"/>
      <c r="F106" s="11"/>
      <c r="G106" s="11"/>
    </row>
    <row r="107" spans="5:7" s="4" customFormat="1" ht="12.75">
      <c r="E107" s="11"/>
      <c r="F107" s="11"/>
      <c r="G107" s="11"/>
    </row>
    <row r="108" spans="5:7" s="4" customFormat="1" ht="12.75">
      <c r="E108" s="11"/>
      <c r="F108" s="11"/>
      <c r="G108" s="11"/>
    </row>
    <row r="109" spans="5:7" s="4" customFormat="1" ht="12.75">
      <c r="E109" s="11"/>
      <c r="F109" s="11"/>
      <c r="G109" s="11"/>
    </row>
    <row r="110" spans="5:7" s="4" customFormat="1" ht="12.75">
      <c r="E110" s="11"/>
      <c r="F110" s="11"/>
      <c r="G110" s="11"/>
    </row>
    <row r="111" spans="5:7" s="4" customFormat="1" ht="12.75">
      <c r="E111" s="11"/>
      <c r="F111" s="11"/>
      <c r="G111" s="11"/>
    </row>
    <row r="112" spans="5:7" s="4" customFormat="1" ht="12.75">
      <c r="E112" s="11"/>
      <c r="F112" s="11"/>
      <c r="G112" s="11"/>
    </row>
    <row r="113" spans="5:7" s="4" customFormat="1" ht="12.75">
      <c r="E113" s="11"/>
      <c r="F113" s="11"/>
      <c r="G113" s="11"/>
    </row>
    <row r="114" spans="5:7" s="4" customFormat="1" ht="12.75">
      <c r="E114" s="11"/>
      <c r="F114" s="11"/>
      <c r="G114" s="11"/>
    </row>
    <row r="115" spans="5:7" s="4" customFormat="1" ht="12.75">
      <c r="E115" s="11"/>
      <c r="F115" s="11"/>
      <c r="G115" s="11"/>
    </row>
    <row r="116" spans="5:7" s="4" customFormat="1" ht="12.75">
      <c r="E116" s="11"/>
      <c r="F116" s="11"/>
      <c r="G116" s="11"/>
    </row>
    <row r="117" spans="5:7" s="4" customFormat="1" ht="12.75">
      <c r="E117" s="11"/>
      <c r="F117" s="11"/>
      <c r="G117" s="11"/>
    </row>
    <row r="118" spans="5:7" s="4" customFormat="1" ht="12.75">
      <c r="E118" s="11"/>
      <c r="F118" s="11"/>
      <c r="G118" s="11"/>
    </row>
    <row r="119" spans="5:7" s="4" customFormat="1" ht="12.75">
      <c r="E119" s="11"/>
      <c r="F119" s="11"/>
      <c r="G119" s="11"/>
    </row>
    <row r="120" spans="5:7" s="4" customFormat="1" ht="12.75">
      <c r="E120" s="11"/>
      <c r="F120" s="11"/>
      <c r="G120" s="11"/>
    </row>
    <row r="121" spans="5:7" s="4" customFormat="1" ht="12.75">
      <c r="E121" s="11"/>
      <c r="F121" s="11"/>
      <c r="G121" s="11"/>
    </row>
    <row r="122" spans="5:7" s="4" customFormat="1" ht="12.75">
      <c r="E122" s="11"/>
      <c r="F122" s="11"/>
      <c r="G122" s="11"/>
    </row>
    <row r="123" spans="5:7" s="4" customFormat="1" ht="12.75">
      <c r="E123" s="11"/>
      <c r="F123" s="11"/>
      <c r="G123" s="11"/>
    </row>
    <row r="124" spans="5:7" s="4" customFormat="1" ht="12.75">
      <c r="E124" s="11"/>
      <c r="F124" s="11"/>
      <c r="G124" s="11"/>
    </row>
    <row r="125" spans="5:7" s="4" customFormat="1" ht="12.75">
      <c r="E125" s="11"/>
      <c r="F125" s="11"/>
      <c r="G125" s="11"/>
    </row>
    <row r="126" spans="5:7" s="4" customFormat="1" ht="12.75">
      <c r="E126" s="11"/>
      <c r="F126" s="11"/>
      <c r="G126" s="11"/>
    </row>
    <row r="127" spans="5:7" s="4" customFormat="1" ht="12.75">
      <c r="E127" s="11"/>
      <c r="F127" s="11"/>
      <c r="G127" s="11"/>
    </row>
    <row r="128" spans="5:7" s="4" customFormat="1" ht="12.75">
      <c r="E128" s="11"/>
      <c r="F128" s="11"/>
      <c r="G128" s="11"/>
    </row>
    <row r="129" spans="5:7" s="4" customFormat="1" ht="12.75">
      <c r="E129" s="11"/>
      <c r="F129" s="11"/>
      <c r="G129" s="11"/>
    </row>
    <row r="130" spans="5:7" s="4" customFormat="1" ht="12.75">
      <c r="E130" s="11"/>
      <c r="F130" s="11"/>
      <c r="G130" s="11"/>
    </row>
    <row r="131" spans="5:7" s="4" customFormat="1" ht="12.75">
      <c r="E131" s="11"/>
      <c r="F131" s="11"/>
      <c r="G131" s="11"/>
    </row>
    <row r="132" spans="5:7" s="4" customFormat="1" ht="12.75">
      <c r="E132" s="11"/>
      <c r="F132" s="11"/>
      <c r="G132" s="11"/>
    </row>
    <row r="133" spans="5:7" s="4" customFormat="1" ht="12.75">
      <c r="E133" s="11"/>
      <c r="F133" s="11"/>
      <c r="G133" s="11"/>
    </row>
    <row r="134" spans="5:7" s="4" customFormat="1" ht="12.75">
      <c r="E134" s="11"/>
      <c r="F134" s="11"/>
      <c r="G134" s="11"/>
    </row>
    <row r="135" spans="5:7" s="4" customFormat="1" ht="12.75">
      <c r="E135" s="11"/>
      <c r="F135" s="11"/>
      <c r="G135" s="11"/>
    </row>
    <row r="136" spans="5:7" s="4" customFormat="1" ht="12.75">
      <c r="E136" s="11"/>
      <c r="F136" s="11"/>
      <c r="G136" s="11"/>
    </row>
    <row r="137" spans="5:7" s="4" customFormat="1" ht="12.75">
      <c r="E137" s="11"/>
      <c r="F137" s="11"/>
      <c r="G137" s="11"/>
    </row>
    <row r="138" spans="5:7" s="4" customFormat="1" ht="12.75">
      <c r="E138" s="11"/>
      <c r="F138" s="11"/>
      <c r="G138" s="11"/>
    </row>
    <row r="139" spans="5:7" s="4" customFormat="1" ht="12.75">
      <c r="E139" s="11"/>
      <c r="F139" s="11"/>
      <c r="G139" s="11"/>
    </row>
    <row r="140" spans="5:7" s="4" customFormat="1" ht="12.75">
      <c r="E140" s="11"/>
      <c r="F140" s="11"/>
      <c r="G140" s="11"/>
    </row>
    <row r="141" spans="5:7" s="4" customFormat="1" ht="12.75">
      <c r="E141" s="11"/>
      <c r="F141" s="11"/>
      <c r="G141" s="11"/>
    </row>
    <row r="142" spans="5:7" s="4" customFormat="1" ht="12.75">
      <c r="E142" s="11"/>
      <c r="F142" s="11"/>
      <c r="G142" s="11"/>
    </row>
    <row r="143" spans="5:7" s="4" customFormat="1" ht="12.75">
      <c r="E143" s="11"/>
      <c r="F143" s="11"/>
      <c r="G143" s="11"/>
    </row>
    <row r="144" spans="5:7" s="4" customFormat="1" ht="12.75">
      <c r="E144" s="11"/>
      <c r="F144" s="11"/>
      <c r="G144" s="11"/>
    </row>
    <row r="145" spans="5:7" s="4" customFormat="1" ht="12.75">
      <c r="E145" s="11"/>
      <c r="F145" s="11"/>
      <c r="G145" s="11"/>
    </row>
    <row r="146" spans="5:7" s="4" customFormat="1" ht="12.75">
      <c r="E146" s="11"/>
      <c r="F146" s="11"/>
      <c r="G146" s="11"/>
    </row>
    <row r="147" spans="5:7" s="4" customFormat="1" ht="12.75">
      <c r="E147" s="2"/>
      <c r="F147" s="11"/>
      <c r="G147" s="11"/>
    </row>
    <row r="148" spans="5:7" s="4" customFormat="1" ht="12.75">
      <c r="E148" s="2"/>
      <c r="F148" s="11"/>
      <c r="G148" s="11"/>
    </row>
    <row r="149" spans="5:18" s="4" customFormat="1" ht="12.75">
      <c r="E149" s="2"/>
      <c r="F149" s="11"/>
      <c r="G149" s="11"/>
      <c r="N149" s="3"/>
      <c r="P149" s="3"/>
      <c r="Q149" s="3"/>
      <c r="R149" s="3"/>
    </row>
    <row r="150" spans="5:18" s="4" customFormat="1" ht="12.75">
      <c r="E150" s="2"/>
      <c r="F150" s="11"/>
      <c r="G150" s="11"/>
      <c r="N150" s="3"/>
      <c r="P150" s="3"/>
      <c r="Q150" s="3"/>
      <c r="R150" s="3"/>
    </row>
    <row r="151" spans="5:18" s="4" customFormat="1" ht="12.75">
      <c r="E151" s="2"/>
      <c r="F151" s="11"/>
      <c r="G151" s="11"/>
      <c r="N151" s="3"/>
      <c r="P151" s="3"/>
      <c r="Q151" s="3"/>
      <c r="R151" s="3"/>
    </row>
    <row r="152" spans="5:18" s="4" customFormat="1" ht="12.75">
      <c r="E152" s="2"/>
      <c r="F152" s="11"/>
      <c r="G152" s="11"/>
      <c r="N152" s="3"/>
      <c r="P152" s="3"/>
      <c r="Q152" s="3"/>
      <c r="R152" s="3"/>
    </row>
    <row r="153" spans="5:18" s="4" customFormat="1" ht="12.75">
      <c r="E153" s="2"/>
      <c r="F153" s="11"/>
      <c r="G153" s="11"/>
      <c r="N153" s="3"/>
      <c r="P153" s="3"/>
      <c r="Q153" s="3"/>
      <c r="R153" s="3"/>
    </row>
    <row r="154" spans="5:18" s="4" customFormat="1" ht="12.75">
      <c r="E154" s="2"/>
      <c r="F154" s="11"/>
      <c r="G154" s="11"/>
      <c r="N154" s="3"/>
      <c r="P154" s="3"/>
      <c r="Q154" s="3"/>
      <c r="R154" s="3"/>
    </row>
    <row r="155" spans="5:18" s="4" customFormat="1" ht="12.75">
      <c r="E155" s="2"/>
      <c r="F155" s="11"/>
      <c r="G155" s="11"/>
      <c r="N155" s="3"/>
      <c r="P155" s="3"/>
      <c r="Q155" s="3"/>
      <c r="R155" s="3"/>
    </row>
    <row r="156" spans="5:18" s="4" customFormat="1" ht="12.75">
      <c r="E156" s="2"/>
      <c r="F156" s="11"/>
      <c r="G156" s="11"/>
      <c r="N156" s="3"/>
      <c r="P156" s="3"/>
      <c r="Q156" s="3"/>
      <c r="R156" s="3"/>
    </row>
    <row r="157" spans="5:18" s="4" customFormat="1" ht="12.75">
      <c r="E157" s="2"/>
      <c r="F157" s="11"/>
      <c r="G157" s="11"/>
      <c r="N157" s="3"/>
      <c r="P157" s="3"/>
      <c r="Q157" s="3"/>
      <c r="R157" s="3"/>
    </row>
    <row r="158" spans="5:18" s="4" customFormat="1" ht="12.75">
      <c r="E158" s="2"/>
      <c r="F158" s="11"/>
      <c r="G158" s="11"/>
      <c r="N158" s="3"/>
      <c r="P158" s="3"/>
      <c r="Q158" s="3"/>
      <c r="R158" s="3"/>
    </row>
    <row r="159" spans="5:18" s="4" customFormat="1" ht="12.75">
      <c r="E159" s="2"/>
      <c r="F159" s="11"/>
      <c r="G159" s="11"/>
      <c r="N159" s="3"/>
      <c r="P159" s="3"/>
      <c r="Q159" s="3"/>
      <c r="R159" s="3"/>
    </row>
    <row r="160" spans="5:18" s="4" customFormat="1" ht="12.75">
      <c r="E160" s="2"/>
      <c r="F160" s="11"/>
      <c r="G160" s="11"/>
      <c r="N160" s="3"/>
      <c r="P160" s="3"/>
      <c r="Q160" s="3"/>
      <c r="R160" s="3"/>
    </row>
    <row r="161" spans="5:18" s="4" customFormat="1" ht="12.75">
      <c r="E161" s="2"/>
      <c r="F161" s="11"/>
      <c r="G161" s="11"/>
      <c r="N161" s="3"/>
      <c r="P161" s="3"/>
      <c r="Q161" s="3"/>
      <c r="R161" s="3"/>
    </row>
    <row r="162" spans="5:18" s="4" customFormat="1" ht="12.75">
      <c r="E162" s="2"/>
      <c r="F162" s="11"/>
      <c r="G162" s="11"/>
      <c r="N162" s="3"/>
      <c r="P162" s="3"/>
      <c r="Q162" s="3"/>
      <c r="R162" s="3"/>
    </row>
    <row r="163" spans="6:12" ht="12.75">
      <c r="F163" s="11"/>
      <c r="G163" s="11"/>
      <c r="H163" s="4"/>
      <c r="I163" s="4"/>
      <c r="J163" s="4"/>
      <c r="K163" s="4"/>
      <c r="L163" s="4"/>
    </row>
    <row r="164" spans="6:12" ht="12.75">
      <c r="F164" s="11"/>
      <c r="G164" s="11"/>
      <c r="H164" s="4"/>
      <c r="I164" s="4"/>
      <c r="J164" s="4"/>
      <c r="K164" s="4"/>
      <c r="L164" s="4"/>
    </row>
    <row r="165" spans="6:12" ht="12.75">
      <c r="F165" s="11"/>
      <c r="G165" s="11"/>
      <c r="H165" s="4"/>
      <c r="I165" s="4"/>
      <c r="J165" s="4"/>
      <c r="K165" s="4"/>
      <c r="L165" s="4"/>
    </row>
    <row r="166" spans="6:12" ht="12.75">
      <c r="F166" s="11"/>
      <c r="G166" s="11"/>
      <c r="H166" s="4"/>
      <c r="I166" s="4"/>
      <c r="J166" s="4"/>
      <c r="K166" s="4"/>
      <c r="L166" s="4"/>
    </row>
    <row r="167" spans="6:12" ht="12.75">
      <c r="F167" s="11"/>
      <c r="G167" s="11"/>
      <c r="H167" s="4"/>
      <c r="I167" s="4"/>
      <c r="J167" s="4"/>
      <c r="K167" s="4"/>
      <c r="L167" s="4"/>
    </row>
    <row r="168" spans="6:12" ht="12.75">
      <c r="F168" s="11"/>
      <c r="G168" s="11"/>
      <c r="H168" s="4"/>
      <c r="I168" s="4"/>
      <c r="J168" s="4"/>
      <c r="K168" s="4"/>
      <c r="L168" s="4"/>
    </row>
    <row r="169" spans="6:12" ht="12.75">
      <c r="F169" s="11"/>
      <c r="G169" s="11"/>
      <c r="H169" s="4"/>
      <c r="I169" s="4"/>
      <c r="J169" s="4"/>
      <c r="K169" s="4"/>
      <c r="L169" s="4"/>
    </row>
    <row r="170" spans="6:12" ht="12.75">
      <c r="F170" s="11"/>
      <c r="G170" s="11"/>
      <c r="H170" s="4"/>
      <c r="I170" s="4"/>
      <c r="J170" s="4"/>
      <c r="K170" s="4"/>
      <c r="L170" s="4"/>
    </row>
    <row r="171" spans="6:12" ht="12.75">
      <c r="F171" s="11"/>
      <c r="G171" s="11"/>
      <c r="H171" s="4"/>
      <c r="I171" s="4"/>
      <c r="J171" s="4"/>
      <c r="K171" s="4"/>
      <c r="L171" s="4"/>
    </row>
    <row r="172" spans="6:12" ht="12.75">
      <c r="F172" s="11"/>
      <c r="G172" s="11"/>
      <c r="H172" s="4"/>
      <c r="I172" s="4"/>
      <c r="J172" s="4"/>
      <c r="K172" s="4"/>
      <c r="L172" s="4"/>
    </row>
    <row r="173" spans="6:12" ht="12.75">
      <c r="F173" s="11"/>
      <c r="G173" s="11"/>
      <c r="H173" s="4"/>
      <c r="I173" s="4"/>
      <c r="J173" s="4"/>
      <c r="K173" s="4"/>
      <c r="L173" s="4"/>
    </row>
    <row r="174" spans="6:12" ht="12.75">
      <c r="F174" s="11"/>
      <c r="G174" s="11"/>
      <c r="H174" s="4"/>
      <c r="I174" s="4"/>
      <c r="J174" s="4"/>
      <c r="K174" s="4"/>
      <c r="L174" s="4"/>
    </row>
    <row r="175" spans="6:12" ht="12.75">
      <c r="F175" s="11"/>
      <c r="G175" s="11"/>
      <c r="H175" s="4"/>
      <c r="I175" s="4"/>
      <c r="J175" s="4"/>
      <c r="K175" s="4"/>
      <c r="L175" s="4"/>
    </row>
    <row r="176" spans="6:12" ht="12.75">
      <c r="F176" s="11"/>
      <c r="G176" s="11"/>
      <c r="H176" s="4"/>
      <c r="I176" s="4"/>
      <c r="J176" s="4"/>
      <c r="K176" s="4"/>
      <c r="L176" s="4"/>
    </row>
    <row r="177" spans="6:12" ht="12.75">
      <c r="F177" s="11"/>
      <c r="G177" s="11"/>
      <c r="H177" s="4"/>
      <c r="I177" s="4"/>
      <c r="J177" s="4"/>
      <c r="K177" s="4"/>
      <c r="L177" s="4"/>
    </row>
    <row r="178" spans="6:12" ht="12.75">
      <c r="F178" s="11"/>
      <c r="G178" s="11"/>
      <c r="H178" s="4"/>
      <c r="I178" s="4"/>
      <c r="J178" s="4"/>
      <c r="K178" s="4"/>
      <c r="L178" s="4"/>
    </row>
    <row r="179" spans="6:12" ht="12.75">
      <c r="F179" s="11"/>
      <c r="G179" s="11"/>
      <c r="H179" s="4"/>
      <c r="I179" s="4"/>
      <c r="J179" s="4"/>
      <c r="K179" s="4"/>
      <c r="L179" s="4"/>
    </row>
    <row r="180" spans="6:12" ht="12.75">
      <c r="F180" s="11"/>
      <c r="G180" s="11"/>
      <c r="H180" s="4"/>
      <c r="I180" s="4"/>
      <c r="J180" s="4"/>
      <c r="K180" s="4"/>
      <c r="L180" s="4"/>
    </row>
    <row r="181" spans="6:12" ht="12.75">
      <c r="F181" s="11"/>
      <c r="G181" s="11"/>
      <c r="H181" s="4"/>
      <c r="I181" s="4"/>
      <c r="J181" s="4"/>
      <c r="K181" s="4"/>
      <c r="L181" s="4"/>
    </row>
  </sheetData>
  <sheetProtection/>
  <printOptions horizontalCentered="1"/>
  <pageMargins left="0.2" right="0" top="0" bottom="0" header="0" footer="0"/>
  <pageSetup blackAndWhite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53"/>
  <sheetViews>
    <sheetView tabSelected="1" zoomScale="166" zoomScaleNormal="166" zoomScalePageLayoutView="0" workbookViewId="0" topLeftCell="B1">
      <selection activeCell="G6" sqref="G6"/>
    </sheetView>
  </sheetViews>
  <sheetFormatPr defaultColWidth="9.00390625" defaultRowHeight="12.75"/>
  <cols>
    <col min="1" max="1" width="5.00390625" style="53" customWidth="1"/>
    <col min="2" max="2" width="19.75390625" style="54" customWidth="1"/>
    <col min="3" max="3" width="6.75390625" style="53" customWidth="1"/>
    <col min="4" max="4" width="7.875" style="53" customWidth="1"/>
    <col min="5" max="5" width="16.125" style="53" customWidth="1"/>
    <col min="6" max="6" width="16.25390625" style="53" customWidth="1"/>
    <col min="7" max="7" width="13.625" style="53" customWidth="1"/>
    <col min="8" max="8" width="13.625" style="54" customWidth="1"/>
    <col min="9" max="9" width="13.625" style="53" customWidth="1"/>
    <col min="10" max="12" width="13.625" style="54" customWidth="1"/>
    <col min="13" max="16384" width="9.125" style="54" customWidth="1"/>
  </cols>
  <sheetData>
    <row r="5" ht="36" customHeight="1"/>
    <row r="6" spans="1:12" s="60" customFormat="1" ht="42.75" customHeight="1">
      <c r="A6" s="57" t="s">
        <v>74</v>
      </c>
      <c r="B6" s="57" t="s">
        <v>75</v>
      </c>
      <c r="C6" s="57" t="s">
        <v>50</v>
      </c>
      <c r="D6" s="58" t="s">
        <v>84</v>
      </c>
      <c r="E6" s="57" t="s">
        <v>101</v>
      </c>
      <c r="F6" s="57" t="s">
        <v>100</v>
      </c>
      <c r="G6" s="57" t="s">
        <v>102</v>
      </c>
      <c r="H6" s="57" t="s">
        <v>88</v>
      </c>
      <c r="I6" s="57" t="s">
        <v>89</v>
      </c>
      <c r="J6" s="57" t="s">
        <v>90</v>
      </c>
      <c r="K6" s="57" t="s">
        <v>91</v>
      </c>
      <c r="L6" s="57" t="s">
        <v>92</v>
      </c>
    </row>
    <row r="7" spans="1:12" s="65" customFormat="1" ht="13.5" customHeight="1">
      <c r="A7" s="61">
        <v>1</v>
      </c>
      <c r="B7" s="67" t="s">
        <v>77</v>
      </c>
      <c r="C7" s="62">
        <v>1</v>
      </c>
      <c r="D7" s="62" t="s">
        <v>85</v>
      </c>
      <c r="E7" s="62">
        <v>600</v>
      </c>
      <c r="F7" s="63">
        <v>35000</v>
      </c>
      <c r="G7" s="63">
        <v>35000</v>
      </c>
      <c r="H7" s="64">
        <f aca="true" t="shared" si="0" ref="H7:L18">ROUNDUP(G7*0.8,0)</f>
        <v>28000</v>
      </c>
      <c r="I7" s="64">
        <f t="shared" si="0"/>
        <v>22400</v>
      </c>
      <c r="J7" s="64">
        <f t="shared" si="0"/>
        <v>17920</v>
      </c>
      <c r="K7" s="64">
        <f t="shared" si="0"/>
        <v>14336</v>
      </c>
      <c r="L7" s="64">
        <f t="shared" si="0"/>
        <v>11469</v>
      </c>
    </row>
    <row r="8" spans="1:12" s="65" customFormat="1" ht="13.5" customHeight="1">
      <c r="A8" s="61">
        <v>2</v>
      </c>
      <c r="B8" s="67" t="s">
        <v>78</v>
      </c>
      <c r="C8" s="62">
        <v>1</v>
      </c>
      <c r="D8" s="62" t="s">
        <v>85</v>
      </c>
      <c r="E8" s="62">
        <v>2400</v>
      </c>
      <c r="F8" s="63">
        <v>20000</v>
      </c>
      <c r="G8" s="63">
        <v>20000</v>
      </c>
      <c r="H8" s="64">
        <f t="shared" si="0"/>
        <v>16000</v>
      </c>
      <c r="I8" s="64">
        <f t="shared" si="0"/>
        <v>12800</v>
      </c>
      <c r="J8" s="64">
        <f t="shared" si="0"/>
        <v>10240</v>
      </c>
      <c r="K8" s="64">
        <f t="shared" si="0"/>
        <v>8192</v>
      </c>
      <c r="L8" s="64">
        <f t="shared" si="0"/>
        <v>6554</v>
      </c>
    </row>
    <row r="9" spans="1:12" s="65" customFormat="1" ht="13.5" customHeight="1">
      <c r="A9" s="61">
        <v>3</v>
      </c>
      <c r="B9" s="67" t="s">
        <v>78</v>
      </c>
      <c r="C9" s="62">
        <v>1</v>
      </c>
      <c r="D9" s="62" t="s">
        <v>85</v>
      </c>
      <c r="E9" s="62">
        <v>2400</v>
      </c>
      <c r="F9" s="63">
        <v>20000</v>
      </c>
      <c r="G9" s="63">
        <v>20000</v>
      </c>
      <c r="H9" s="64">
        <f aca="true" t="shared" si="1" ref="H9:L10">ROUNDUP(G9*0.8,0)</f>
        <v>16000</v>
      </c>
      <c r="I9" s="64">
        <f t="shared" si="1"/>
        <v>12800</v>
      </c>
      <c r="J9" s="64">
        <f t="shared" si="1"/>
        <v>10240</v>
      </c>
      <c r="K9" s="64">
        <f t="shared" si="1"/>
        <v>8192</v>
      </c>
      <c r="L9" s="64">
        <f t="shared" si="1"/>
        <v>6554</v>
      </c>
    </row>
    <row r="10" spans="1:12" s="65" customFormat="1" ht="13.5" customHeight="1">
      <c r="A10" s="61">
        <v>4</v>
      </c>
      <c r="B10" s="67" t="s">
        <v>78</v>
      </c>
      <c r="C10" s="62">
        <v>1</v>
      </c>
      <c r="D10" s="62" t="s">
        <v>85</v>
      </c>
      <c r="E10" s="62">
        <v>2400</v>
      </c>
      <c r="F10" s="63">
        <v>20000</v>
      </c>
      <c r="G10" s="63">
        <v>20000</v>
      </c>
      <c r="H10" s="64">
        <f t="shared" si="1"/>
        <v>16000</v>
      </c>
      <c r="I10" s="64">
        <f t="shared" si="1"/>
        <v>12800</v>
      </c>
      <c r="J10" s="64">
        <f t="shared" si="1"/>
        <v>10240</v>
      </c>
      <c r="K10" s="64">
        <f t="shared" si="1"/>
        <v>8192</v>
      </c>
      <c r="L10" s="64">
        <f t="shared" si="1"/>
        <v>6554</v>
      </c>
    </row>
    <row r="11" spans="1:12" s="65" customFormat="1" ht="13.5" customHeight="1">
      <c r="A11" s="61">
        <v>5</v>
      </c>
      <c r="B11" s="67" t="s">
        <v>79</v>
      </c>
      <c r="C11" s="62">
        <v>1</v>
      </c>
      <c r="D11" s="62" t="s">
        <v>85</v>
      </c>
      <c r="E11" s="62">
        <v>2400</v>
      </c>
      <c r="F11" s="63">
        <v>30000</v>
      </c>
      <c r="G11" s="63">
        <v>30000</v>
      </c>
      <c r="H11" s="64">
        <f t="shared" si="0"/>
        <v>24000</v>
      </c>
      <c r="I11" s="64">
        <f t="shared" si="0"/>
        <v>19200</v>
      </c>
      <c r="J11" s="64">
        <f t="shared" si="0"/>
        <v>15360</v>
      </c>
      <c r="K11" s="64">
        <f t="shared" si="0"/>
        <v>12288</v>
      </c>
      <c r="L11" s="64">
        <f t="shared" si="0"/>
        <v>9831</v>
      </c>
    </row>
    <row r="12" spans="1:12" s="65" customFormat="1" ht="13.5" customHeight="1">
      <c r="A12" s="61">
        <v>6</v>
      </c>
      <c r="B12" s="67" t="s">
        <v>80</v>
      </c>
      <c r="C12" s="62">
        <v>1</v>
      </c>
      <c r="D12" s="62" t="s">
        <v>86</v>
      </c>
      <c r="E12" s="61">
        <v>2400</v>
      </c>
      <c r="F12" s="64">
        <v>5000</v>
      </c>
      <c r="G12" s="64">
        <v>5000</v>
      </c>
      <c r="H12" s="64">
        <f t="shared" si="0"/>
        <v>4000</v>
      </c>
      <c r="I12" s="64">
        <f t="shared" si="0"/>
        <v>3200</v>
      </c>
      <c r="J12" s="64">
        <f t="shared" si="0"/>
        <v>2560</v>
      </c>
      <c r="K12" s="64">
        <f t="shared" si="0"/>
        <v>2048</v>
      </c>
      <c r="L12" s="64">
        <f t="shared" si="0"/>
        <v>1639</v>
      </c>
    </row>
    <row r="13" spans="1:12" s="65" customFormat="1" ht="13.5" customHeight="1">
      <c r="A13" s="61">
        <v>7</v>
      </c>
      <c r="B13" s="67" t="s">
        <v>80</v>
      </c>
      <c r="C13" s="62">
        <v>1</v>
      </c>
      <c r="D13" s="62" t="s">
        <v>86</v>
      </c>
      <c r="E13" s="61">
        <v>2400</v>
      </c>
      <c r="F13" s="64">
        <v>5000</v>
      </c>
      <c r="G13" s="64">
        <v>5000</v>
      </c>
      <c r="H13" s="64">
        <f aca="true" t="shared" si="2" ref="H13:L15">ROUNDUP(G13*0.8,0)</f>
        <v>4000</v>
      </c>
      <c r="I13" s="64">
        <f t="shared" si="2"/>
        <v>3200</v>
      </c>
      <c r="J13" s="64">
        <f t="shared" si="2"/>
        <v>2560</v>
      </c>
      <c r="K13" s="64">
        <f t="shared" si="2"/>
        <v>2048</v>
      </c>
      <c r="L13" s="64">
        <f t="shared" si="2"/>
        <v>1639</v>
      </c>
    </row>
    <row r="14" spans="1:12" s="65" customFormat="1" ht="13.5" customHeight="1">
      <c r="A14" s="61">
        <v>8</v>
      </c>
      <c r="B14" s="67" t="s">
        <v>80</v>
      </c>
      <c r="C14" s="62">
        <v>1</v>
      </c>
      <c r="D14" s="62" t="s">
        <v>86</v>
      </c>
      <c r="E14" s="61">
        <v>2400</v>
      </c>
      <c r="F14" s="64">
        <v>5000</v>
      </c>
      <c r="G14" s="64">
        <v>5000</v>
      </c>
      <c r="H14" s="64">
        <f t="shared" si="2"/>
        <v>4000</v>
      </c>
      <c r="I14" s="64">
        <f t="shared" si="2"/>
        <v>3200</v>
      </c>
      <c r="J14" s="64">
        <f t="shared" si="2"/>
        <v>2560</v>
      </c>
      <c r="K14" s="64">
        <f t="shared" si="2"/>
        <v>2048</v>
      </c>
      <c r="L14" s="64">
        <f t="shared" si="2"/>
        <v>1639</v>
      </c>
    </row>
    <row r="15" spans="1:12" s="65" customFormat="1" ht="13.5" customHeight="1">
      <c r="A15" s="61">
        <v>9</v>
      </c>
      <c r="B15" s="67" t="s">
        <v>80</v>
      </c>
      <c r="C15" s="62">
        <v>1</v>
      </c>
      <c r="D15" s="62" t="s">
        <v>86</v>
      </c>
      <c r="E15" s="61">
        <v>2400</v>
      </c>
      <c r="F15" s="64">
        <v>5000</v>
      </c>
      <c r="G15" s="64">
        <v>5000</v>
      </c>
      <c r="H15" s="64">
        <f t="shared" si="2"/>
        <v>4000</v>
      </c>
      <c r="I15" s="64">
        <f t="shared" si="2"/>
        <v>3200</v>
      </c>
      <c r="J15" s="64">
        <f t="shared" si="2"/>
        <v>2560</v>
      </c>
      <c r="K15" s="64">
        <f t="shared" si="2"/>
        <v>2048</v>
      </c>
      <c r="L15" s="64">
        <f t="shared" si="2"/>
        <v>1639</v>
      </c>
    </row>
    <row r="16" spans="1:12" s="65" customFormat="1" ht="13.5" customHeight="1">
      <c r="A16" s="61">
        <v>10</v>
      </c>
      <c r="B16" s="67" t="s">
        <v>81</v>
      </c>
      <c r="C16" s="62">
        <v>1</v>
      </c>
      <c r="D16" s="62" t="s">
        <v>86</v>
      </c>
      <c r="E16" s="61">
        <v>2400</v>
      </c>
      <c r="F16" s="64">
        <v>9000</v>
      </c>
      <c r="G16" s="64">
        <v>9000</v>
      </c>
      <c r="H16" s="64">
        <f t="shared" si="0"/>
        <v>7200</v>
      </c>
      <c r="I16" s="64">
        <f t="shared" si="0"/>
        <v>5760</v>
      </c>
      <c r="J16" s="64">
        <f t="shared" si="0"/>
        <v>4608</v>
      </c>
      <c r="K16" s="64">
        <f t="shared" si="0"/>
        <v>3687</v>
      </c>
      <c r="L16" s="64">
        <f t="shared" si="0"/>
        <v>2950</v>
      </c>
    </row>
    <row r="17" spans="1:12" s="65" customFormat="1" ht="24.75" customHeight="1">
      <c r="A17" s="61">
        <v>11</v>
      </c>
      <c r="B17" s="67" t="s">
        <v>82</v>
      </c>
      <c r="C17" s="62">
        <v>1</v>
      </c>
      <c r="D17" s="62" t="s">
        <v>87</v>
      </c>
      <c r="E17" s="61" t="s">
        <v>76</v>
      </c>
      <c r="F17" s="64">
        <v>5000</v>
      </c>
      <c r="G17" s="64">
        <v>5000</v>
      </c>
      <c r="H17" s="64">
        <f t="shared" si="0"/>
        <v>4000</v>
      </c>
      <c r="I17" s="64">
        <f t="shared" si="0"/>
        <v>3200</v>
      </c>
      <c r="J17" s="64">
        <f t="shared" si="0"/>
        <v>2560</v>
      </c>
      <c r="K17" s="64">
        <f t="shared" si="0"/>
        <v>2048</v>
      </c>
      <c r="L17" s="64">
        <f t="shared" si="0"/>
        <v>1639</v>
      </c>
    </row>
    <row r="18" spans="1:12" s="65" customFormat="1" ht="33.75" customHeight="1">
      <c r="A18" s="61">
        <v>12</v>
      </c>
      <c r="B18" s="74" t="s">
        <v>83</v>
      </c>
      <c r="C18" s="61">
        <v>8</v>
      </c>
      <c r="D18" s="62" t="s">
        <v>86</v>
      </c>
      <c r="E18" s="61" t="s">
        <v>76</v>
      </c>
      <c r="F18" s="64">
        <v>19000</v>
      </c>
      <c r="G18" s="64">
        <v>19000</v>
      </c>
      <c r="H18" s="64">
        <f t="shared" si="0"/>
        <v>15200</v>
      </c>
      <c r="I18" s="64">
        <f t="shared" si="0"/>
        <v>12160</v>
      </c>
      <c r="J18" s="64">
        <f t="shared" si="0"/>
        <v>9728</v>
      </c>
      <c r="K18" s="64">
        <f t="shared" si="0"/>
        <v>7783</v>
      </c>
      <c r="L18" s="64">
        <f t="shared" si="0"/>
        <v>6227</v>
      </c>
    </row>
    <row r="19" spans="2:12" s="66" customFormat="1" ht="9" customHeight="1">
      <c r="B19" s="68"/>
      <c r="D19" s="69"/>
      <c r="F19" s="70"/>
      <c r="G19" s="70"/>
      <c r="H19" s="70"/>
      <c r="I19" s="70"/>
      <c r="J19" s="70"/>
      <c r="K19" s="70"/>
      <c r="L19" s="70"/>
    </row>
    <row r="20" spans="1:12" s="60" customFormat="1" ht="44.25" customHeight="1">
      <c r="A20" s="71" t="s">
        <v>74</v>
      </c>
      <c r="B20" s="71" t="s">
        <v>75</v>
      </c>
      <c r="C20" s="71" t="s">
        <v>50</v>
      </c>
      <c r="D20" s="72" t="s">
        <v>84</v>
      </c>
      <c r="E20" s="57" t="s">
        <v>93</v>
      </c>
      <c r="F20" s="57" t="s">
        <v>94</v>
      </c>
      <c r="G20" s="57" t="s">
        <v>95</v>
      </c>
      <c r="H20" s="57" t="s">
        <v>96</v>
      </c>
      <c r="I20" s="57" t="s">
        <v>97</v>
      </c>
      <c r="J20" s="57" t="s">
        <v>98</v>
      </c>
      <c r="K20" s="57" t="s">
        <v>99</v>
      </c>
      <c r="L20" s="59"/>
    </row>
    <row r="21" spans="1:12" s="65" customFormat="1" ht="13.5" customHeight="1">
      <c r="A21" s="61">
        <v>1</v>
      </c>
      <c r="B21" s="67" t="s">
        <v>77</v>
      </c>
      <c r="C21" s="62">
        <v>1</v>
      </c>
      <c r="D21" s="62" t="s">
        <v>85</v>
      </c>
      <c r="E21" s="61">
        <f aca="true" t="shared" si="3" ref="E21:E32">ROUNDUP(L7*0.8,0)</f>
        <v>9176</v>
      </c>
      <c r="F21" s="64">
        <f aca="true" t="shared" si="4" ref="F21:H32">ROUNDUP(E21*0.8,0)</f>
        <v>7341</v>
      </c>
      <c r="G21" s="64">
        <f t="shared" si="4"/>
        <v>5873</v>
      </c>
      <c r="H21" s="64">
        <f t="shared" si="4"/>
        <v>4699</v>
      </c>
      <c r="I21" s="64">
        <f aca="true" t="shared" si="5" ref="I21:I32">ROUNDUP(H21*0.8,0)</f>
        <v>3760</v>
      </c>
      <c r="J21" s="64">
        <f aca="true" t="shared" si="6" ref="J21:J32">ROUNDUP(I21*0.8,0)</f>
        <v>3008</v>
      </c>
      <c r="K21" s="64">
        <f aca="true" t="shared" si="7" ref="K21:K32">ROUNDUP(J21*0.8,0)</f>
        <v>2407</v>
      </c>
      <c r="L21" s="73"/>
    </row>
    <row r="22" spans="1:12" s="65" customFormat="1" ht="13.5" customHeight="1">
      <c r="A22" s="61">
        <v>2</v>
      </c>
      <c r="B22" s="67" t="s">
        <v>78</v>
      </c>
      <c r="C22" s="62">
        <v>1</v>
      </c>
      <c r="D22" s="62" t="s">
        <v>85</v>
      </c>
      <c r="E22" s="61">
        <f t="shared" si="3"/>
        <v>5244</v>
      </c>
      <c r="F22" s="64">
        <f t="shared" si="4"/>
        <v>4196</v>
      </c>
      <c r="G22" s="64">
        <f t="shared" si="4"/>
        <v>3357</v>
      </c>
      <c r="H22" s="64">
        <f t="shared" si="4"/>
        <v>2686</v>
      </c>
      <c r="I22" s="64">
        <f t="shared" si="5"/>
        <v>2149</v>
      </c>
      <c r="J22" s="64">
        <f t="shared" si="6"/>
        <v>1720</v>
      </c>
      <c r="K22" s="64">
        <f t="shared" si="7"/>
        <v>1376</v>
      </c>
      <c r="L22" s="73"/>
    </row>
    <row r="23" spans="1:12" s="65" customFormat="1" ht="13.5" customHeight="1">
      <c r="A23" s="61">
        <v>3</v>
      </c>
      <c r="B23" s="67" t="s">
        <v>78</v>
      </c>
      <c r="C23" s="62">
        <v>1</v>
      </c>
      <c r="D23" s="62" t="s">
        <v>85</v>
      </c>
      <c r="E23" s="61">
        <f t="shared" si="3"/>
        <v>5244</v>
      </c>
      <c r="F23" s="64">
        <f t="shared" si="4"/>
        <v>4196</v>
      </c>
      <c r="G23" s="64">
        <f t="shared" si="4"/>
        <v>3357</v>
      </c>
      <c r="H23" s="64">
        <f t="shared" si="4"/>
        <v>2686</v>
      </c>
      <c r="I23" s="64">
        <f t="shared" si="5"/>
        <v>2149</v>
      </c>
      <c r="J23" s="64">
        <f t="shared" si="6"/>
        <v>1720</v>
      </c>
      <c r="K23" s="64">
        <f t="shared" si="7"/>
        <v>1376</v>
      </c>
      <c r="L23" s="73"/>
    </row>
    <row r="24" spans="1:12" s="65" customFormat="1" ht="13.5" customHeight="1">
      <c r="A24" s="61">
        <v>4</v>
      </c>
      <c r="B24" s="67" t="s">
        <v>78</v>
      </c>
      <c r="C24" s="62">
        <v>1</v>
      </c>
      <c r="D24" s="62" t="s">
        <v>85</v>
      </c>
      <c r="E24" s="61">
        <f t="shared" si="3"/>
        <v>5244</v>
      </c>
      <c r="F24" s="64">
        <f t="shared" si="4"/>
        <v>4196</v>
      </c>
      <c r="G24" s="64">
        <f t="shared" si="4"/>
        <v>3357</v>
      </c>
      <c r="H24" s="64">
        <f t="shared" si="4"/>
        <v>2686</v>
      </c>
      <c r="I24" s="64">
        <f t="shared" si="5"/>
        <v>2149</v>
      </c>
      <c r="J24" s="64">
        <f t="shared" si="6"/>
        <v>1720</v>
      </c>
      <c r="K24" s="64">
        <f t="shared" si="7"/>
        <v>1376</v>
      </c>
      <c r="L24" s="73"/>
    </row>
    <row r="25" spans="1:12" s="65" customFormat="1" ht="13.5" customHeight="1">
      <c r="A25" s="61">
        <v>5</v>
      </c>
      <c r="B25" s="67" t="s">
        <v>79</v>
      </c>
      <c r="C25" s="62">
        <v>1</v>
      </c>
      <c r="D25" s="62" t="s">
        <v>85</v>
      </c>
      <c r="E25" s="61">
        <f t="shared" si="3"/>
        <v>7865</v>
      </c>
      <c r="F25" s="64">
        <f t="shared" si="4"/>
        <v>6292</v>
      </c>
      <c r="G25" s="64">
        <f t="shared" si="4"/>
        <v>5034</v>
      </c>
      <c r="H25" s="64">
        <f t="shared" si="4"/>
        <v>4028</v>
      </c>
      <c r="I25" s="64">
        <f t="shared" si="5"/>
        <v>3223</v>
      </c>
      <c r="J25" s="64">
        <f t="shared" si="6"/>
        <v>2579</v>
      </c>
      <c r="K25" s="64">
        <f t="shared" si="7"/>
        <v>2064</v>
      </c>
      <c r="L25" s="73"/>
    </row>
    <row r="26" spans="1:12" s="65" customFormat="1" ht="13.5" customHeight="1">
      <c r="A26" s="61">
        <v>6</v>
      </c>
      <c r="B26" s="67" t="s">
        <v>80</v>
      </c>
      <c r="C26" s="62">
        <v>1</v>
      </c>
      <c r="D26" s="62" t="s">
        <v>86</v>
      </c>
      <c r="E26" s="61">
        <f t="shared" si="3"/>
        <v>1312</v>
      </c>
      <c r="F26" s="64">
        <f t="shared" si="4"/>
        <v>1050</v>
      </c>
      <c r="G26" s="64">
        <f t="shared" si="4"/>
        <v>840</v>
      </c>
      <c r="H26" s="64">
        <f t="shared" si="4"/>
        <v>672</v>
      </c>
      <c r="I26" s="64">
        <f t="shared" si="5"/>
        <v>538</v>
      </c>
      <c r="J26" s="64">
        <f t="shared" si="6"/>
        <v>431</v>
      </c>
      <c r="K26" s="64">
        <f t="shared" si="7"/>
        <v>345</v>
      </c>
      <c r="L26" s="73"/>
    </row>
    <row r="27" spans="1:12" s="65" customFormat="1" ht="13.5" customHeight="1">
      <c r="A27" s="61">
        <v>7</v>
      </c>
      <c r="B27" s="67" t="s">
        <v>80</v>
      </c>
      <c r="C27" s="62">
        <v>1</v>
      </c>
      <c r="D27" s="62" t="s">
        <v>86</v>
      </c>
      <c r="E27" s="61">
        <f t="shared" si="3"/>
        <v>1312</v>
      </c>
      <c r="F27" s="64">
        <f t="shared" si="4"/>
        <v>1050</v>
      </c>
      <c r="G27" s="64">
        <f t="shared" si="4"/>
        <v>840</v>
      </c>
      <c r="H27" s="64">
        <f t="shared" si="4"/>
        <v>672</v>
      </c>
      <c r="I27" s="64">
        <f t="shared" si="5"/>
        <v>538</v>
      </c>
      <c r="J27" s="64">
        <f t="shared" si="6"/>
        <v>431</v>
      </c>
      <c r="K27" s="64">
        <f t="shared" si="7"/>
        <v>345</v>
      </c>
      <c r="L27" s="73"/>
    </row>
    <row r="28" spans="1:12" s="65" customFormat="1" ht="13.5" customHeight="1">
      <c r="A28" s="61">
        <v>8</v>
      </c>
      <c r="B28" s="67" t="s">
        <v>80</v>
      </c>
      <c r="C28" s="62">
        <v>1</v>
      </c>
      <c r="D28" s="62" t="s">
        <v>86</v>
      </c>
      <c r="E28" s="61">
        <f t="shared" si="3"/>
        <v>1312</v>
      </c>
      <c r="F28" s="64">
        <f t="shared" si="4"/>
        <v>1050</v>
      </c>
      <c r="G28" s="64">
        <f t="shared" si="4"/>
        <v>840</v>
      </c>
      <c r="H28" s="64">
        <f t="shared" si="4"/>
        <v>672</v>
      </c>
      <c r="I28" s="64">
        <f t="shared" si="5"/>
        <v>538</v>
      </c>
      <c r="J28" s="64">
        <f t="shared" si="6"/>
        <v>431</v>
      </c>
      <c r="K28" s="64">
        <f t="shared" si="7"/>
        <v>345</v>
      </c>
      <c r="L28" s="73"/>
    </row>
    <row r="29" spans="1:12" s="65" customFormat="1" ht="13.5" customHeight="1">
      <c r="A29" s="61">
        <v>9</v>
      </c>
      <c r="B29" s="67" t="s">
        <v>80</v>
      </c>
      <c r="C29" s="62">
        <v>1</v>
      </c>
      <c r="D29" s="62" t="s">
        <v>86</v>
      </c>
      <c r="E29" s="61">
        <f t="shared" si="3"/>
        <v>1312</v>
      </c>
      <c r="F29" s="64">
        <f t="shared" si="4"/>
        <v>1050</v>
      </c>
      <c r="G29" s="64">
        <f t="shared" si="4"/>
        <v>840</v>
      </c>
      <c r="H29" s="64">
        <f t="shared" si="4"/>
        <v>672</v>
      </c>
      <c r="I29" s="64">
        <f t="shared" si="5"/>
        <v>538</v>
      </c>
      <c r="J29" s="64">
        <f t="shared" si="6"/>
        <v>431</v>
      </c>
      <c r="K29" s="64">
        <f t="shared" si="7"/>
        <v>345</v>
      </c>
      <c r="L29" s="73"/>
    </row>
    <row r="30" spans="1:12" s="65" customFormat="1" ht="13.5" customHeight="1">
      <c r="A30" s="61">
        <v>10</v>
      </c>
      <c r="B30" s="67" t="s">
        <v>81</v>
      </c>
      <c r="C30" s="62">
        <v>1</v>
      </c>
      <c r="D30" s="62" t="s">
        <v>86</v>
      </c>
      <c r="E30" s="61">
        <f t="shared" si="3"/>
        <v>2360</v>
      </c>
      <c r="F30" s="64">
        <f t="shared" si="4"/>
        <v>1888</v>
      </c>
      <c r="G30" s="64">
        <f t="shared" si="4"/>
        <v>1511</v>
      </c>
      <c r="H30" s="64">
        <f t="shared" si="4"/>
        <v>1209</v>
      </c>
      <c r="I30" s="64">
        <f t="shared" si="5"/>
        <v>968</v>
      </c>
      <c r="J30" s="64">
        <f t="shared" si="6"/>
        <v>775</v>
      </c>
      <c r="K30" s="64">
        <f t="shared" si="7"/>
        <v>620</v>
      </c>
      <c r="L30" s="73"/>
    </row>
    <row r="31" spans="1:12" s="65" customFormat="1" ht="24.75" customHeight="1">
      <c r="A31" s="61">
        <v>11</v>
      </c>
      <c r="B31" s="67" t="s">
        <v>82</v>
      </c>
      <c r="C31" s="62">
        <v>1</v>
      </c>
      <c r="D31" s="62" t="s">
        <v>87</v>
      </c>
      <c r="E31" s="64">
        <f t="shared" si="3"/>
        <v>1312</v>
      </c>
      <c r="F31" s="64">
        <f t="shared" si="4"/>
        <v>1050</v>
      </c>
      <c r="G31" s="64">
        <f t="shared" si="4"/>
        <v>840</v>
      </c>
      <c r="H31" s="64">
        <f t="shared" si="4"/>
        <v>672</v>
      </c>
      <c r="I31" s="64">
        <f t="shared" si="5"/>
        <v>538</v>
      </c>
      <c r="J31" s="64">
        <f t="shared" si="6"/>
        <v>431</v>
      </c>
      <c r="K31" s="64">
        <f t="shared" si="7"/>
        <v>345</v>
      </c>
      <c r="L31" s="73"/>
    </row>
    <row r="32" spans="1:12" s="66" customFormat="1" ht="36" customHeight="1">
      <c r="A32" s="61">
        <v>12</v>
      </c>
      <c r="B32" s="74" t="s">
        <v>83</v>
      </c>
      <c r="C32" s="61">
        <v>8</v>
      </c>
      <c r="D32" s="62" t="s">
        <v>86</v>
      </c>
      <c r="E32" s="64">
        <f t="shared" si="3"/>
        <v>4982</v>
      </c>
      <c r="F32" s="64">
        <f t="shared" si="4"/>
        <v>3986</v>
      </c>
      <c r="G32" s="64">
        <f t="shared" si="4"/>
        <v>3189</v>
      </c>
      <c r="H32" s="64">
        <f t="shared" si="4"/>
        <v>2552</v>
      </c>
      <c r="I32" s="64">
        <f t="shared" si="5"/>
        <v>2042</v>
      </c>
      <c r="J32" s="64">
        <f t="shared" si="6"/>
        <v>1634</v>
      </c>
      <c r="K32" s="64">
        <f t="shared" si="7"/>
        <v>1308</v>
      </c>
      <c r="L32" s="70"/>
    </row>
    <row r="33" spans="1:12" ht="15">
      <c r="A33" s="56"/>
      <c r="B33" s="55"/>
      <c r="C33" s="56"/>
      <c r="D33" s="56"/>
      <c r="E33" s="56"/>
      <c r="F33" s="56"/>
      <c r="G33" s="56"/>
      <c r="H33" s="55"/>
      <c r="I33" s="56"/>
      <c r="J33" s="55"/>
      <c r="K33" s="55"/>
      <c r="L33" s="55"/>
    </row>
    <row r="34" spans="1:12" ht="15">
      <c r="A34" s="56"/>
      <c r="B34" s="55"/>
      <c r="C34" s="56"/>
      <c r="D34" s="56"/>
      <c r="E34" s="56"/>
      <c r="F34" s="56"/>
      <c r="G34" s="56"/>
      <c r="H34" s="55"/>
      <c r="I34" s="56"/>
      <c r="J34" s="55"/>
      <c r="K34" s="55"/>
      <c r="L34" s="55"/>
    </row>
    <row r="35" spans="1:12" ht="15">
      <c r="A35" s="56"/>
      <c r="B35" s="55"/>
      <c r="C35" s="56"/>
      <c r="D35" s="56"/>
      <c r="E35" s="56"/>
      <c r="F35" s="56"/>
      <c r="G35" s="56"/>
      <c r="H35" s="55"/>
      <c r="I35" s="56"/>
      <c r="J35" s="55"/>
      <c r="K35" s="55"/>
      <c r="L35" s="55"/>
    </row>
    <row r="36" spans="1:12" ht="15">
      <c r="A36" s="56"/>
      <c r="B36" s="55"/>
      <c r="C36" s="56"/>
      <c r="D36" s="56"/>
      <c r="E36" s="56"/>
      <c r="F36" s="56"/>
      <c r="G36" s="56"/>
      <c r="H36" s="55"/>
      <c r="I36" s="56"/>
      <c r="J36" s="55"/>
      <c r="K36" s="55"/>
      <c r="L36" s="55"/>
    </row>
    <row r="37" spans="1:12" ht="15">
      <c r="A37" s="56"/>
      <c r="B37" s="55"/>
      <c r="C37" s="56"/>
      <c r="D37" s="56"/>
      <c r="E37" s="56"/>
      <c r="F37" s="56"/>
      <c r="G37" s="56"/>
      <c r="H37" s="55"/>
      <c r="I37" s="56"/>
      <c r="J37" s="55"/>
      <c r="K37" s="55"/>
      <c r="L37" s="55"/>
    </row>
    <row r="38" spans="1:12" ht="15">
      <c r="A38" s="56"/>
      <c r="B38" s="55"/>
      <c r="C38" s="56"/>
      <c r="D38" s="56"/>
      <c r="E38" s="56"/>
      <c r="F38" s="56"/>
      <c r="G38" s="56"/>
      <c r="H38" s="55"/>
      <c r="I38" s="56"/>
      <c r="J38" s="55"/>
      <c r="K38" s="55"/>
      <c r="L38" s="55"/>
    </row>
    <row r="39" spans="1:12" ht="15">
      <c r="A39" s="56"/>
      <c r="B39" s="55"/>
      <c r="C39" s="56"/>
      <c r="D39" s="56"/>
      <c r="E39" s="56"/>
      <c r="F39" s="56"/>
      <c r="G39" s="56"/>
      <c r="H39" s="55"/>
      <c r="I39" s="56"/>
      <c r="J39" s="55"/>
      <c r="K39" s="55"/>
      <c r="L39" s="55"/>
    </row>
    <row r="40" spans="1:12" ht="15">
      <c r="A40" s="56"/>
      <c r="B40" s="55"/>
      <c r="C40" s="56"/>
      <c r="D40" s="56"/>
      <c r="E40" s="56"/>
      <c r="F40" s="56"/>
      <c r="G40" s="56"/>
      <c r="H40" s="55"/>
      <c r="I40" s="56"/>
      <c r="J40" s="55"/>
      <c r="K40" s="55"/>
      <c r="L40" s="55"/>
    </row>
    <row r="41" spans="1:12" ht="15">
      <c r="A41" s="56"/>
      <c r="B41" s="55"/>
      <c r="C41" s="56"/>
      <c r="D41" s="56"/>
      <c r="E41" s="56"/>
      <c r="F41" s="56"/>
      <c r="G41" s="56"/>
      <c r="H41" s="55"/>
      <c r="I41" s="56"/>
      <c r="J41" s="55"/>
      <c r="K41" s="55"/>
      <c r="L41" s="55"/>
    </row>
    <row r="42" spans="1:12" ht="15">
      <c r="A42" s="56"/>
      <c r="B42" s="55"/>
      <c r="C42" s="56"/>
      <c r="D42" s="56"/>
      <c r="E42" s="56"/>
      <c r="F42" s="56"/>
      <c r="G42" s="56"/>
      <c r="H42" s="55"/>
      <c r="I42" s="56"/>
      <c r="J42" s="55"/>
      <c r="K42" s="55"/>
      <c r="L42" s="55"/>
    </row>
    <row r="43" spans="1:9" s="55" customFormat="1" ht="15">
      <c r="A43" s="56"/>
      <c r="C43" s="56"/>
      <c r="D43" s="56"/>
      <c r="E43" s="56"/>
      <c r="F43" s="56"/>
      <c r="G43" s="56"/>
      <c r="I43" s="56"/>
    </row>
    <row r="44" spans="1:9" s="55" customFormat="1" ht="15">
      <c r="A44" s="56"/>
      <c r="C44" s="56"/>
      <c r="D44" s="56"/>
      <c r="E44" s="56"/>
      <c r="F44" s="56"/>
      <c r="G44" s="56"/>
      <c r="I44" s="56"/>
    </row>
    <row r="45" spans="1:9" s="55" customFormat="1" ht="15">
      <c r="A45" s="56"/>
      <c r="C45" s="56"/>
      <c r="D45" s="56"/>
      <c r="E45" s="56"/>
      <c r="F45" s="56"/>
      <c r="G45" s="56"/>
      <c r="I45" s="56"/>
    </row>
    <row r="46" spans="1:9" s="55" customFormat="1" ht="15">
      <c r="A46" s="56"/>
      <c r="C46" s="56"/>
      <c r="D46" s="56"/>
      <c r="E46" s="56"/>
      <c r="F46" s="56"/>
      <c r="G46" s="56"/>
      <c r="I46" s="56"/>
    </row>
    <row r="47" spans="1:9" s="55" customFormat="1" ht="15">
      <c r="A47" s="56"/>
      <c r="C47" s="56"/>
      <c r="D47" s="56"/>
      <c r="E47" s="56"/>
      <c r="F47" s="56"/>
      <c r="G47" s="56"/>
      <c r="I47" s="56"/>
    </row>
    <row r="48" spans="1:9" s="55" customFormat="1" ht="15">
      <c r="A48" s="56"/>
      <c r="C48" s="56"/>
      <c r="D48" s="56"/>
      <c r="E48" s="56"/>
      <c r="F48" s="56"/>
      <c r="G48" s="56"/>
      <c r="I48" s="56"/>
    </row>
    <row r="49" spans="1:9" s="55" customFormat="1" ht="15">
      <c r="A49" s="56"/>
      <c r="C49" s="56"/>
      <c r="D49" s="56"/>
      <c r="E49" s="56"/>
      <c r="F49" s="56"/>
      <c r="G49" s="56"/>
      <c r="I49" s="56"/>
    </row>
    <row r="50" spans="1:9" s="55" customFormat="1" ht="15">
      <c r="A50" s="56"/>
      <c r="C50" s="56"/>
      <c r="D50" s="56"/>
      <c r="E50" s="56"/>
      <c r="F50" s="56"/>
      <c r="G50" s="56"/>
      <c r="I50" s="56"/>
    </row>
    <row r="51" spans="1:9" s="55" customFormat="1" ht="15">
      <c r="A51" s="56"/>
      <c r="C51" s="56"/>
      <c r="D51" s="56"/>
      <c r="E51" s="56"/>
      <c r="F51" s="56"/>
      <c r="G51" s="56"/>
      <c r="I51" s="56"/>
    </row>
    <row r="52" spans="1:9" s="55" customFormat="1" ht="15">
      <c r="A52" s="56"/>
      <c r="C52" s="56"/>
      <c r="D52" s="56"/>
      <c r="E52" s="56"/>
      <c r="F52" s="56"/>
      <c r="G52" s="56"/>
      <c r="I52" s="56"/>
    </row>
    <row r="53" spans="1:9" s="55" customFormat="1" ht="15">
      <c r="A53" s="56"/>
      <c r="C53" s="56"/>
      <c r="D53" s="56"/>
      <c r="E53" s="56"/>
      <c r="F53" s="56"/>
      <c r="G53" s="56"/>
      <c r="I53" s="56"/>
    </row>
  </sheetData>
  <sheetProtection/>
  <printOptions horizontalCentered="1"/>
  <pageMargins left="0.2" right="0" top="0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ARUSTAMIAN</dc:creator>
  <cp:keywords/>
  <dc:description/>
  <cp:lastModifiedBy>Tigran</cp:lastModifiedBy>
  <cp:lastPrinted>2014-10-08T08:32:15Z</cp:lastPrinted>
  <dcterms:created xsi:type="dcterms:W3CDTF">2009-10-22T05:16:51Z</dcterms:created>
  <dcterms:modified xsi:type="dcterms:W3CDTF">2014-10-13T06:04:13Z</dcterms:modified>
  <cp:category/>
  <cp:version/>
  <cp:contentType/>
  <cp:contentStatus/>
</cp:coreProperties>
</file>