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80" windowWidth="16215" windowHeight="5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<sst xmlns="http://schemas.openxmlformats.org/spreadsheetml/2006/main" count="77" uniqueCount="40">
  <si>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</si>
  <si>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</si>
  <si>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</si>
  <si>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</si>
  <si>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</si>
  <si>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Գույքը տնօրինող պետական մարմնի անվանումը</t>
  </si>
  <si>
    <t>Գույքի գնահատման ամսաթիվը</t>
  </si>
  <si>
    <t>Գույքի արժեքի որոշման հետ կապված վճարը (ներառյալ ԱԱՀ) /դրամ/</t>
  </si>
  <si>
    <t>Գնահատված արժեքը /դրամ/</t>
  </si>
  <si>
    <t>Ա/մ. ««ՊԵԺՈ ՓԱՐՍ» (PEUGEOT PARS 1.8 L)» (նուն. քարտ` NAAN1MAD47E082091)</t>
  </si>
  <si>
    <t>09.09.2014 թ</t>
  </si>
  <si>
    <t>2007թ.</t>
  </si>
  <si>
    <t>ՀՀ կրթության և գիտության նախարարություն</t>
  </si>
  <si>
    <t>17.09.2014 թ.</t>
  </si>
  <si>
    <t>1996 թ.</t>
  </si>
  <si>
    <t>Ա/մ. «ԳԱԶ-31029» (պ/հ.` 767 LL 11)</t>
  </si>
  <si>
    <t>Ա/մ. «ԳԱԶ-31105-192» (պ/հ.`019 LL 10)</t>
  </si>
  <si>
    <t>2004թ.</t>
  </si>
  <si>
    <t>Ա/մ. «ՊԵԺՈ-406» (պ/հ.`090 LL 10)</t>
  </si>
  <si>
    <t>Ա/մ. «Սուբարո Forester-V-4-2.5»» (պ/հ.` 664 LL 11)</t>
  </si>
  <si>
    <t>1999 թ.</t>
  </si>
  <si>
    <t xml:space="preserve">Մետաղե տարողություն </t>
  </si>
  <si>
    <t>29.09.2014 թ.</t>
  </si>
  <si>
    <t>1930 թ.</t>
  </si>
  <si>
    <t xml:space="preserve">Գույքի գտնվելու վայրը </t>
  </si>
  <si>
    <t>ք.Երևան, Րաֆֆու 59</t>
  </si>
  <si>
    <t>ք.Երևան,   Տիգրան Մեծ 4</t>
  </si>
  <si>
    <t>ք.Երևան,Մանուկյան 42</t>
  </si>
  <si>
    <t>ք.Երևան, Ալեք Մանուկյան 1</t>
  </si>
  <si>
    <t>Ա/մ. «ՎԱԶ-21213» (պ/հ.`227 LL 10)</t>
  </si>
  <si>
    <t>ՀՀ ԿԱ պետական գույքի կառավարման վարչություն</t>
  </si>
  <si>
    <t>22.12.2014թ.</t>
  </si>
  <si>
    <t>30.01.2015թ.</t>
  </si>
  <si>
    <t>16.02.2015թ.</t>
  </si>
  <si>
    <t>04.03.2015թ.</t>
  </si>
  <si>
    <t>20.03.2015թ.</t>
  </si>
  <si>
    <t>06.04.2015թ.</t>
  </si>
  <si>
    <t>13.01.2015թ.</t>
  </si>
  <si>
    <t>22.04.2015թ.</t>
  </si>
  <si>
    <t>Քանակը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</si>
</sst>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6"/>
      <name val="GHEA Grapalat"/>
      <family val="3"/>
    </font>
    <font>
      <sz val="6"/>
      <name val="GHEA Grapalat"/>
      <family val="3"/>
    </font>
    <font>
      <sz val="6"/>
      <color indexed="8"/>
      <name val="Calibri"/>
      <family val="2"/>
    </font>
    <font>
      <b/>
      <sz val="6.5"/>
      <name val="GHEA Grapalat"/>
      <family val="3"/>
    </font>
    <font>
      <b/>
      <sz val="5"/>
      <name val="GHEA Grapalat"/>
      <family val="3"/>
    </font>
    <font>
      <sz val="6.5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i/>
      <sz val="8"/>
      <color indexed="10"/>
      <name val="GHEA Grapalat"/>
      <family val="0"/>
    </font>
    <font>
      <sz val="8"/>
      <color indexed="8"/>
      <name val="GHEA Grapalat"/>
      <family val="0"/>
    </font>
    <font>
      <b/>
      <i/>
      <sz val="8"/>
      <color indexed="8"/>
      <name val="GHEA Grapalat"/>
      <family val="0"/>
    </font>
    <font>
      <b/>
      <sz val="8"/>
      <color indexed="8"/>
      <name val="GHEA Grapala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12</xdr:col>
      <xdr:colOff>542925</xdr:colOff>
      <xdr:row>6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88487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ՀՀ կառավարության 201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4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նոյեմբերի 6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 թիվ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1224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-Ա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որոշմա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մբ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օտարման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ենթակա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ետական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սեփականություն հանդիսացող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շարժական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գույքը</a:t>
          </a:r>
        </a:p>
      </xdr:txBody>
    </xdr:sp>
    <xdr:clientData/>
  </xdr:twoCellAnchor>
  <xdr:twoCellAnchor>
    <xdr:from>
      <xdr:col>0</xdr:col>
      <xdr:colOff>0</xdr:colOff>
      <xdr:row>29</xdr:row>
      <xdr:rowOff>28575</xdr:rowOff>
    </xdr:from>
    <xdr:to>
      <xdr:col>13</xdr:col>
      <xdr:colOff>533400</xdr:colOff>
      <xdr:row>58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753350"/>
          <a:ext cx="9410700" cy="5553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 Համաձայն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պետի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2014թ.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նոյեմբերի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12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-ի թիվ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22.12/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{40935}-14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գրության 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ճուրդի մասնակիցները վաճառվող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1-ի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և 7-րդ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լոտ(եր)ին կարող են ծանոթանալ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դիմելով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պետական գույքի տնօրինման վարչություն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010-52-06-28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հեռախոսահամարով: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**Համաձայն ՀՀ 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կրթության և գիտության նախարարության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2014թ.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նոյեմբերի 17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-ի թիվ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04/12.2/14155-14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գրության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ճուրդի մասնակիցները վաճառվող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2-րդից 6-րդ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լոտ(եր)ին կարող են ծանոթանալ սույն ծանուցման հրապարակման պահից մինչև աճուրդի բացմանը նախորդող օրը ընկած ժամանակահատվածում` յուրաքանչյուր երկուշաբթի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ից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ուրբաթ օրերին, ժամը՝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10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:00-ից մինչև 13:00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դիմելով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094-45-55-08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հեռախոսահամարով: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2-րդ լոտը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գտնվում է անսարք վիճակում,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3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-րդ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 4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-րդ և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5-րդ  լոտերի թափքը,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շարժիչը և փոխանցման տուփը ենթակա են վերանորոգման: 
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***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Համաձայն ՀՀ կառավարության 201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4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թ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նոյեմբերի 6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ի թիվ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1224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-Ա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որոշման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՝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ՀՀ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կառավարությանն առընթեր պետական գույքի կառավարման վարչության պետն` աճուրդի հաղթողի կողմից առաջարկված գնի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ինչպես նաև գույքի արժեքի որոշման համար նախատեսված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գումարի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ներառյալ ավելացված արժեքի հարկը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վճարումից հետո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7-րդ լոտը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գույք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)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տասնօրյա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ժամկետում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հանձնում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է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գնորդի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ն, իսկ 1-6-րդ լոտերի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համար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կնքում է օտարման պայմանագիր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՝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դրանում նախատեսելով, որ գնորդը պարտավորվում է իր միջոցների հաշվին վճարել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տրանսպորտային միջոցի պետական հաշվառման հետ կապված՝ ՀՀ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օրեն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սդրությամբ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սահմանված գումարներն ու տուրքերը: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11:00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չափն է՝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20000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դրամ (վճարվում է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ՊՈԱԿ-ի դրամարկղ),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գույքի գնի մեջ չի  ներա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անկախ աճուրդի արդյունքներ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ից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չի վերադարձվում,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իսկ իրավաբանական անձինք հիմնադիր փաստաթղթերի պատճենները և լիազորությունները հաստատող փաստաթղթերը: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26"/>
  <sheetViews>
    <sheetView tabSelected="1" zoomScale="124" zoomScaleNormal="124" zoomScalePageLayoutView="0" workbookViewId="0" topLeftCell="A1">
      <selection activeCell="N10" sqref="N10"/>
    </sheetView>
  </sheetViews>
  <sheetFormatPr defaultColWidth="9.140625" defaultRowHeight="15"/>
  <cols>
    <col min="1" max="1" width="3.8515625" style="1" customWidth="1"/>
    <col min="2" max="2" width="28.8515625" style="1" customWidth="1"/>
    <col min="3" max="3" width="9.00390625" style="1" customWidth="1"/>
    <col min="4" max="4" width="11.421875" style="1" customWidth="1"/>
    <col min="5" max="5" width="10.00390625" style="1" customWidth="1"/>
    <col min="6" max="6" width="8.8515625" style="1" customWidth="1"/>
    <col min="7" max="7" width="9.421875" style="1" customWidth="1"/>
    <col min="8" max="8" width="8.7109375" style="1" customWidth="1"/>
    <col min="9" max="9" width="9.57421875" style="1" customWidth="1"/>
    <col min="10" max="10" width="8.421875" style="1" customWidth="1"/>
    <col min="11" max="11" width="8.28125" style="1" customWidth="1"/>
    <col min="12" max="12" width="8.421875" style="1" customWidth="1"/>
    <col min="13" max="13" width="8.28125" style="1" customWidth="1"/>
    <col min="14" max="16384" width="9.140625" style="1" customWidth="1"/>
  </cols>
  <sheetData>
    <row r="7" ht="3" customHeight="1"/>
    <row r="8" spans="1:13" s="2" customFormat="1" ht="12.75" customHeight="1">
      <c r="A8" s="24" t="s">
        <v>0</v>
      </c>
      <c r="B8" s="24" t="s">
        <v>1</v>
      </c>
      <c r="C8" s="16" t="s">
        <v>39</v>
      </c>
      <c r="D8" s="16" t="s">
        <v>5</v>
      </c>
      <c r="E8" s="16" t="s">
        <v>24</v>
      </c>
      <c r="F8" s="16" t="s">
        <v>6</v>
      </c>
      <c r="G8" s="16" t="s">
        <v>7</v>
      </c>
      <c r="H8" s="16" t="s">
        <v>4</v>
      </c>
      <c r="I8" s="16" t="s">
        <v>8</v>
      </c>
      <c r="J8" s="18" t="s">
        <v>31</v>
      </c>
      <c r="K8" s="19"/>
      <c r="L8" s="18" t="s">
        <v>37</v>
      </c>
      <c r="M8" s="19"/>
    </row>
    <row r="9" spans="1:13" s="2" customFormat="1" ht="33" customHeight="1">
      <c r="A9" s="25"/>
      <c r="B9" s="26"/>
      <c r="C9" s="27"/>
      <c r="D9" s="17"/>
      <c r="E9" s="17"/>
      <c r="F9" s="17"/>
      <c r="G9" s="28"/>
      <c r="H9" s="29"/>
      <c r="I9" s="30"/>
      <c r="J9" s="8" t="s">
        <v>2</v>
      </c>
      <c r="K9" s="8" t="s">
        <v>3</v>
      </c>
      <c r="L9" s="8" t="s">
        <v>2</v>
      </c>
      <c r="M9" s="8" t="s">
        <v>3</v>
      </c>
    </row>
    <row r="10" spans="1:13" s="6" customFormat="1" ht="32.25" customHeight="1">
      <c r="A10" s="7">
        <v>1</v>
      </c>
      <c r="B10" s="15" t="s">
        <v>9</v>
      </c>
      <c r="C10" s="14">
        <v>1</v>
      </c>
      <c r="D10" s="12" t="s">
        <v>30</v>
      </c>
      <c r="E10" s="9" t="s">
        <v>26</v>
      </c>
      <c r="F10" s="11" t="s">
        <v>10</v>
      </c>
      <c r="G10" s="7">
        <v>21600</v>
      </c>
      <c r="H10" s="7" t="s">
        <v>11</v>
      </c>
      <c r="I10" s="7">
        <v>805000</v>
      </c>
      <c r="J10" s="7">
        <v>805000</v>
      </c>
      <c r="K10" s="7">
        <f>ROUNDUP(J10*0.05,0)</f>
        <v>40250</v>
      </c>
      <c r="L10" s="7">
        <f>ROUNDUP(J10*0.8,0)</f>
        <v>644000</v>
      </c>
      <c r="M10" s="7">
        <f>ROUNDUP(L10*0.05,0)</f>
        <v>32200</v>
      </c>
    </row>
    <row r="11" spans="1:13" s="6" customFormat="1" ht="26.25" customHeight="1">
      <c r="A11" s="7">
        <v>2</v>
      </c>
      <c r="B11" s="15" t="s">
        <v>29</v>
      </c>
      <c r="C11" s="14">
        <v>1</v>
      </c>
      <c r="D11" s="10" t="s">
        <v>12</v>
      </c>
      <c r="E11" s="9" t="s">
        <v>27</v>
      </c>
      <c r="F11" s="11" t="s">
        <v>13</v>
      </c>
      <c r="G11" s="7">
        <v>21600</v>
      </c>
      <c r="H11" s="7" t="s">
        <v>14</v>
      </c>
      <c r="I11" s="7">
        <v>576000</v>
      </c>
      <c r="J11" s="7">
        <v>576000</v>
      </c>
      <c r="K11" s="7">
        <f aca="true" t="shared" si="0" ref="K11:K16">ROUNDUP(J11*0.05,0)</f>
        <v>28800</v>
      </c>
      <c r="L11" s="7">
        <f aca="true" t="shared" si="1" ref="L11:L16">ROUNDUP(J11*0.8,0)</f>
        <v>460800</v>
      </c>
      <c r="M11" s="7">
        <f aca="true" t="shared" si="2" ref="M11:M16">ROUNDUP(L11*0.05,0)</f>
        <v>23040</v>
      </c>
    </row>
    <row r="12" spans="1:13" s="6" customFormat="1" ht="26.25" customHeight="1">
      <c r="A12" s="7">
        <v>3</v>
      </c>
      <c r="B12" s="15" t="s">
        <v>15</v>
      </c>
      <c r="C12" s="14">
        <v>1</v>
      </c>
      <c r="D12" s="12" t="s">
        <v>12</v>
      </c>
      <c r="E12" s="9" t="s">
        <v>28</v>
      </c>
      <c r="F12" s="11" t="s">
        <v>13</v>
      </c>
      <c r="G12" s="7">
        <v>21600</v>
      </c>
      <c r="H12" s="7" t="s">
        <v>14</v>
      </c>
      <c r="I12" s="7">
        <v>753000</v>
      </c>
      <c r="J12" s="7">
        <v>753000</v>
      </c>
      <c r="K12" s="7">
        <f t="shared" si="0"/>
        <v>37650</v>
      </c>
      <c r="L12" s="7">
        <f t="shared" si="1"/>
        <v>602400</v>
      </c>
      <c r="M12" s="7">
        <f t="shared" si="2"/>
        <v>30120</v>
      </c>
    </row>
    <row r="13" spans="1:13" s="6" customFormat="1" ht="25.5" customHeight="1">
      <c r="A13" s="7">
        <v>4</v>
      </c>
      <c r="B13" s="15" t="s">
        <v>16</v>
      </c>
      <c r="C13" s="14">
        <v>1</v>
      </c>
      <c r="D13" s="12" t="s">
        <v>12</v>
      </c>
      <c r="E13" s="9" t="s">
        <v>28</v>
      </c>
      <c r="F13" s="11" t="s">
        <v>13</v>
      </c>
      <c r="G13" s="7">
        <v>21600</v>
      </c>
      <c r="H13" s="7" t="s">
        <v>17</v>
      </c>
      <c r="I13" s="7">
        <v>822000</v>
      </c>
      <c r="J13" s="7">
        <v>822000</v>
      </c>
      <c r="K13" s="7">
        <f t="shared" si="0"/>
        <v>41100</v>
      </c>
      <c r="L13" s="7">
        <f t="shared" si="1"/>
        <v>657600</v>
      </c>
      <c r="M13" s="7">
        <f t="shared" si="2"/>
        <v>32880</v>
      </c>
    </row>
    <row r="14" spans="1:13" s="6" customFormat="1" ht="26.25" customHeight="1">
      <c r="A14" s="7">
        <v>5</v>
      </c>
      <c r="B14" s="15" t="s">
        <v>18</v>
      </c>
      <c r="C14" s="14">
        <v>1</v>
      </c>
      <c r="D14" s="12" t="s">
        <v>12</v>
      </c>
      <c r="E14" s="9" t="s">
        <v>28</v>
      </c>
      <c r="F14" s="11" t="s">
        <v>13</v>
      </c>
      <c r="G14" s="7">
        <v>21600</v>
      </c>
      <c r="H14" s="7" t="s">
        <v>17</v>
      </c>
      <c r="I14" s="7">
        <v>1428000</v>
      </c>
      <c r="J14" s="7">
        <v>1428000</v>
      </c>
      <c r="K14" s="7">
        <f t="shared" si="0"/>
        <v>71400</v>
      </c>
      <c r="L14" s="7">
        <f t="shared" si="1"/>
        <v>1142400</v>
      </c>
      <c r="M14" s="7">
        <f t="shared" si="2"/>
        <v>57120</v>
      </c>
    </row>
    <row r="15" spans="1:13" s="6" customFormat="1" ht="25.5" customHeight="1">
      <c r="A15" s="7">
        <v>6</v>
      </c>
      <c r="B15" s="15" t="s">
        <v>19</v>
      </c>
      <c r="C15" s="14">
        <v>1</v>
      </c>
      <c r="D15" s="12" t="s">
        <v>12</v>
      </c>
      <c r="E15" s="9" t="s">
        <v>25</v>
      </c>
      <c r="F15" s="11" t="s">
        <v>13</v>
      </c>
      <c r="G15" s="7">
        <v>21600</v>
      </c>
      <c r="H15" s="7" t="s">
        <v>20</v>
      </c>
      <c r="I15" s="7">
        <v>1043000</v>
      </c>
      <c r="J15" s="7">
        <v>1043000</v>
      </c>
      <c r="K15" s="7">
        <f t="shared" si="0"/>
        <v>52150</v>
      </c>
      <c r="L15" s="7">
        <f t="shared" si="1"/>
        <v>834400</v>
      </c>
      <c r="M15" s="7">
        <f t="shared" si="2"/>
        <v>41720</v>
      </c>
    </row>
    <row r="16" spans="1:13" s="6" customFormat="1" ht="33" customHeight="1">
      <c r="A16" s="7">
        <v>7</v>
      </c>
      <c r="B16" s="15" t="s">
        <v>21</v>
      </c>
      <c r="C16" s="14">
        <v>3</v>
      </c>
      <c r="D16" s="12" t="s">
        <v>30</v>
      </c>
      <c r="E16" s="9" t="s">
        <v>26</v>
      </c>
      <c r="F16" s="11" t="s">
        <v>22</v>
      </c>
      <c r="G16" s="7">
        <v>18000</v>
      </c>
      <c r="H16" s="7" t="s">
        <v>23</v>
      </c>
      <c r="I16" s="7">
        <v>1660000</v>
      </c>
      <c r="J16" s="7">
        <v>1660000</v>
      </c>
      <c r="K16" s="7">
        <f t="shared" si="0"/>
        <v>83000</v>
      </c>
      <c r="L16" s="7">
        <f t="shared" si="1"/>
        <v>1328000</v>
      </c>
      <c r="M16" s="7">
        <f t="shared" si="2"/>
        <v>66400</v>
      </c>
    </row>
    <row r="17" spans="1:13" s="6" customFormat="1" ht="14.25" customHeight="1">
      <c r="A17" s="3"/>
      <c r="B17" s="4"/>
      <c r="C17" s="13"/>
      <c r="D17" s="3"/>
      <c r="E17" s="3"/>
      <c r="F17" s="5"/>
      <c r="G17" s="3"/>
      <c r="H17" s="5"/>
      <c r="I17" s="3"/>
      <c r="J17" s="3"/>
      <c r="K17" s="3"/>
      <c r="L17" s="3"/>
      <c r="M17" s="3"/>
    </row>
    <row r="18" spans="1:14" s="6" customFormat="1" ht="13.5" customHeight="1">
      <c r="A18" s="20" t="s">
        <v>0</v>
      </c>
      <c r="B18" s="22" t="s">
        <v>1</v>
      </c>
      <c r="C18" s="18" t="s">
        <v>32</v>
      </c>
      <c r="D18" s="19"/>
      <c r="E18" s="18" t="s">
        <v>33</v>
      </c>
      <c r="F18" s="19"/>
      <c r="G18" s="18" t="s">
        <v>34</v>
      </c>
      <c r="H18" s="19"/>
      <c r="I18" s="18" t="s">
        <v>35</v>
      </c>
      <c r="J18" s="19"/>
      <c r="K18" s="18" t="s">
        <v>36</v>
      </c>
      <c r="L18" s="19"/>
      <c r="M18" s="18" t="s">
        <v>38</v>
      </c>
      <c r="N18" s="19"/>
    </row>
    <row r="19" spans="1:14" s="6" customFormat="1" ht="27" customHeight="1">
      <c r="A19" s="21"/>
      <c r="B19" s="23"/>
      <c r="C19" s="8" t="s">
        <v>2</v>
      </c>
      <c r="D19" s="8" t="s">
        <v>3</v>
      </c>
      <c r="E19" s="8" t="s">
        <v>2</v>
      </c>
      <c r="F19" s="8" t="s">
        <v>3</v>
      </c>
      <c r="G19" s="8" t="s">
        <v>2</v>
      </c>
      <c r="H19" s="8" t="s">
        <v>3</v>
      </c>
      <c r="I19" s="8" t="s">
        <v>2</v>
      </c>
      <c r="J19" s="8" t="s">
        <v>3</v>
      </c>
      <c r="K19" s="8" t="s">
        <v>2</v>
      </c>
      <c r="L19" s="8" t="s">
        <v>3</v>
      </c>
      <c r="M19" s="8" t="s">
        <v>2</v>
      </c>
      <c r="N19" s="8" t="s">
        <v>3</v>
      </c>
    </row>
    <row r="20" spans="1:14" s="6" customFormat="1" ht="25.5" customHeight="1">
      <c r="A20" s="7">
        <v>1</v>
      </c>
      <c r="B20" s="15" t="s">
        <v>9</v>
      </c>
      <c r="C20" s="7">
        <f>ROUNDUP(L10*0.8,0)</f>
        <v>515200</v>
      </c>
      <c r="D20" s="7">
        <f>ROUNDUP(C20*0.05,0)</f>
        <v>25760</v>
      </c>
      <c r="E20" s="7">
        <f>ROUNDUP(C20*0.8,0)</f>
        <v>412160</v>
      </c>
      <c r="F20" s="7">
        <f>ROUNDUP(E20*0.05,0)</f>
        <v>20608</v>
      </c>
      <c r="G20" s="7">
        <f>ROUNDUP(E20*0.8,0)</f>
        <v>329728</v>
      </c>
      <c r="H20" s="7">
        <f>ROUNDUP(G20*0.05,0)</f>
        <v>16487</v>
      </c>
      <c r="I20" s="7">
        <f>ROUNDUP(G20*0.8,0)</f>
        <v>263783</v>
      </c>
      <c r="J20" s="7">
        <f>ROUNDUP(I20*0.05,0)</f>
        <v>13190</v>
      </c>
      <c r="K20" s="7">
        <f>ROUNDUP(I20*0.8,0)</f>
        <v>211027</v>
      </c>
      <c r="L20" s="7">
        <f>ROUNDUP(K20*0.05,0)</f>
        <v>10552</v>
      </c>
      <c r="M20" s="7">
        <f>ROUNDUP(K20*0.8,0)</f>
        <v>168822</v>
      </c>
      <c r="N20" s="7">
        <f>ROUNDUP(M20*0.05,0)</f>
        <v>8442</v>
      </c>
    </row>
    <row r="21" spans="1:14" s="6" customFormat="1" ht="25.5" customHeight="1">
      <c r="A21" s="7">
        <v>2</v>
      </c>
      <c r="B21" s="15" t="s">
        <v>29</v>
      </c>
      <c r="C21" s="7">
        <f aca="true" t="shared" si="3" ref="C21:C26">ROUNDUP(L11*0.8,0)</f>
        <v>368640</v>
      </c>
      <c r="D21" s="7">
        <f aca="true" t="shared" si="4" ref="D21:D26">ROUNDUP(C21*0.05,0)</f>
        <v>18432</v>
      </c>
      <c r="E21" s="7">
        <f aca="true" t="shared" si="5" ref="E21:E26">ROUNDUP(C21*0.8,0)</f>
        <v>294912</v>
      </c>
      <c r="F21" s="7">
        <f aca="true" t="shared" si="6" ref="F21:F26">ROUNDUP(E21*0.05,0)</f>
        <v>14746</v>
      </c>
      <c r="G21" s="7">
        <f aca="true" t="shared" si="7" ref="G21:G26">ROUNDUP(E21*0.8,0)</f>
        <v>235930</v>
      </c>
      <c r="H21" s="7">
        <f aca="true" t="shared" si="8" ref="H21:H26">ROUNDUP(G21*0.05,0)</f>
        <v>11797</v>
      </c>
      <c r="I21" s="7">
        <f aca="true" t="shared" si="9" ref="I21:I26">ROUNDUP(G21*0.8,0)</f>
        <v>188744</v>
      </c>
      <c r="J21" s="7">
        <f aca="true" t="shared" si="10" ref="J21:J26">ROUNDUP(I21*0.05,0)</f>
        <v>9438</v>
      </c>
      <c r="K21" s="7">
        <f aca="true" t="shared" si="11" ref="K21:K26">ROUNDUP(I21*0.8,0)</f>
        <v>150996</v>
      </c>
      <c r="L21" s="7">
        <f aca="true" t="shared" si="12" ref="L21:L26">ROUNDUP(K21*0.05,0)</f>
        <v>7550</v>
      </c>
      <c r="M21" s="7">
        <f aca="true" t="shared" si="13" ref="M21:M26">ROUNDUP(K21*0.8,0)</f>
        <v>120797</v>
      </c>
      <c r="N21" s="7">
        <f aca="true" t="shared" si="14" ref="N21:N26">ROUNDUP(M21*0.05,0)</f>
        <v>6040</v>
      </c>
    </row>
    <row r="22" spans="1:14" s="6" customFormat="1" ht="25.5" customHeight="1">
      <c r="A22" s="7">
        <v>3</v>
      </c>
      <c r="B22" s="15" t="s">
        <v>15</v>
      </c>
      <c r="C22" s="7">
        <f t="shared" si="3"/>
        <v>481920</v>
      </c>
      <c r="D22" s="7">
        <f t="shared" si="4"/>
        <v>24096</v>
      </c>
      <c r="E22" s="7">
        <f t="shared" si="5"/>
        <v>385536</v>
      </c>
      <c r="F22" s="7">
        <f t="shared" si="6"/>
        <v>19277</v>
      </c>
      <c r="G22" s="7">
        <f t="shared" si="7"/>
        <v>308429</v>
      </c>
      <c r="H22" s="7">
        <f t="shared" si="8"/>
        <v>15422</v>
      </c>
      <c r="I22" s="7">
        <f t="shared" si="9"/>
        <v>246744</v>
      </c>
      <c r="J22" s="7">
        <f t="shared" si="10"/>
        <v>12338</v>
      </c>
      <c r="K22" s="7">
        <f t="shared" si="11"/>
        <v>197396</v>
      </c>
      <c r="L22" s="7">
        <f t="shared" si="12"/>
        <v>9870</v>
      </c>
      <c r="M22" s="7">
        <f t="shared" si="13"/>
        <v>157917</v>
      </c>
      <c r="N22" s="7">
        <f t="shared" si="14"/>
        <v>7896</v>
      </c>
    </row>
    <row r="23" spans="1:14" s="6" customFormat="1" ht="25.5" customHeight="1">
      <c r="A23" s="7">
        <v>4</v>
      </c>
      <c r="B23" s="15" t="s">
        <v>16</v>
      </c>
      <c r="C23" s="7">
        <f t="shared" si="3"/>
        <v>526080</v>
      </c>
      <c r="D23" s="7">
        <f t="shared" si="4"/>
        <v>26304</v>
      </c>
      <c r="E23" s="7">
        <f t="shared" si="5"/>
        <v>420864</v>
      </c>
      <c r="F23" s="7">
        <f t="shared" si="6"/>
        <v>21044</v>
      </c>
      <c r="G23" s="7">
        <f t="shared" si="7"/>
        <v>336692</v>
      </c>
      <c r="H23" s="7">
        <f t="shared" si="8"/>
        <v>16835</v>
      </c>
      <c r="I23" s="7">
        <f t="shared" si="9"/>
        <v>269354</v>
      </c>
      <c r="J23" s="7">
        <f t="shared" si="10"/>
        <v>13468</v>
      </c>
      <c r="K23" s="7">
        <f t="shared" si="11"/>
        <v>215484</v>
      </c>
      <c r="L23" s="7">
        <f t="shared" si="12"/>
        <v>10775</v>
      </c>
      <c r="M23" s="7">
        <f t="shared" si="13"/>
        <v>172388</v>
      </c>
      <c r="N23" s="7">
        <f t="shared" si="14"/>
        <v>8620</v>
      </c>
    </row>
    <row r="24" spans="1:14" s="6" customFormat="1" ht="25.5" customHeight="1">
      <c r="A24" s="7">
        <v>5</v>
      </c>
      <c r="B24" s="15" t="s">
        <v>18</v>
      </c>
      <c r="C24" s="7">
        <f t="shared" si="3"/>
        <v>913920</v>
      </c>
      <c r="D24" s="7">
        <f t="shared" si="4"/>
        <v>45696</v>
      </c>
      <c r="E24" s="7">
        <f t="shared" si="5"/>
        <v>731136</v>
      </c>
      <c r="F24" s="7">
        <f t="shared" si="6"/>
        <v>36557</v>
      </c>
      <c r="G24" s="7">
        <f t="shared" si="7"/>
        <v>584909</v>
      </c>
      <c r="H24" s="7">
        <f t="shared" si="8"/>
        <v>29246</v>
      </c>
      <c r="I24" s="7">
        <f t="shared" si="9"/>
        <v>467928</v>
      </c>
      <c r="J24" s="7">
        <f t="shared" si="10"/>
        <v>23397</v>
      </c>
      <c r="K24" s="7">
        <f t="shared" si="11"/>
        <v>374343</v>
      </c>
      <c r="L24" s="7">
        <f t="shared" si="12"/>
        <v>18718</v>
      </c>
      <c r="M24" s="7">
        <f t="shared" si="13"/>
        <v>299475</v>
      </c>
      <c r="N24" s="7">
        <f t="shared" si="14"/>
        <v>14974</v>
      </c>
    </row>
    <row r="25" spans="1:14" s="6" customFormat="1" ht="25.5" customHeight="1">
      <c r="A25" s="7">
        <v>6</v>
      </c>
      <c r="B25" s="15" t="s">
        <v>19</v>
      </c>
      <c r="C25" s="7">
        <f t="shared" si="3"/>
        <v>667520</v>
      </c>
      <c r="D25" s="7">
        <f t="shared" si="4"/>
        <v>33376</v>
      </c>
      <c r="E25" s="7">
        <f t="shared" si="5"/>
        <v>534016</v>
      </c>
      <c r="F25" s="7">
        <f t="shared" si="6"/>
        <v>26701</v>
      </c>
      <c r="G25" s="7">
        <f t="shared" si="7"/>
        <v>427213</v>
      </c>
      <c r="H25" s="7">
        <f t="shared" si="8"/>
        <v>21361</v>
      </c>
      <c r="I25" s="7">
        <f t="shared" si="9"/>
        <v>341771</v>
      </c>
      <c r="J25" s="7">
        <f t="shared" si="10"/>
        <v>17089</v>
      </c>
      <c r="K25" s="7">
        <f t="shared" si="11"/>
        <v>273417</v>
      </c>
      <c r="L25" s="7">
        <f t="shared" si="12"/>
        <v>13671</v>
      </c>
      <c r="M25" s="7">
        <f t="shared" si="13"/>
        <v>218734</v>
      </c>
      <c r="N25" s="7">
        <f t="shared" si="14"/>
        <v>10937</v>
      </c>
    </row>
    <row r="26" spans="1:14" s="6" customFormat="1" ht="22.5" customHeight="1">
      <c r="A26" s="7">
        <v>7</v>
      </c>
      <c r="B26" s="15" t="s">
        <v>21</v>
      </c>
      <c r="C26" s="7">
        <f t="shared" si="3"/>
        <v>1062400</v>
      </c>
      <c r="D26" s="7">
        <f t="shared" si="4"/>
        <v>53120</v>
      </c>
      <c r="E26" s="7">
        <f t="shared" si="5"/>
        <v>849920</v>
      </c>
      <c r="F26" s="7">
        <f t="shared" si="6"/>
        <v>42496</v>
      </c>
      <c r="G26" s="7">
        <f t="shared" si="7"/>
        <v>679936</v>
      </c>
      <c r="H26" s="7">
        <f t="shared" si="8"/>
        <v>33997</v>
      </c>
      <c r="I26" s="7">
        <f t="shared" si="9"/>
        <v>543949</v>
      </c>
      <c r="J26" s="7">
        <f t="shared" si="10"/>
        <v>27198</v>
      </c>
      <c r="K26" s="7">
        <f t="shared" si="11"/>
        <v>435160</v>
      </c>
      <c r="L26" s="7">
        <f t="shared" si="12"/>
        <v>21758</v>
      </c>
      <c r="M26" s="7">
        <f t="shared" si="13"/>
        <v>348128</v>
      </c>
      <c r="N26" s="7">
        <f t="shared" si="14"/>
        <v>17407</v>
      </c>
    </row>
  </sheetData>
  <sheetProtection/>
  <mergeCells count="19">
    <mergeCell ref="G18:H18"/>
    <mergeCell ref="I18:J18"/>
    <mergeCell ref="K18:L18"/>
    <mergeCell ref="G8:G9"/>
    <mergeCell ref="H8:H9"/>
    <mergeCell ref="I8:I9"/>
    <mergeCell ref="J8:K8"/>
    <mergeCell ref="L8:M8"/>
    <mergeCell ref="M18:N18"/>
    <mergeCell ref="F8:F9"/>
    <mergeCell ref="D8:D9"/>
    <mergeCell ref="C18:D18"/>
    <mergeCell ref="A18:A19"/>
    <mergeCell ref="B18:B19"/>
    <mergeCell ref="E18:F18"/>
    <mergeCell ref="A8:A9"/>
    <mergeCell ref="B8:B9"/>
    <mergeCell ref="C8:C9"/>
    <mergeCell ref="E8:E9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Tigran</cp:lastModifiedBy>
  <cp:lastPrinted>2014-11-19T13:04:51Z</cp:lastPrinted>
  <dcterms:created xsi:type="dcterms:W3CDTF">2012-09-27T09:10:38Z</dcterms:created>
  <dcterms:modified xsi:type="dcterms:W3CDTF">2014-11-19T13:21:17Z</dcterms:modified>
  <cp:category/>
  <cp:version/>
  <cp:contentType/>
  <cp:contentStatus/>
</cp:coreProperties>
</file>