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mkrtchy\Desktop\Andznakan fayler\Shahen\"/>
    </mc:Choice>
  </mc:AlternateContent>
  <xr:revisionPtr revIDLastSave="0" documentId="13_ncr:1_{31D5B61B-76E2-4F30-A815-1A48E6FB905C}" xr6:coauthVersionLast="47" xr6:coauthVersionMax="47" xr10:uidLastSave="{00000000-0000-0000-0000-000000000000}"/>
  <bookViews>
    <workbookView xWindow="-120" yWindow="-120" windowWidth="29040" windowHeight="1584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6" l="1"/>
  <c r="H12" i="2"/>
  <c r="D8" i="9"/>
  <c r="F15" i="8"/>
  <c r="F8" i="8"/>
  <c r="D8" i="7"/>
  <c r="E37" i="11"/>
  <c r="G29" i="11"/>
  <c r="F21" i="11"/>
  <c r="D13" i="11"/>
  <c r="D42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<sst xmlns="http://schemas.openxmlformats.org/spreadsheetml/2006/main" count="471" uniqueCount="218">
  <si>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</si>
  <si>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</si>
  <si>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</si>
  <si>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</si>
  <si>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</si>
  <si>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</si>
  <si>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</si>
  <si>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</si>
  <si>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</si>
  <si>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</si>
  <si>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</si>
  <si>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</si>
  <si>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</si>
  <si>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</si>
  <si>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</si>
  <si>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</si>
  <si>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</si>
  <si>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</si>
  <si>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</si>
  <si>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</si>
  <si>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</si>
  <si>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</si>
  <si>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</si>
  <si>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</si>
  <si>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</si>
  <si>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</si>
  <si>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</si>
  <si>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</si>
  <si>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</si>
  <si>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</si>
  <si>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</si>
  <si>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</si>
  <si>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</si>
  <si>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</si>
  <si>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</si>
  <si>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</si>
  <si>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</si>
  <si>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</si>
  <si>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</si>
  <si>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</si>
  <si>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</si>
  <si>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</si>
  <si>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</si>
  <si>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</si>
  <si>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</si>
  <si>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</si>
  <si>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</si>
  <si>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</si>
  <si>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</si>
  <si>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</si>
  <si>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</si>
  <si>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</si>
  <si>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</si>
  <si>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</si>
  <si>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</si>
  <si>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</si>
  <si>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</si>
  <si>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</si>
  <si>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</si>
  <si>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</si>
  <si>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</si>
  <si>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</si>
  <si>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</si>
  <si>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</si>
  <si>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</si>
  <si>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</si>
  <si>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</si>
  <si>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</si>
  <si>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</si>
  <si>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</si>
  <si>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</si>
  <si>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</si>
  <si>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</si>
  <si>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</si>
  <si>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</si>
  <si>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</si>
  <si>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</si>
  <si>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</si>
  <si>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</si>
  <si>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</si>
  <si>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</si>
  <si>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</si>
  <si>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</si>
  <si>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</si>
  <si>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</si>
  <si>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</si>
  <si>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</si>
  <si>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</si>
  <si>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</si>
  <si>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</si>
  <si>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</si>
  <si>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</si>
  <si>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</si>
  <si>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</si>
  <si>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</si>
  <si>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</si>
  <si>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</si>
  <si>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</si>
  <si>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</si>
  <si>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</si>
  <si>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</si>
  <si>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</si>
  <si>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</si>
  <si>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</si>
  <si>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</si>
  <si>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</si>
  <si>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</si>
  <si>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</si>
  <si>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</si>
  <si>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</si>
  <si>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</si>
  <si>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</si>
  <si>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</si>
  <si>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</si>
  <si>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</si>
  <si>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</si>
  <si>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</si>
  <si>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</si>
  <si>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</si>
  <si>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</si>
  <si>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</si>
  <si>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</si>
  <si>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</si>
  <si>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</si>
  <si>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</si>
  <si>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</si>
  <si>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</si>
  <si>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</si>
  <si>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</si>
  <si>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</si>
  <si>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</si>
  <si>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</si>
  <si>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</si>
  <si>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</si>
  <si>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</si>
  <si>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</si>
  <si>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</si>
  <si>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</si>
  <si>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</si>
  <si>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</si>
  <si>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</si>
  <si>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</si>
  <si>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</si>
  <si>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</si>
  <si>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</si>
  <si>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</si>
  <si>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</si>
  <si>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</si>
  <si>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</si>
  <si>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</si>
  <si>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</si>
  <si>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</si>
  <si>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</si>
  <si>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</si>
  <si>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</si>
  <si>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</si>
  <si>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</si>
  <si>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</si>
  <si>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</si>
  <si>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</si>
  <si>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</si>
  <si>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</si>
  <si>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</si>
  <si>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</si>
  <si>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</si>
  <si>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</si>
  <si>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</si>
  <si>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</si>
  <si>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</si>
  <si>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</si>
  <si>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</si>
  <si>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</si>
  <si>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</si>
  <si>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</si>
  <si>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</si>
  <si>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</si>
  <si>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</si>
  <si>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</si>
  <si>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</si>
  <si>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</si>
  <si>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</si>
  <si>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«Շանթ Դաշինք» ազգայնական կուսակցություն</t>
  </si>
  <si>
    <t xml:space="preserve">«Շանթ Դաշինք_»_ազգայնական  ԿՈՒՍԱԿՑՈՒԹՅԱՆ  </t>
  </si>
  <si>
    <t>26.05.2021</t>
  </si>
  <si>
    <t>Թումանյան 34</t>
  </si>
  <si>
    <t>Շահեն Հարությունյան</t>
  </si>
  <si>
    <t>Արական</t>
  </si>
  <si>
    <t>27.04.2021</t>
  </si>
  <si>
    <t>AMD</t>
  </si>
  <si>
    <t>2022 թ. ՏԱՐԵԿԱՆ ՀԱՇՎԵՏՎՈՒԹՅՈՒՆ</t>
  </si>
  <si>
    <t>20.05.22</t>
  </si>
  <si>
    <t>26.05.22</t>
  </si>
  <si>
    <t>անանուն</t>
  </si>
  <si>
    <t>04.07.22</t>
  </si>
  <si>
    <t>25.07.22</t>
  </si>
  <si>
    <t>01.08.22</t>
  </si>
  <si>
    <t>02.09.22</t>
  </si>
  <si>
    <t>Էդուարդ Հովհաննիսյան</t>
  </si>
  <si>
    <t>07.09.22</t>
  </si>
  <si>
    <t>08.09.22</t>
  </si>
  <si>
    <t>Մարիամ Սարգսյան</t>
  </si>
  <si>
    <t>15.09.22</t>
  </si>
  <si>
    <t>03.10.22</t>
  </si>
  <si>
    <t>06.10.22</t>
  </si>
  <si>
    <t>10.10.22</t>
  </si>
  <si>
    <t>12.10.22</t>
  </si>
  <si>
    <t>21.10.22</t>
  </si>
  <si>
    <t>24.10.22</t>
  </si>
  <si>
    <t>02.11.22</t>
  </si>
  <si>
    <t>07.11.22</t>
  </si>
  <si>
    <t>14.11.22</t>
  </si>
  <si>
    <t>09.11.22</t>
  </si>
  <si>
    <t>28.11.22</t>
  </si>
  <si>
    <t>01.12.22</t>
  </si>
  <si>
    <t>14.12.22</t>
  </si>
  <si>
    <t>22.12.22</t>
  </si>
  <si>
    <t>23.12.22</t>
  </si>
  <si>
    <t>29.12.22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</si>
</sst>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7" fillId="0" borderId="27" xfId="0" applyFont="1" applyBorder="1" applyAlignment="1">
      <alignment horizontal="center" vertical="center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" fillId="0" borderId="32" xfId="0" applyFont="1" applyBorder="1"/>
    <xf numFmtId="0" fontId="1" fillId="0" borderId="33" xfId="0" applyFont="1" applyBorder="1"/>
    <xf numFmtId="0" fontId="0" fillId="0" borderId="33" xfId="0" applyBorder="1"/>
    <xf numFmtId="0" fontId="1" fillId="0" borderId="34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view="pageBreakPreview" topLeftCell="A16" zoomScale="115" zoomScaleNormal="85" zoomScaleSheetLayoutView="115" workbookViewId="0">
      <selection activeCell="B2" sqref="B2:E2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D1" s="227" t="s">
        <v>157</v>
      </c>
      <c r="E1" s="227"/>
    </row>
    <row r="2" spans="1:5" s="182" customFormat="1" ht="33" customHeight="1" x14ac:dyDescent="0.35">
      <c r="B2" s="228" t="s">
        <v>182</v>
      </c>
      <c r="C2" s="228"/>
      <c r="D2" s="228"/>
      <c r="E2" s="228"/>
    </row>
    <row r="3" spans="1:5" s="182" customFormat="1" ht="33" customHeight="1" x14ac:dyDescent="0.35">
      <c r="B3" s="228" t="s">
        <v>189</v>
      </c>
      <c r="C3" s="228"/>
      <c r="D3" s="228"/>
      <c r="E3" s="228"/>
    </row>
    <row r="6" spans="1:5" ht="14.25" x14ac:dyDescent="0.25">
      <c r="B6" s="15" t="s">
        <v>0</v>
      </c>
      <c r="C6" s="229" t="s">
        <v>181</v>
      </c>
      <c r="D6" s="230"/>
      <c r="E6" s="230"/>
    </row>
    <row r="7" spans="1:5" ht="14.25" x14ac:dyDescent="0.25">
      <c r="B7" s="13" t="s">
        <v>1</v>
      </c>
      <c r="C7" s="230"/>
      <c r="D7" s="230"/>
      <c r="E7" s="230"/>
    </row>
    <row r="8" spans="1:5" ht="14.25" x14ac:dyDescent="0.25">
      <c r="B8" s="13" t="s">
        <v>2</v>
      </c>
      <c r="C8" s="229" t="s">
        <v>183</v>
      </c>
      <c r="D8" s="230"/>
      <c r="E8" s="230"/>
    </row>
    <row r="9" spans="1:5" ht="14.25" x14ac:dyDescent="0.25">
      <c r="B9" s="13" t="s">
        <v>3</v>
      </c>
    </row>
    <row r="10" spans="1:5" ht="14.25" x14ac:dyDescent="0.25">
      <c r="B10" s="15" t="s">
        <v>122</v>
      </c>
    </row>
    <row r="11" spans="1:5" ht="14.25" x14ac:dyDescent="0.25">
      <c r="B11" s="15" t="s">
        <v>4</v>
      </c>
      <c r="C11" s="229" t="s">
        <v>184</v>
      </c>
      <c r="D11" s="230"/>
      <c r="E11" s="230"/>
    </row>
    <row r="12" spans="1:5" ht="14.25" x14ac:dyDescent="0.25">
      <c r="B12" s="15" t="s">
        <v>5</v>
      </c>
    </row>
    <row r="15" spans="1:5" x14ac:dyDescent="0.25">
      <c r="A15" s="225" t="s">
        <v>123</v>
      </c>
      <c r="B15" s="226"/>
      <c r="C15" s="226"/>
      <c r="D15" s="226"/>
      <c r="E15" s="226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73</v>
      </c>
      <c r="B17" s="15"/>
      <c r="D17" s="16"/>
      <c r="E17" s="16"/>
    </row>
    <row r="18" spans="1:5" ht="43.5" thickBot="1" x14ac:dyDescent="0.3">
      <c r="A18" s="172" t="s">
        <v>8</v>
      </c>
      <c r="B18" s="173" t="s">
        <v>74</v>
      </c>
      <c r="C18" s="222" t="s">
        <v>75</v>
      </c>
      <c r="D18" s="173" t="s">
        <v>76</v>
      </c>
      <c r="E18" s="174" t="s">
        <v>77</v>
      </c>
    </row>
    <row r="19" spans="1:5" ht="15" thickTop="1" x14ac:dyDescent="0.25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 x14ac:dyDescent="0.25">
      <c r="A20" s="164"/>
      <c r="B20" s="223" t="s">
        <v>185</v>
      </c>
      <c r="C20" s="224" t="s">
        <v>186</v>
      </c>
      <c r="D20" s="224" t="s">
        <v>187</v>
      </c>
      <c r="E20" s="165"/>
    </row>
    <row r="21" spans="1:5" x14ac:dyDescent="0.25">
      <c r="A21" s="164"/>
      <c r="B21" s="162"/>
      <c r="C21" s="163"/>
      <c r="D21" s="163"/>
      <c r="E21" s="165"/>
    </row>
    <row r="22" spans="1:5" ht="14.25" thickBot="1" x14ac:dyDescent="0.3">
      <c r="A22" s="166"/>
      <c r="B22" s="167"/>
      <c r="C22" s="168"/>
      <c r="D22" s="168"/>
      <c r="E22" s="169"/>
    </row>
    <row r="23" spans="1:5" x14ac:dyDescent="0.25">
      <c r="C23" s="17"/>
      <c r="D23" s="17"/>
      <c r="E23" s="17"/>
    </row>
    <row r="24" spans="1:5" ht="15" thickBot="1" x14ac:dyDescent="0.3">
      <c r="A24" s="15" t="s">
        <v>78</v>
      </c>
      <c r="B24" s="15"/>
      <c r="C24" s="17"/>
      <c r="D24" s="17"/>
      <c r="E24" s="17"/>
    </row>
    <row r="25" spans="1:5" ht="29.25" thickBot="1" x14ac:dyDescent="0.3">
      <c r="A25" s="172" t="s">
        <v>8</v>
      </c>
      <c r="B25" s="173" t="s">
        <v>79</v>
      </c>
      <c r="C25" s="173" t="s">
        <v>80</v>
      </c>
      <c r="D25" s="173" t="s">
        <v>81</v>
      </c>
      <c r="E25" s="174" t="s">
        <v>82</v>
      </c>
    </row>
    <row r="26" spans="1:5" ht="15" thickTop="1" x14ac:dyDescent="0.25">
      <c r="A26" s="144">
        <v>1</v>
      </c>
      <c r="B26" s="170">
        <v>2</v>
      </c>
      <c r="C26" s="170">
        <v>3</v>
      </c>
      <c r="D26" s="170">
        <v>4</v>
      </c>
      <c r="E26" s="171">
        <v>5</v>
      </c>
    </row>
    <row r="27" spans="1:5" x14ac:dyDescent="0.25">
      <c r="A27" s="164"/>
      <c r="B27" s="162"/>
      <c r="C27" s="163"/>
      <c r="D27" s="163"/>
      <c r="E27" s="165"/>
    </row>
    <row r="28" spans="1:5" x14ac:dyDescent="0.25">
      <c r="A28" s="164"/>
      <c r="B28" s="162"/>
      <c r="C28" s="163"/>
      <c r="D28" s="163"/>
      <c r="E28" s="165"/>
    </row>
    <row r="29" spans="1:5" ht="14.25" thickBot="1" x14ac:dyDescent="0.3">
      <c r="A29" s="166"/>
      <c r="B29" s="167"/>
      <c r="C29" s="168"/>
      <c r="D29" s="168"/>
      <c r="E29" s="169"/>
    </row>
    <row r="30" spans="1:5" ht="14.25" x14ac:dyDescent="0.25">
      <c r="B30" s="18"/>
      <c r="C30" s="18"/>
      <c r="D30" s="18"/>
      <c r="E30" s="18"/>
    </row>
    <row r="31" spans="1:5" ht="14.25" customHeight="1" thickBot="1" x14ac:dyDescent="0.3">
      <c r="A31" s="15" t="s">
        <v>83</v>
      </c>
      <c r="B31" s="18"/>
    </row>
    <row r="32" spans="1:5" ht="29.25" thickBot="1" x14ac:dyDescent="0.3">
      <c r="A32" s="172" t="s">
        <v>8</v>
      </c>
      <c r="B32" s="173" t="s">
        <v>145</v>
      </c>
      <c r="C32" s="173" t="s">
        <v>53</v>
      </c>
      <c r="D32" s="173" t="s">
        <v>84</v>
      </c>
      <c r="E32" s="174" t="s">
        <v>85</v>
      </c>
    </row>
    <row r="33" spans="1:5" ht="15" thickTop="1" x14ac:dyDescent="0.25">
      <c r="A33" s="144">
        <v>1</v>
      </c>
      <c r="B33" s="170">
        <v>2</v>
      </c>
      <c r="C33" s="170">
        <v>3</v>
      </c>
      <c r="D33" s="170">
        <v>4</v>
      </c>
      <c r="E33" s="171">
        <v>5</v>
      </c>
    </row>
    <row r="34" spans="1:5" x14ac:dyDescent="0.25">
      <c r="A34" s="164"/>
      <c r="B34" s="162"/>
      <c r="C34" s="163"/>
      <c r="D34" s="163"/>
      <c r="E34" s="165"/>
    </row>
    <row r="35" spans="1:5" x14ac:dyDescent="0.25">
      <c r="A35" s="164"/>
      <c r="B35" s="162"/>
      <c r="C35" s="163"/>
      <c r="D35" s="163"/>
      <c r="E35" s="165"/>
    </row>
    <row r="36" spans="1:5" ht="14.25" thickBot="1" x14ac:dyDescent="0.3">
      <c r="A36" s="166"/>
      <c r="B36" s="167"/>
      <c r="C36" s="168"/>
      <c r="D36" s="168"/>
      <c r="E36" s="169"/>
    </row>
    <row r="39" spans="1:5" ht="14.25" thickBot="1" x14ac:dyDescent="0.3"/>
    <row r="40" spans="1:5" s="15" customFormat="1" ht="15" thickBot="1" x14ac:dyDescent="0.3">
      <c r="B40" s="15" t="s">
        <v>6</v>
      </c>
      <c r="C40" s="96"/>
    </row>
  </sheetData>
  <mergeCells count="7">
    <mergeCell ref="A15:E15"/>
    <mergeCell ref="D1:E1"/>
    <mergeCell ref="B2:E2"/>
    <mergeCell ref="B3:E3"/>
    <mergeCell ref="C6:E7"/>
    <mergeCell ref="C8:E8"/>
    <mergeCell ref="C11:E11"/>
  </mergeCells>
  <pageMargins left="0.7" right="0.7" top="0.75" bottom="0.75" header="0" footer="0"/>
  <pageSetup scale="66" orientation="portrait" r:id="rId1"/>
  <headerFooter>
    <oddFooter>&amp;L_x000D_&amp;1#&amp;"Calibri"&amp;10&amp;K000000 INTERNAL - NI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  <headerFooter>
    <oddFooter>&amp;L_x000D_&amp;1#&amp;"Calibri"&amp;10&amp;K000000 INTERNAL - NI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topLeftCell="A20" zoomScale="145" zoomScaleNormal="100" zoomScaleSheetLayoutView="145" workbookViewId="0">
      <selection activeCell="F24" sqref="F24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 x14ac:dyDescent="0.3">
      <c r="A1" s="231" t="s">
        <v>173</v>
      </c>
      <c r="B1" s="232"/>
      <c r="C1" s="232"/>
      <c r="D1" s="232"/>
      <c r="E1" s="232"/>
      <c r="F1" s="232"/>
      <c r="G1" s="232"/>
      <c r="H1" s="233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7</v>
      </c>
      <c r="C3" s="22"/>
      <c r="D3" s="23"/>
      <c r="E3" s="20"/>
      <c r="F3" s="25">
        <v>0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4.25" thickTop="1" x14ac:dyDescent="0.25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x14ac:dyDescent="0.2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x14ac:dyDescent="0.25">
      <c r="A8" s="41" t="s">
        <v>16</v>
      </c>
      <c r="B8" s="183" t="s">
        <v>161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x14ac:dyDescent="0.25">
      <c r="A9" s="46" t="s">
        <v>17</v>
      </c>
      <c r="B9" s="183" t="s">
        <v>162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x14ac:dyDescent="0.25">
      <c r="A10" s="46"/>
      <c r="B10" s="186" t="s">
        <v>164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x14ac:dyDescent="0.2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x14ac:dyDescent="0.25">
      <c r="A12" s="53" t="s">
        <v>20</v>
      </c>
      <c r="B12" s="183" t="s">
        <v>18</v>
      </c>
      <c r="C12" s="95" t="s">
        <v>121</v>
      </c>
      <c r="D12" s="56"/>
      <c r="E12" s="55"/>
      <c r="F12" s="56">
        <v>619300</v>
      </c>
      <c r="G12" s="56"/>
      <c r="H12" s="57">
        <f>+F12</f>
        <v>619300</v>
      </c>
      <c r="I12" s="20"/>
      <c r="J12" s="20"/>
      <c r="K12" s="20"/>
    </row>
    <row r="13" spans="1:11" x14ac:dyDescent="0.25">
      <c r="A13" s="53" t="s">
        <v>21</v>
      </c>
      <c r="B13" s="183" t="s">
        <v>172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x14ac:dyDescent="0.25">
      <c r="A14" s="58"/>
      <c r="B14" s="59" t="s">
        <v>22</v>
      </c>
      <c r="C14" s="60"/>
      <c r="D14" s="57">
        <f>+D13</f>
        <v>0</v>
      </c>
      <c r="E14" s="61"/>
      <c r="F14" s="57">
        <f>+F12</f>
        <v>619300</v>
      </c>
      <c r="G14" s="57"/>
      <c r="H14" s="57">
        <f>+D14+F14</f>
        <v>619300</v>
      </c>
      <c r="I14" s="20"/>
      <c r="J14" s="20"/>
      <c r="K14" s="20"/>
    </row>
    <row r="15" spans="1:11" x14ac:dyDescent="0.2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 x14ac:dyDescent="0.25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 x14ac:dyDescent="0.25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x14ac:dyDescent="0.2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x14ac:dyDescent="0.2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 x14ac:dyDescent="0.25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x14ac:dyDescent="0.2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x14ac:dyDescent="0.25">
      <c r="A23" s="87">
        <v>1.5</v>
      </c>
      <c r="B23" s="87" t="s">
        <v>167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 x14ac:dyDescent="0.25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x14ac:dyDescent="0.2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 x14ac:dyDescent="0.2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x14ac:dyDescent="0.2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 x14ac:dyDescent="0.3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619300</v>
      </c>
      <c r="G30" s="73"/>
      <c r="H30" s="73">
        <f>+H10+H14+H18+H22+H26+H27+H28</f>
        <v>619300</v>
      </c>
      <c r="I30" s="20"/>
      <c r="J30" s="20"/>
      <c r="K30" s="20"/>
    </row>
    <row r="31" spans="1:11" ht="14.25" thickTop="1" x14ac:dyDescent="0.25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27" x14ac:dyDescent="0.25">
      <c r="A32" s="65">
        <v>2.1</v>
      </c>
      <c r="B32" s="184" t="s">
        <v>163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 x14ac:dyDescent="0.25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 x14ac:dyDescent="0.25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 x14ac:dyDescent="0.25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 x14ac:dyDescent="0.25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 x14ac:dyDescent="0.25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 x14ac:dyDescent="0.25">
      <c r="A38" s="65">
        <v>2.7</v>
      </c>
      <c r="B38" s="184" t="s">
        <v>158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 x14ac:dyDescent="0.25">
      <c r="A39" s="65">
        <v>2.8</v>
      </c>
      <c r="B39" s="184" t="s">
        <v>159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 x14ac:dyDescent="0.25">
      <c r="A40" s="65">
        <v>2.9</v>
      </c>
      <c r="B40" s="184" t="s">
        <v>160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 x14ac:dyDescent="0.25">
      <c r="A41" s="104" t="s">
        <v>137</v>
      </c>
      <c r="B41" s="65" t="s">
        <v>49</v>
      </c>
      <c r="C41" s="22"/>
      <c r="D41" s="78"/>
      <c r="E41" s="20"/>
      <c r="F41" s="23">
        <v>571299.19999999995</v>
      </c>
      <c r="G41" s="23"/>
      <c r="H41" s="191">
        <f t="shared" si="0"/>
        <v>571299.19999999995</v>
      </c>
      <c r="I41" s="20"/>
      <c r="J41" s="20"/>
      <c r="K41" s="20"/>
    </row>
    <row r="42" spans="1:11" ht="14.25" thickBot="1" x14ac:dyDescent="0.3">
      <c r="A42" s="79"/>
      <c r="B42" s="79" t="s">
        <v>50</v>
      </c>
      <c r="C42" s="80"/>
      <c r="D42" s="73"/>
      <c r="E42" s="71"/>
      <c r="F42" s="73">
        <f>SUM(F32:F41)</f>
        <v>571299.19999999995</v>
      </c>
      <c r="G42" s="73"/>
      <c r="H42" s="73">
        <f>SUM(H32:H41)</f>
        <v>571299.19999999995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51</v>
      </c>
      <c r="C46" s="22"/>
      <c r="D46" s="23"/>
      <c r="E46" s="20"/>
      <c r="F46" s="81">
        <f>F3+F30-F42+F44</f>
        <v>48000.800000000047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headerFooter>
    <oddFooter>&amp;L_x000D_&amp;1#&amp;"Calibri"&amp;10&amp;K000000 INTERNAL - NI CONFIDENTIAL</oddFooter>
  </headerFooter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activeCell="B6" sqref="B6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37" t="s">
        <v>174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34" t="s">
        <v>52</v>
      </c>
      <c r="B3" s="235"/>
      <c r="C3" s="235"/>
      <c r="D3" s="235"/>
      <c r="E3" s="235"/>
      <c r="F3" s="23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 x14ac:dyDescent="0.3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36" t="s">
        <v>128</v>
      </c>
      <c r="B26" s="235"/>
      <c r="C26" s="235"/>
      <c r="D26" s="235"/>
      <c r="E26" s="235"/>
      <c r="F26" s="235"/>
      <c r="G26" s="23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 x14ac:dyDescent="0.3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 x14ac:dyDescent="0.3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headerFooter>
    <oddFooter>&amp;L_x000D_&amp;1#&amp;"Calibri"&amp;10&amp;K000000 INTERNAL - NI CONFIDENTIAL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37" t="s">
        <v>175</v>
      </c>
      <c r="B1" s="237"/>
      <c r="C1" s="237"/>
      <c r="D1" s="237"/>
      <c r="E1" s="237"/>
      <c r="F1" s="237"/>
      <c r="G1" s="237"/>
      <c r="H1" s="237"/>
      <c r="I1" s="237"/>
      <c r="J1" s="23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  <headerFooter>
    <oddFooter>&amp;L_x000D_&amp;1#&amp;"Calibri"&amp;10&amp;K000000 INTERNAL - NI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11"/>
  <sheetViews>
    <sheetView view="pageBreakPreview" topLeftCell="A23" zoomScale="145" zoomScaleNormal="100" zoomScaleSheetLayoutView="145" workbookViewId="0">
      <selection activeCell="C34" sqref="C34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38" t="s">
        <v>176</v>
      </c>
      <c r="B1" s="239"/>
      <c r="C1" s="239"/>
      <c r="D1" s="239"/>
      <c r="E1" s="239"/>
      <c r="F1" s="239"/>
      <c r="G1" s="239"/>
      <c r="H1" s="2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1">
        <v>1</v>
      </c>
      <c r="B6" s="128" t="s">
        <v>192</v>
      </c>
      <c r="C6" s="128"/>
      <c r="D6" s="129" t="s">
        <v>188</v>
      </c>
      <c r="E6" s="128">
        <v>10000</v>
      </c>
      <c r="F6" s="128">
        <v>10000</v>
      </c>
      <c r="G6" s="130" t="s">
        <v>190</v>
      </c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1">
        <v>2</v>
      </c>
      <c r="B7" s="128" t="s">
        <v>192</v>
      </c>
      <c r="C7" s="128"/>
      <c r="D7" s="129" t="s">
        <v>188</v>
      </c>
      <c r="E7" s="128">
        <v>10000</v>
      </c>
      <c r="F7" s="128">
        <v>10000</v>
      </c>
      <c r="G7" s="130" t="s">
        <v>191</v>
      </c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1">
        <v>3</v>
      </c>
      <c r="B8" s="128" t="s">
        <v>192</v>
      </c>
      <c r="C8" s="128"/>
      <c r="D8" s="129" t="s">
        <v>188</v>
      </c>
      <c r="E8" s="128">
        <v>20000</v>
      </c>
      <c r="F8" s="128">
        <v>20000</v>
      </c>
      <c r="G8" s="130" t="s">
        <v>193</v>
      </c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.5" x14ac:dyDescent="0.3">
      <c r="A9" s="131">
        <v>4</v>
      </c>
      <c r="B9" s="128" t="s">
        <v>192</v>
      </c>
      <c r="C9" s="128"/>
      <c r="D9" s="129" t="s">
        <v>188</v>
      </c>
      <c r="E9" s="128">
        <v>10000</v>
      </c>
      <c r="F9" s="128">
        <v>10000</v>
      </c>
      <c r="G9" s="130" t="s">
        <v>194</v>
      </c>
      <c r="H9" s="1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x14ac:dyDescent="0.3">
      <c r="A10" s="131">
        <v>5</v>
      </c>
      <c r="B10" s="128" t="s">
        <v>192</v>
      </c>
      <c r="C10" s="128"/>
      <c r="D10" s="129" t="s">
        <v>188</v>
      </c>
      <c r="E10" s="128">
        <v>10000</v>
      </c>
      <c r="F10" s="128">
        <v>10000</v>
      </c>
      <c r="G10" s="130" t="s">
        <v>195</v>
      </c>
      <c r="H10" s="1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x14ac:dyDescent="0.3">
      <c r="A11" s="243">
        <v>6</v>
      </c>
      <c r="B11" s="128" t="s">
        <v>192</v>
      </c>
      <c r="C11" s="244"/>
      <c r="D11" s="129" t="s">
        <v>188</v>
      </c>
      <c r="E11" s="128">
        <v>10000</v>
      </c>
      <c r="F11" s="128">
        <v>10000</v>
      </c>
      <c r="G11" s="245" t="s">
        <v>196</v>
      </c>
      <c r="H11" s="24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.5" x14ac:dyDescent="0.3">
      <c r="A12" s="243">
        <v>7</v>
      </c>
      <c r="B12" s="244" t="s">
        <v>197</v>
      </c>
      <c r="C12" s="244"/>
      <c r="D12" s="129" t="s">
        <v>188</v>
      </c>
      <c r="E12" s="128">
        <v>20000</v>
      </c>
      <c r="F12" s="128">
        <v>20000</v>
      </c>
      <c r="G12" s="245" t="s">
        <v>198</v>
      </c>
      <c r="H12" s="24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x14ac:dyDescent="0.3">
      <c r="A13" s="243">
        <v>8</v>
      </c>
      <c r="B13" s="128" t="s">
        <v>192</v>
      </c>
      <c r="C13" s="244"/>
      <c r="D13" s="129" t="s">
        <v>188</v>
      </c>
      <c r="E13" s="128">
        <v>10000</v>
      </c>
      <c r="F13" s="128">
        <v>10000</v>
      </c>
      <c r="G13" s="245" t="s">
        <v>199</v>
      </c>
      <c r="H13" s="24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 x14ac:dyDescent="0.3">
      <c r="A14" s="243">
        <v>9</v>
      </c>
      <c r="B14" s="244" t="s">
        <v>200</v>
      </c>
      <c r="C14" s="244"/>
      <c r="D14" s="129" t="s">
        <v>188</v>
      </c>
      <c r="E14" s="128">
        <v>20000</v>
      </c>
      <c r="F14" s="128">
        <v>20000</v>
      </c>
      <c r="G14" s="245" t="s">
        <v>201</v>
      </c>
      <c r="H14" s="24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.5" x14ac:dyDescent="0.3">
      <c r="A15" s="243">
        <v>10</v>
      </c>
      <c r="B15" s="128" t="s">
        <v>192</v>
      </c>
      <c r="C15" s="244"/>
      <c r="D15" s="129" t="s">
        <v>188</v>
      </c>
      <c r="E15" s="244">
        <v>10700</v>
      </c>
      <c r="F15" s="244">
        <v>10700</v>
      </c>
      <c r="G15" s="245" t="s">
        <v>201</v>
      </c>
      <c r="H15" s="24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 x14ac:dyDescent="0.3">
      <c r="A16" s="243">
        <v>11</v>
      </c>
      <c r="B16" s="128" t="s">
        <v>192</v>
      </c>
      <c r="C16" s="244"/>
      <c r="D16" s="129" t="s">
        <v>188</v>
      </c>
      <c r="E16" s="128">
        <v>10000</v>
      </c>
      <c r="F16" s="128">
        <v>10000</v>
      </c>
      <c r="G16" s="245" t="s">
        <v>202</v>
      </c>
      <c r="H16" s="24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 x14ac:dyDescent="0.3">
      <c r="A17" s="243">
        <v>12</v>
      </c>
      <c r="B17" s="244" t="s">
        <v>197</v>
      </c>
      <c r="C17" s="244"/>
      <c r="D17" s="129" t="s">
        <v>188</v>
      </c>
      <c r="E17" s="128">
        <v>10000</v>
      </c>
      <c r="F17" s="128">
        <v>10000</v>
      </c>
      <c r="G17" s="245" t="s">
        <v>203</v>
      </c>
      <c r="H17" s="24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6.5" x14ac:dyDescent="0.3">
      <c r="A18" s="243">
        <v>13</v>
      </c>
      <c r="B18" s="244" t="s">
        <v>192</v>
      </c>
      <c r="C18" s="244"/>
      <c r="D18" s="129" t="s">
        <v>188</v>
      </c>
      <c r="E18" s="128">
        <v>10000</v>
      </c>
      <c r="F18" s="128">
        <v>10000</v>
      </c>
      <c r="G18" s="245" t="s">
        <v>204</v>
      </c>
      <c r="H18" s="24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x14ac:dyDescent="0.3">
      <c r="A19" s="243">
        <v>14</v>
      </c>
      <c r="B19" s="244" t="s">
        <v>200</v>
      </c>
      <c r="C19" s="244"/>
      <c r="D19" s="129" t="s">
        <v>188</v>
      </c>
      <c r="E19" s="128">
        <v>20000</v>
      </c>
      <c r="F19" s="128">
        <v>20000</v>
      </c>
      <c r="G19" s="245" t="s">
        <v>205</v>
      </c>
      <c r="H19" s="24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x14ac:dyDescent="0.3">
      <c r="A20" s="243">
        <v>15</v>
      </c>
      <c r="B20" s="244" t="s">
        <v>192</v>
      </c>
      <c r="C20" s="244"/>
      <c r="D20" s="129" t="s">
        <v>188</v>
      </c>
      <c r="E20" s="244">
        <v>39600</v>
      </c>
      <c r="F20" s="244">
        <v>39600</v>
      </c>
      <c r="G20" s="245" t="s">
        <v>206</v>
      </c>
      <c r="H20" s="2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x14ac:dyDescent="0.3">
      <c r="A21" s="243">
        <v>16</v>
      </c>
      <c r="B21" s="244" t="s">
        <v>200</v>
      </c>
      <c r="C21" s="244"/>
      <c r="D21" s="129" t="s">
        <v>188</v>
      </c>
      <c r="E21" s="244">
        <v>110000</v>
      </c>
      <c r="F21" s="244">
        <v>110000</v>
      </c>
      <c r="G21" s="245" t="s">
        <v>207</v>
      </c>
      <c r="H21" s="24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x14ac:dyDescent="0.3">
      <c r="A22" s="243">
        <v>17</v>
      </c>
      <c r="B22" s="244" t="s">
        <v>192</v>
      </c>
      <c r="C22" s="244"/>
      <c r="D22" s="129" t="s">
        <v>188</v>
      </c>
      <c r="E22" s="244">
        <v>16000</v>
      </c>
      <c r="F22" s="244">
        <v>16000</v>
      </c>
      <c r="G22" s="245" t="s">
        <v>208</v>
      </c>
      <c r="H22" s="24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x14ac:dyDescent="0.3">
      <c r="A23" s="243">
        <v>18</v>
      </c>
      <c r="B23" s="244" t="s">
        <v>192</v>
      </c>
      <c r="C23" s="244"/>
      <c r="D23" s="129" t="s">
        <v>188</v>
      </c>
      <c r="E23" s="128">
        <v>10000</v>
      </c>
      <c r="F23" s="128">
        <v>10000</v>
      </c>
      <c r="G23" s="245" t="s">
        <v>209</v>
      </c>
      <c r="H23" s="24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x14ac:dyDescent="0.3">
      <c r="A24" s="243">
        <v>19</v>
      </c>
      <c r="B24" s="244" t="s">
        <v>192</v>
      </c>
      <c r="C24" s="244"/>
      <c r="D24" s="129" t="s">
        <v>188</v>
      </c>
      <c r="E24" s="244">
        <v>13000</v>
      </c>
      <c r="F24" s="244">
        <v>13000</v>
      </c>
      <c r="G24" s="245" t="s">
        <v>211</v>
      </c>
      <c r="H24" s="24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x14ac:dyDescent="0.3">
      <c r="A25" s="243">
        <v>20</v>
      </c>
      <c r="B25" s="244" t="s">
        <v>197</v>
      </c>
      <c r="C25" s="244"/>
      <c r="D25" s="129" t="s">
        <v>188</v>
      </c>
      <c r="E25" s="128">
        <v>10000</v>
      </c>
      <c r="F25" s="128">
        <v>10000</v>
      </c>
      <c r="G25" s="245" t="s">
        <v>210</v>
      </c>
      <c r="H25" s="24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x14ac:dyDescent="0.3">
      <c r="A26" s="243">
        <v>21</v>
      </c>
      <c r="B26" s="244" t="s">
        <v>200</v>
      </c>
      <c r="C26" s="244"/>
      <c r="D26" s="129" t="s">
        <v>188</v>
      </c>
      <c r="E26" s="128">
        <v>20000</v>
      </c>
      <c r="F26" s="128">
        <v>20000</v>
      </c>
      <c r="G26" s="245" t="s">
        <v>212</v>
      </c>
      <c r="H26" s="24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x14ac:dyDescent="0.3">
      <c r="A27" s="243">
        <v>22</v>
      </c>
      <c r="B27" s="244" t="s">
        <v>192</v>
      </c>
      <c r="C27" s="244"/>
      <c r="D27" s="129" t="s">
        <v>188</v>
      </c>
      <c r="E27" s="244">
        <v>40000</v>
      </c>
      <c r="F27" s="244">
        <v>40000</v>
      </c>
      <c r="G27" s="245" t="s">
        <v>212</v>
      </c>
      <c r="H27" s="24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x14ac:dyDescent="0.3">
      <c r="A28" s="243">
        <v>23</v>
      </c>
      <c r="B28" s="244" t="s">
        <v>192</v>
      </c>
      <c r="C28" s="244"/>
      <c r="D28" s="129" t="s">
        <v>188</v>
      </c>
      <c r="E28" s="128">
        <v>10000</v>
      </c>
      <c r="F28" s="128">
        <v>10000</v>
      </c>
      <c r="G28" s="245" t="s">
        <v>213</v>
      </c>
      <c r="H28" s="24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x14ac:dyDescent="0.3">
      <c r="A29" s="243">
        <v>24</v>
      </c>
      <c r="B29" s="244" t="s">
        <v>197</v>
      </c>
      <c r="C29" s="244"/>
      <c r="D29" s="129" t="s">
        <v>188</v>
      </c>
      <c r="E29" s="128">
        <v>10000</v>
      </c>
      <c r="F29" s="128">
        <v>10000</v>
      </c>
      <c r="G29" s="245" t="s">
        <v>214</v>
      </c>
      <c r="H29" s="24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x14ac:dyDescent="0.3">
      <c r="A30" s="243">
        <v>25</v>
      </c>
      <c r="B30" s="244" t="s">
        <v>192</v>
      </c>
      <c r="C30" s="244"/>
      <c r="D30" s="129" t="s">
        <v>188</v>
      </c>
      <c r="E30" s="244">
        <v>50000</v>
      </c>
      <c r="F30" s="244">
        <v>50000</v>
      </c>
      <c r="G30" s="245" t="s">
        <v>215</v>
      </c>
      <c r="H30" s="24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x14ac:dyDescent="0.3">
      <c r="A31" s="243">
        <v>26</v>
      </c>
      <c r="B31" s="244" t="s">
        <v>192</v>
      </c>
      <c r="C31" s="244"/>
      <c r="D31" s="129" t="s">
        <v>188</v>
      </c>
      <c r="E31" s="244">
        <v>10000</v>
      </c>
      <c r="F31" s="244">
        <v>10000</v>
      </c>
      <c r="G31" s="245" t="s">
        <v>216</v>
      </c>
      <c r="H31" s="24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x14ac:dyDescent="0.3">
      <c r="A32" s="243">
        <v>27</v>
      </c>
      <c r="B32" s="244" t="s">
        <v>192</v>
      </c>
      <c r="C32" s="244"/>
      <c r="D32" s="129" t="s">
        <v>188</v>
      </c>
      <c r="E32" s="244">
        <v>50000</v>
      </c>
      <c r="F32" s="244">
        <v>50000</v>
      </c>
      <c r="G32" s="245" t="s">
        <v>216</v>
      </c>
      <c r="H32" s="24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x14ac:dyDescent="0.3">
      <c r="A33" s="243">
        <v>28</v>
      </c>
      <c r="B33" s="244" t="s">
        <v>192</v>
      </c>
      <c r="C33" s="244"/>
      <c r="D33" s="129" t="s">
        <v>188</v>
      </c>
      <c r="E33" s="244">
        <v>50000</v>
      </c>
      <c r="F33" s="244">
        <v>50000</v>
      </c>
      <c r="G33" s="245" t="s">
        <v>217</v>
      </c>
      <c r="H33" s="24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03" customFormat="1" ht="17.25" thickBot="1" x14ac:dyDescent="0.35">
      <c r="A34" s="204" t="s">
        <v>13</v>
      </c>
      <c r="B34" s="205"/>
      <c r="C34" s="206" t="s">
        <v>91</v>
      </c>
      <c r="D34" s="206" t="s">
        <v>91</v>
      </c>
      <c r="E34" s="206" t="s">
        <v>91</v>
      </c>
      <c r="F34" s="209">
        <f>SUM(F6:F33)</f>
        <v>619300</v>
      </c>
      <c r="G34" s="206" t="s">
        <v>91</v>
      </c>
      <c r="H34" s="207" t="s">
        <v>91</v>
      </c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thickBot="1" x14ac:dyDescent="0.35">
      <c r="A36" s="19" t="s">
        <v>126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48" customHeight="1" thickBot="1" x14ac:dyDescent="0.35">
      <c r="A37" s="138" t="s">
        <v>8</v>
      </c>
      <c r="B37" s="120" t="s">
        <v>67</v>
      </c>
      <c r="C37" s="119" t="s">
        <v>88</v>
      </c>
      <c r="D37" s="119" t="s">
        <v>89</v>
      </c>
      <c r="E37" s="121" t="s">
        <v>55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2" ht="16.5" customHeight="1" thickTop="1" x14ac:dyDescent="0.3">
      <c r="A38" s="134">
        <v>1</v>
      </c>
      <c r="B38" s="136">
        <v>2</v>
      </c>
      <c r="C38" s="136">
        <v>3</v>
      </c>
      <c r="D38" s="136">
        <v>4</v>
      </c>
      <c r="E38" s="137">
        <v>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2" ht="16.5" customHeight="1" x14ac:dyDescent="0.3">
      <c r="A39" s="131"/>
      <c r="B39" s="128"/>
      <c r="C39" s="129"/>
      <c r="D39" s="128"/>
      <c r="E39" s="13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2" ht="16.5" customHeight="1" x14ac:dyDescent="0.3">
      <c r="A40" s="131"/>
      <c r="B40" s="128"/>
      <c r="C40" s="128"/>
      <c r="D40" s="128"/>
      <c r="E40" s="1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2" ht="16.5" customHeight="1" thickBot="1" x14ac:dyDescent="0.35">
      <c r="A41" s="139"/>
      <c r="B41" s="133"/>
      <c r="C41" s="133"/>
      <c r="D41" s="133"/>
      <c r="E41" s="14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2" s="203" customFormat="1" ht="16.5" customHeight="1" thickBot="1" x14ac:dyDescent="0.35">
      <c r="A42" s="204" t="s">
        <v>13</v>
      </c>
      <c r="B42" s="205"/>
      <c r="C42" s="210" t="s">
        <v>91</v>
      </c>
      <c r="D42" s="211">
        <f>SUM(D39:D41)</f>
        <v>0</v>
      </c>
      <c r="E42" s="212" t="s">
        <v>91</v>
      </c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6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6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6.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6.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6.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6.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6.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</sheetData>
  <mergeCells count="1">
    <mergeCell ref="A1:H1"/>
  </mergeCells>
  <pageMargins left="0.7" right="0.7" top="0.75" bottom="0.75" header="0" footer="0"/>
  <pageSetup scale="82" orientation="landscape" r:id="rId1"/>
  <headerFooter>
    <oddFooter>&amp;L_x000D_&amp;1#&amp;"Calibri"&amp;10&amp;K000000 INTERNAL - NI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topLeftCell="A24" zoomScale="115" zoomScaleNormal="100" zoomScaleSheetLayoutView="115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37" t="s">
        <v>177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21" thickBot="1" x14ac:dyDescent="0.35">
      <c r="A2" s="88"/>
      <c r="B2" s="89"/>
      <c r="C2" s="89"/>
      <c r="D2" s="89"/>
      <c r="E2" s="89"/>
      <c r="F2" s="89"/>
      <c r="G2" s="89"/>
    </row>
    <row r="3" spans="1:10" ht="16.5" customHeight="1" thickBot="1" x14ac:dyDescent="0.35">
      <c r="A3" s="91" t="s">
        <v>166</v>
      </c>
      <c r="B3" s="91"/>
      <c r="F3" s="101"/>
    </row>
    <row r="4" spans="1:10" ht="16.5" customHeight="1" thickBot="1" x14ac:dyDescent="0.35"/>
    <row r="5" spans="1:10" ht="16.5" customHeight="1" thickBot="1" x14ac:dyDescent="0.35">
      <c r="A5" s="91" t="s">
        <v>131</v>
      </c>
      <c r="B5" s="91"/>
      <c r="F5" s="101"/>
    </row>
    <row r="6" spans="1:10" ht="16.5" customHeight="1" x14ac:dyDescent="0.3"/>
    <row r="7" spans="1:10" ht="17.25" customHeight="1" thickBot="1" x14ac:dyDescent="0.35">
      <c r="A7" s="91" t="s">
        <v>168</v>
      </c>
      <c r="B7" s="91"/>
      <c r="H7" s="90"/>
      <c r="I7" s="90"/>
    </row>
    <row r="8" spans="1:10" ht="41.25" thickBot="1" x14ac:dyDescent="0.35">
      <c r="A8" s="147" t="s">
        <v>8</v>
      </c>
      <c r="B8" s="123" t="s">
        <v>101</v>
      </c>
      <c r="C8" s="123" t="s">
        <v>169</v>
      </c>
      <c r="D8" s="123" t="s">
        <v>170</v>
      </c>
      <c r="E8" s="123" t="s">
        <v>171</v>
      </c>
      <c r="F8" s="148" t="s">
        <v>55</v>
      </c>
    </row>
    <row r="9" spans="1:10" ht="17.25" thickTop="1" x14ac:dyDescent="0.3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 ht="16.5" x14ac:dyDescent="0.3">
      <c r="A10" s="142"/>
      <c r="B10" s="141"/>
      <c r="C10" s="141"/>
      <c r="D10" s="141"/>
      <c r="E10" s="141"/>
      <c r="F10" s="143"/>
    </row>
    <row r="11" spans="1:10" ht="16.5" x14ac:dyDescent="0.3">
      <c r="A11" s="142"/>
      <c r="B11" s="141"/>
      <c r="C11" s="141"/>
      <c r="D11" s="141"/>
      <c r="E11" s="141"/>
      <c r="F11" s="143"/>
    </row>
    <row r="12" spans="1:10" ht="16.5" x14ac:dyDescent="0.3">
      <c r="A12" s="213"/>
      <c r="B12" s="214"/>
      <c r="C12" s="214"/>
      <c r="D12" s="214"/>
      <c r="E12" s="214"/>
      <c r="F12" s="215"/>
    </row>
    <row r="13" spans="1:10" s="208" customFormat="1" ht="17.25" thickBot="1" x14ac:dyDescent="0.35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 ht="16.5" x14ac:dyDescent="0.3"/>
    <row r="15" spans="1:10" ht="41.1" customHeight="1" thickBot="1" x14ac:dyDescent="0.35">
      <c r="A15" s="241" t="s">
        <v>132</v>
      </c>
      <c r="B15" s="241"/>
      <c r="C15" s="241"/>
      <c r="D15" s="241"/>
      <c r="E15" s="241"/>
      <c r="F15" s="241"/>
      <c r="G15" s="241"/>
      <c r="H15" s="241"/>
      <c r="I15" s="241"/>
    </row>
    <row r="16" spans="1:10" ht="95.25" thickBot="1" x14ac:dyDescent="0.35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7.25" thickTop="1" x14ac:dyDescent="0.3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 ht="16.5" x14ac:dyDescent="0.3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 ht="16.5" x14ac:dyDescent="0.3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 ht="16.5" x14ac:dyDescent="0.3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7.25" thickBot="1" x14ac:dyDescent="0.35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20.25" x14ac:dyDescent="0.3">
      <c r="A22" s="88"/>
      <c r="B22" s="89"/>
      <c r="C22" s="89"/>
      <c r="D22" s="89"/>
      <c r="E22" s="89"/>
      <c r="F22" s="89"/>
      <c r="G22" s="89"/>
    </row>
    <row r="23" spans="1:10" ht="17.25" thickBot="1" x14ac:dyDescent="0.35">
      <c r="A23" s="91" t="s">
        <v>153</v>
      </c>
      <c r="B23" s="91"/>
      <c r="C23" s="89"/>
      <c r="D23" s="89"/>
      <c r="E23" s="89"/>
      <c r="F23" s="89"/>
      <c r="G23" s="89"/>
    </row>
    <row r="24" spans="1:10" ht="81.75" thickBot="1" x14ac:dyDescent="0.35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7.25" thickTop="1" x14ac:dyDescent="0.3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 ht="16.5" x14ac:dyDescent="0.3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 ht="16.5" x14ac:dyDescent="0.3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7.25" thickBot="1" x14ac:dyDescent="0.35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20.25" x14ac:dyDescent="0.3">
      <c r="A30" s="88"/>
      <c r="B30" s="91"/>
      <c r="C30" s="89"/>
      <c r="D30" s="89"/>
      <c r="E30" s="89"/>
      <c r="F30" s="89"/>
      <c r="G30" s="89"/>
    </row>
    <row r="31" spans="1:10" ht="16.5" customHeight="1" thickBot="1" x14ac:dyDescent="0.35">
      <c r="A31" s="91" t="s">
        <v>133</v>
      </c>
      <c r="B31" s="91"/>
    </row>
    <row r="32" spans="1:10" ht="41.25" thickBot="1" x14ac:dyDescent="0.35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 x14ac:dyDescent="0.3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 x14ac:dyDescent="0.3">
      <c r="A34" s="142"/>
      <c r="B34" s="141"/>
      <c r="C34" s="141"/>
      <c r="D34" s="141"/>
      <c r="E34" s="141"/>
      <c r="F34" s="141"/>
      <c r="G34" s="143"/>
    </row>
    <row r="35" spans="1:7" ht="16.5" customHeight="1" x14ac:dyDescent="0.3">
      <c r="A35" s="142"/>
      <c r="B35" s="141"/>
      <c r="C35" s="141"/>
      <c r="D35" s="141"/>
      <c r="E35" s="141"/>
      <c r="F35" s="141"/>
      <c r="G35" s="143"/>
    </row>
    <row r="36" spans="1:7" ht="16.5" customHeight="1" x14ac:dyDescent="0.3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 x14ac:dyDescent="0.35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  <headerFooter>
    <oddFooter>&amp;L_x000D_&amp;1#&amp;"Calibri"&amp;10&amp;K000000 INTERNAL - NI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37" t="s">
        <v>178</v>
      </c>
      <c r="B1" s="237"/>
      <c r="C1" s="237"/>
      <c r="D1" s="237"/>
      <c r="E1" s="237"/>
      <c r="F1" s="2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  <headerFooter>
    <oddFooter>&amp;L_x000D_&amp;1#&amp;"Calibri"&amp;10&amp;K000000 INTERNAL - NI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38" t="s">
        <v>179</v>
      </c>
      <c r="B1" s="239"/>
      <c r="C1" s="239"/>
      <c r="D1" s="239"/>
      <c r="E1" s="239"/>
      <c r="F1" s="239"/>
      <c r="G1" s="2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  <headerFooter>
    <oddFooter>&amp;L_x000D_&amp;1#&amp;"Calibri"&amp;10&amp;K000000 INTERNAL - NI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38" t="s">
        <v>180</v>
      </c>
      <c r="B1" s="239"/>
      <c r="C1" s="239"/>
      <c r="D1" s="239"/>
      <c r="E1" s="239"/>
      <c r="F1" s="239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42" t="s">
        <v>138</v>
      </c>
      <c r="B3" s="242"/>
      <c r="C3" s="242"/>
      <c r="D3" s="242"/>
      <c r="E3" s="242"/>
      <c r="F3" s="2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165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  <headerFooter>
    <oddFooter>&amp;L_x000D_&amp;1#&amp;"Calibri"&amp;10&amp;K000000 INTERNAL - NI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Albert Mkrtchyan</cp:lastModifiedBy>
  <cp:lastPrinted>2022-06-24T14:29:57Z</cp:lastPrinted>
  <dcterms:created xsi:type="dcterms:W3CDTF">2022-06-23T16:33:09Z</dcterms:created>
  <dcterms:modified xsi:type="dcterms:W3CDTF">2023-11-11T11:41:14Z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122db4-a595-414e-9ece-6adfb473e1a0_Enabled">
    <vt:lpwstr>true</vt:lpwstr>
  </property>
  <property fmtid="{D5CDD505-2E9C-101B-9397-08002B2CF9AE}" pid="3" name="MSIP_Label_76122db4-a595-414e-9ece-6adfb473e1a0_SetDate">
    <vt:lpwstr>2023-11-11T10:39:43Z</vt:lpwstr>
  </property>
  <property fmtid="{D5CDD505-2E9C-101B-9397-08002B2CF9AE}" pid="4" name="MSIP_Label_76122db4-a595-414e-9ece-6adfb473e1a0_Method">
    <vt:lpwstr>Standard</vt:lpwstr>
  </property>
  <property fmtid="{D5CDD505-2E9C-101B-9397-08002B2CF9AE}" pid="5" name="MSIP_Label_76122db4-a595-414e-9ece-6adfb473e1a0_Name">
    <vt:lpwstr>Internal</vt:lpwstr>
  </property>
  <property fmtid="{D5CDD505-2E9C-101B-9397-08002B2CF9AE}" pid="6" name="MSIP_Label_76122db4-a595-414e-9ece-6adfb473e1a0_SiteId">
    <vt:lpwstr>87ba1f9a-44cd-43a6-b008-6fdb45a5204e</vt:lpwstr>
  </property>
  <property fmtid="{D5CDD505-2E9C-101B-9397-08002B2CF9AE}" pid="7" name="MSIP_Label_76122db4-a595-414e-9ece-6adfb473e1a0_ActionId">
    <vt:lpwstr>de75ffd2-a019-4eac-85e0-dddadd0028a9</vt:lpwstr>
  </property>
  <property fmtid="{D5CDD505-2E9C-101B-9397-08002B2CF9AE}" pid="8" name="MSIP_Label_76122db4-a595-414e-9ece-6adfb473e1a0_ContentBits">
    <vt:lpwstr>2</vt:lpwstr>
  </property>
</Properties>
</file>