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4000" windowHeight="9510" tabRatio="732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Ծան 5." sheetId="9" r:id="rId9"/>
    <sheet name="Տեղեկատու" sheetId="10" state="hidden" r:id="rId10"/>
  </sheets>
  <definedNames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</definedNames>
  <calcPr calcId="162913"/>
</workbook>
</file>

<file path=xl/calcChain.xml><?xml version="1.0" encoding="utf-8"?>
<calcChain xmlns="http://schemas.openxmlformats.org/spreadsheetml/2006/main">
  <c r="D8" i="9" l="1"/>
  <c r="F15" i="8"/>
  <c r="F8" i="8"/>
  <c r="D8" i="7"/>
  <c r="E37" i="11"/>
  <c r="G29" i="11"/>
  <c r="F21" i="11"/>
  <c r="D13" i="11"/>
  <c r="D17" i="6"/>
  <c r="F9" i="6"/>
  <c r="I47" i="3"/>
  <c r="H47" i="3"/>
  <c r="G47" i="3"/>
  <c r="I39" i="3"/>
  <c r="H39" i="3"/>
  <c r="G39" i="3"/>
  <c r="G24" i="3"/>
  <c r="F24" i="3"/>
  <c r="E24" i="3"/>
  <c r="G16" i="3"/>
  <c r="F16" i="3"/>
  <c r="E16" i="3"/>
  <c r="H41" i="2"/>
  <c r="H40" i="2"/>
  <c r="H39" i="2"/>
  <c r="H38" i="2"/>
  <c r="H37" i="2"/>
  <c r="H36" i="2"/>
  <c r="H35" i="2"/>
  <c r="H34" i="2"/>
  <c r="H33" i="2"/>
  <c r="H32" i="2"/>
  <c r="H28" i="2"/>
  <c r="H27" i="2"/>
  <c r="F26" i="2"/>
  <c r="H26" i="2" s="1"/>
  <c r="H25" i="2"/>
  <c r="H24" i="2"/>
  <c r="F22" i="2"/>
  <c r="H22" i="2" s="1"/>
  <c r="H21" i="2"/>
  <c r="H20" i="2"/>
  <c r="F18" i="2"/>
  <c r="H18" i="2" s="1"/>
  <c r="H17" i="2"/>
  <c r="H16" i="2"/>
  <c r="H13" i="2"/>
  <c r="D14" i="2"/>
  <c r="F14" i="2"/>
  <c r="F10" i="2"/>
  <c r="H10" i="2" s="1"/>
  <c r="H9" i="2"/>
  <c r="H8" i="2"/>
  <c r="F42" i="2"/>
  <c r="H42" i="2" l="1"/>
  <c r="D30" i="2"/>
  <c r="H14" i="2"/>
  <c r="H30" i="2" s="1"/>
  <c r="H12" i="2"/>
  <c r="F30" i="2"/>
  <c r="F46" i="2"/>
</calcChain>
</file>

<file path=xl/comments1.xml><?xml version="1.0" encoding="utf-8"?>
<comments xmlns="http://schemas.openxmlformats.org/spreadsheetml/2006/main">
  <authors>
    <author>Aramayis Pashinyan</author>
  </authors>
  <commentList>
    <comment ref="G11" authorId="0" shapeId="0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 shapeId="0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 shapeId="0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 shapeId="0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<sst xmlns="http://schemas.openxmlformats.org/spreadsheetml/2006/main" count="410" uniqueCount="200">
  <si>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</si>
  <si>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</si>
  <si>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</si>
  <si>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</si>
  <si>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</si>
  <si>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</si>
  <si>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</si>
  <si>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</si>
  <si>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</si>
  <si>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</si>
  <si>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</si>
  <si>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</si>
  <si>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</si>
  <si>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</si>
  <si>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</si>
  <si>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</si>
  <si>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</si>
  <si>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</si>
  <si>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</si>
  <si>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</si>
  <si>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</si>
  <si>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</si>
  <si>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</si>
  <si>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</si>
  <si>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</si>
  <si>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</si>
  <si>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</si>
  <si>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</si>
  <si>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</si>
  <si>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</si>
  <si>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</si>
  <si>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</si>
  <si>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</si>
  <si>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</si>
  <si>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</si>
  <si>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</si>
  <si>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</si>
  <si>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</si>
  <si>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</si>
  <si>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</si>
  <si>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</si>
  <si>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</si>
  <si>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</si>
  <si>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</si>
  <si>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</si>
  <si>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</si>
  <si>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</si>
  <si>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</si>
  <si>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</si>
  <si>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</si>
  <si>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</si>
  <si>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</si>
  <si>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</si>
  <si>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</si>
  <si>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</si>
  <si>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</si>
  <si>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</si>
  <si>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</si>
  <si>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</si>
  <si>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</si>
  <si>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</si>
  <si>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</si>
  <si>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</si>
  <si>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</si>
  <si>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</si>
  <si>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</si>
  <si>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</si>
  <si>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</si>
  <si>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</si>
  <si>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</si>
  <si>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</si>
  <si>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</si>
  <si>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</si>
  <si>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</si>
  <si>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</si>
  <si>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</si>
  <si>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</si>
  <si>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</si>
  <si>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</si>
  <si>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</si>
  <si>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</si>
  <si>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</si>
  <si>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</si>
  <si>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</si>
  <si>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</si>
  <si>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</si>
  <si>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</si>
  <si>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</si>
  <si>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</si>
  <si>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</si>
  <si>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</si>
  <si>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</si>
  <si>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</si>
  <si>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</si>
  <si>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</si>
  <si>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</si>
  <si>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</si>
  <si>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</si>
  <si>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</si>
  <si>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</si>
  <si>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</si>
  <si>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</si>
  <si>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</si>
  <si>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</si>
  <si>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</si>
  <si>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</si>
  <si>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</si>
  <si>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</si>
  <si>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</si>
  <si>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</si>
  <si>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</si>
  <si>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</si>
  <si>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</si>
  <si>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</si>
  <si>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</si>
  <si>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</si>
  <si>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</si>
  <si>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</si>
  <si>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</si>
  <si>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</si>
  <si>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</si>
  <si>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</si>
  <si>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</si>
  <si>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</si>
  <si>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</si>
  <si>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</si>
  <si>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</si>
  <si>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</si>
  <si>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</si>
  <si>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</si>
  <si>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</si>
  <si>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</si>
  <si>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</si>
  <si>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</si>
  <si>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</si>
  <si>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</si>
  <si>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</si>
  <si>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</si>
  <si>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</si>
  <si>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</si>
  <si>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</si>
  <si>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</si>
  <si>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</si>
  <si>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</si>
  <si>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</si>
  <si>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</si>
  <si>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</si>
  <si>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</si>
  <si>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</si>
  <si>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</si>
  <si>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</si>
  <si>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</si>
  <si>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</si>
  <si>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</si>
  <si>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</si>
  <si>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</si>
  <si>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</si>
  <si>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</si>
  <si>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</si>
  <si>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</si>
  <si>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</si>
  <si>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</si>
  <si>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</si>
  <si>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</si>
  <si>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</si>
  <si>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</si>
  <si>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</si>
  <si>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</si>
  <si>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</si>
  <si>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</si>
  <si>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</si>
  <si>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</si>
  <si>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</si>
  <si>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</si>
  <si>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</si>
  <si>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</si>
  <si>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</si>
  <si>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</si>
  <si>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</si>
  <si>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</si>
  <si>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t xml:space="preserve">«ԿԱՅՈՒՆՈՒԹՅՈՒՆ» ԿՈՒՍԱԿՑՈՒԹՅԱՆ  </t>
  </si>
  <si>
    <t>ԿԱՅՈՒՆՈՒԹՅՈՒՆ</t>
  </si>
  <si>
    <t>Ֆիրդուս Զաքարյան</t>
  </si>
  <si>
    <t>Լեռնիկ Ալեքսանյան</t>
  </si>
  <si>
    <t>Անդրանիկ Հակոբյան</t>
  </si>
  <si>
    <t>Մանվել Մանուկյան</t>
  </si>
  <si>
    <t>ար.</t>
  </si>
  <si>
    <t>Սվետլանա Պողոսյան</t>
  </si>
  <si>
    <t>Ալինա Երիցյան</t>
  </si>
  <si>
    <t>Լիլիթ Պետրոսյան</t>
  </si>
  <si>
    <t>իգ.</t>
  </si>
  <si>
    <t>-</t>
  </si>
  <si>
    <t>2022Թ. ՀԱՇՎԵՏՎՈՒԹՅՈՒՆ</t>
  </si>
  <si>
    <t>Ավան,Աճառյան 89</t>
  </si>
  <si>
    <t>330 անդամ,սոցիալիստամետ,պետական սեփականության չափաբաժնի մեծացում,անվճար առողջապահություն ու կրթություն</t>
  </si>
  <si>
    <t>Կոռուպցիայի կանխարգելման հանձնաժողովի 2022թ. Հուլիսի 22-ի 04Ն որոշման</t>
  </si>
  <si>
    <t>Չի ծավալել</t>
  </si>
  <si>
    <t>ԿԱՅՈՒՆՈՒԹՅՈՒՆ կուսակցության վարչության նախագահ՝ Ֆիրդուս Զաքարյան</t>
  </si>
  <si>
    <t>05.05.2021</t>
  </si>
  <si>
    <t>03.04.2021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</si>
</sst>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2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GHEA Grapalat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43" fontId="38" fillId="0" borderId="0" applyFont="0" applyFill="0" applyBorder="0" applyAlignment="0" applyProtection="0"/>
  </cellStyleXfs>
  <cellXfs count="269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/>
    <xf numFmtId="0" fontId="11" fillId="0" borderId="0" xfId="0" applyFont="1" applyAlignme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/>
    <xf numFmtId="0" fontId="3" fillId="0" borderId="0" xfId="0" applyFont="1" applyAlignment="1">
      <alignment vertical="center"/>
    </xf>
    <xf numFmtId="0" fontId="14" fillId="0" borderId="0" xfId="0" applyFont="1" applyAlignment="1"/>
    <xf numFmtId="0" fontId="18" fillId="0" borderId="0" xfId="0" applyFont="1"/>
    <xf numFmtId="0" fontId="18" fillId="0" borderId="0" xfId="0" applyFont="1" applyAlignment="1"/>
    <xf numFmtId="0" fontId="19" fillId="0" borderId="0" xfId="0" applyFont="1"/>
    <xf numFmtId="0" fontId="24" fillId="0" borderId="0" xfId="0" applyFont="1"/>
    <xf numFmtId="0" fontId="24" fillId="0" borderId="0" xfId="0" applyFont="1" applyAlignment="1"/>
    <xf numFmtId="0" fontId="23" fillId="0" borderId="0" xfId="0" applyFont="1"/>
    <xf numFmtId="0" fontId="23" fillId="0" borderId="0" xfId="0" applyFont="1" applyAlignment="1"/>
    <xf numFmtId="15" fontId="24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8" fillId="0" borderId="0" xfId="0" applyFont="1" applyAlignment="1"/>
    <xf numFmtId="0" fontId="22" fillId="2" borderId="1" xfId="0" applyFont="1" applyFill="1" applyBorder="1"/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43" fontId="22" fillId="2" borderId="1" xfId="0" applyNumberFormat="1" applyFont="1" applyFill="1" applyBorder="1"/>
    <xf numFmtId="0" fontId="16" fillId="2" borderId="5" xfId="0" applyFont="1" applyFill="1" applyBorder="1" applyAlignment="1">
      <alignment wrapText="1"/>
    </xf>
    <xf numFmtId="43" fontId="22" fillId="2" borderId="5" xfId="0" applyNumberFormat="1" applyFont="1" applyFill="1" applyBorder="1"/>
    <xf numFmtId="0" fontId="16" fillId="3" borderId="5" xfId="0" applyFont="1" applyFill="1" applyBorder="1" applyAlignment="1">
      <alignment horizontal="center" vertical="center" wrapText="1"/>
    </xf>
    <xf numFmtId="43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43" fontId="16" fillId="3" borderId="5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top"/>
    </xf>
    <xf numFmtId="0" fontId="16" fillId="3" borderId="6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center" wrapText="1"/>
    </xf>
    <xf numFmtId="43" fontId="16" fillId="3" borderId="7" xfId="0" applyNumberFormat="1" applyFont="1" applyFill="1" applyBorder="1" applyAlignment="1">
      <alignment wrapText="1"/>
    </xf>
    <xf numFmtId="0" fontId="16" fillId="3" borderId="7" xfId="0" applyFont="1" applyFill="1" applyBorder="1"/>
    <xf numFmtId="43" fontId="16" fillId="3" borderId="7" xfId="0" applyNumberFormat="1" applyFont="1" applyFill="1" applyBorder="1"/>
    <xf numFmtId="0" fontId="29" fillId="2" borderId="8" xfId="0" applyFont="1" applyFill="1" applyBorder="1" applyAlignment="1">
      <alignment horizontal="center" vertical="center" wrapText="1"/>
    </xf>
    <xf numFmtId="43" fontId="22" fillId="0" borderId="8" xfId="0" applyNumberFormat="1" applyFont="1" applyBorder="1"/>
    <xf numFmtId="0" fontId="22" fillId="2" borderId="8" xfId="0" applyFont="1" applyFill="1" applyBorder="1"/>
    <xf numFmtId="43" fontId="22" fillId="2" borderId="8" xfId="0" applyNumberFormat="1" applyFont="1" applyFill="1" applyBorder="1"/>
    <xf numFmtId="0" fontId="22" fillId="2" borderId="4" xfId="0" applyFont="1" applyFill="1" applyBorder="1"/>
    <xf numFmtId="0" fontId="22" fillId="4" borderId="9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wrapText="1"/>
    </xf>
    <xf numFmtId="43" fontId="16" fillId="2" borderId="11" xfId="0" applyNumberFormat="1" applyFont="1" applyFill="1" applyBorder="1"/>
    <xf numFmtId="0" fontId="16" fillId="2" borderId="11" xfId="0" applyFont="1" applyFill="1" applyBorder="1"/>
    <xf numFmtId="0" fontId="22" fillId="4" borderId="11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wrapText="1"/>
    </xf>
    <xf numFmtId="43" fontId="16" fillId="2" borderId="7" xfId="0" applyNumberFormat="1" applyFont="1" applyFill="1" applyBorder="1"/>
    <xf numFmtId="0" fontId="16" fillId="2" borderId="7" xfId="0" applyFont="1" applyFill="1" applyBorder="1"/>
    <xf numFmtId="0" fontId="30" fillId="2" borderId="1" xfId="0" applyFont="1" applyFill="1" applyBorder="1" applyAlignment="1">
      <alignment horizontal="center" vertical="center" wrapText="1"/>
    </xf>
    <xf numFmtId="43" fontId="16" fillId="2" borderId="12" xfId="0" applyNumberFormat="1" applyFont="1" applyFill="1" applyBorder="1"/>
    <xf numFmtId="0" fontId="16" fillId="2" borderId="12" xfId="0" applyFont="1" applyFill="1" applyBorder="1"/>
    <xf numFmtId="0" fontId="22" fillId="4" borderId="1" xfId="0" quotePrefix="1" applyFont="1" applyFill="1" applyBorder="1" applyAlignment="1">
      <alignment vertical="center" wrapText="1"/>
    </xf>
    <xf numFmtId="43" fontId="22" fillId="0" borderId="13" xfId="0" applyNumberFormat="1" applyFont="1" applyBorder="1"/>
    <xf numFmtId="0" fontId="16" fillId="2" borderId="1" xfId="0" applyFont="1" applyFill="1" applyBorder="1"/>
    <xf numFmtId="43" fontId="16" fillId="2" borderId="1" xfId="0" applyNumberFormat="1" applyFont="1" applyFill="1" applyBorder="1"/>
    <xf numFmtId="43" fontId="22" fillId="2" borderId="14" xfId="0" applyNumberFormat="1" applyFont="1" applyFill="1" applyBorder="1"/>
    <xf numFmtId="0" fontId="16" fillId="4" borderId="14" xfId="0" applyFont="1" applyFill="1" applyBorder="1" applyAlignment="1">
      <alignment wrapText="1"/>
    </xf>
    <xf numFmtId="0" fontId="16" fillId="4" borderId="14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center" wrapText="1"/>
    </xf>
    <xf numFmtId="0" fontId="22" fillId="2" borderId="14" xfId="0" applyFont="1" applyFill="1" applyBorder="1"/>
    <xf numFmtId="43" fontId="22" fillId="0" borderId="14" xfId="0" applyNumberFormat="1" applyFont="1" applyBorder="1"/>
    <xf numFmtId="0" fontId="22" fillId="2" borderId="7" xfId="0" applyFont="1" applyFill="1" applyBorder="1"/>
    <xf numFmtId="43" fontId="22" fillId="2" borderId="7" xfId="0" applyNumberFormat="1" applyFont="1" applyFill="1" applyBorder="1"/>
    <xf numFmtId="0" fontId="22" fillId="4" borderId="1" xfId="0" applyFont="1" applyFill="1" applyBorder="1" applyAlignment="1">
      <alignment vertical="center" wrapText="1"/>
    </xf>
    <xf numFmtId="43" fontId="22" fillId="2" borderId="13" xfId="0" applyNumberFormat="1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3" borderId="5" xfId="0" applyFont="1" applyFill="1" applyBorder="1"/>
    <xf numFmtId="0" fontId="16" fillId="3" borderId="5" xfId="0" applyFont="1" applyFill="1" applyBorder="1" applyAlignment="1">
      <alignment horizontal="center"/>
    </xf>
    <xf numFmtId="43" fontId="16" fillId="3" borderId="5" xfId="0" applyNumberFormat="1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43" fontId="16" fillId="3" borderId="12" xfId="0" applyNumberFormat="1" applyFont="1" applyFill="1" applyBorder="1"/>
    <xf numFmtId="43" fontId="16" fillId="3" borderId="1" xfId="0" applyNumberFormat="1" applyFont="1" applyFill="1" applyBorder="1"/>
    <xf numFmtId="43" fontId="22" fillId="2" borderId="12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wrapText="1"/>
    </xf>
    <xf numFmtId="43" fontId="16" fillId="2" borderId="5" xfId="0" applyNumberFormat="1" applyFont="1" applyFill="1" applyBorder="1"/>
    <xf numFmtId="0" fontId="22" fillId="0" borderId="0" xfId="0" applyFont="1" applyAlignment="1"/>
    <xf numFmtId="0" fontId="16" fillId="4" borderId="8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wrapText="1"/>
    </xf>
    <xf numFmtId="0" fontId="16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wrapText="1"/>
    </xf>
    <xf numFmtId="0" fontId="20" fillId="2" borderId="11" xfId="0" applyFont="1" applyFill="1" applyBorder="1" applyAlignment="1">
      <alignment horizontal="left" vertical="top" wrapText="1"/>
    </xf>
    <xf numFmtId="0" fontId="21" fillId="0" borderId="11" xfId="0" applyFont="1" applyBorder="1"/>
    <xf numFmtId="0" fontId="32" fillId="0" borderId="0" xfId="0" applyFont="1" applyAlignment="1">
      <alignment horizontal="left" wrapText="1"/>
    </xf>
    <xf numFmtId="0" fontId="32" fillId="0" borderId="0" xfId="0" applyFont="1" applyAlignment="1"/>
    <xf numFmtId="0" fontId="16" fillId="0" borderId="11" xfId="0" applyFont="1" applyFill="1" applyBorder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33" fillId="2" borderId="1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wrapText="1"/>
    </xf>
    <xf numFmtId="0" fontId="24" fillId="0" borderId="0" xfId="0" applyFont="1" applyAlignment="1"/>
    <xf numFmtId="0" fontId="0" fillId="0" borderId="0" xfId="0" applyFont="1" applyAlignment="1"/>
    <xf numFmtId="0" fontId="18" fillId="0" borderId="0" xfId="0" applyFont="1" applyAlignment="1"/>
    <xf numFmtId="0" fontId="0" fillId="0" borderId="0" xfId="0" applyFont="1" applyAlignment="1"/>
    <xf numFmtId="0" fontId="22" fillId="2" borderId="11" xfId="0" applyFont="1" applyFill="1" applyBorder="1"/>
    <xf numFmtId="0" fontId="22" fillId="2" borderId="11" xfId="0" applyFont="1" applyFill="1" applyBorder="1" applyAlignment="1">
      <alignment horizontal="center" wrapText="1"/>
    </xf>
    <xf numFmtId="43" fontId="22" fillId="2" borderId="11" xfId="0" applyNumberFormat="1" applyFont="1" applyFill="1" applyBorder="1"/>
    <xf numFmtId="43" fontId="16" fillId="3" borderId="5" xfId="0" applyNumberFormat="1" applyFont="1" applyFill="1" applyBorder="1" applyAlignment="1">
      <alignment horizontal="center"/>
    </xf>
    <xf numFmtId="0" fontId="14" fillId="0" borderId="0" xfId="0" applyFont="1" applyFill="1" applyAlignment="1"/>
    <xf numFmtId="0" fontId="5" fillId="0" borderId="0" xfId="0" applyFont="1" applyFill="1"/>
    <xf numFmtId="0" fontId="18" fillId="0" borderId="16" xfId="0" applyFont="1" applyBorder="1"/>
    <xf numFmtId="0" fontId="22" fillId="4" borderId="11" xfId="0" applyFont="1" applyFill="1" applyBorder="1" applyAlignment="1">
      <alignment vertical="center" wrapText="1"/>
    </xf>
    <xf numFmtId="43" fontId="22" fillId="2" borderId="15" xfId="0" applyNumberFormat="1" applyFont="1" applyFill="1" applyBorder="1"/>
    <xf numFmtId="0" fontId="22" fillId="4" borderId="1" xfId="0" applyFont="1" applyFill="1" applyBorder="1" applyAlignment="1">
      <alignment horizontal="right" vertical="center" wrapText="1"/>
    </xf>
    <xf numFmtId="49" fontId="16" fillId="3" borderId="5" xfId="0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7" xfId="0" applyFont="1" applyBorder="1"/>
    <xf numFmtId="0" fontId="8" fillId="0" borderId="17" xfId="0" applyFont="1" applyBorder="1" applyAlignment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" fillId="0" borderId="17" xfId="0" applyFont="1" applyBorder="1"/>
    <xf numFmtId="0" fontId="2" fillId="0" borderId="17" xfId="0" applyFont="1" applyBorder="1" applyAlignment="1"/>
    <xf numFmtId="0" fontId="0" fillId="0" borderId="17" xfId="0" applyFont="1" applyBorder="1" applyAlignment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1" fillId="0" borderId="20" xfId="0" applyFont="1" applyBorder="1"/>
    <xf numFmtId="0" fontId="1" fillId="0" borderId="22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16" fillId="5" borderId="23" xfId="0" applyFont="1" applyFill="1" applyBorder="1" applyAlignment="1">
      <alignment horizontal="center" wrapText="1"/>
    </xf>
    <xf numFmtId="0" fontId="16" fillId="5" borderId="24" xfId="0" applyFont="1" applyFill="1" applyBorder="1" applyAlignment="1">
      <alignment horizontal="center" wrapText="1"/>
    </xf>
    <xf numFmtId="0" fontId="16" fillId="5" borderId="25" xfId="0" applyFont="1" applyFill="1" applyBorder="1" applyAlignment="1">
      <alignment horizontal="center" wrapText="1"/>
    </xf>
    <xf numFmtId="0" fontId="18" fillId="0" borderId="17" xfId="0" applyFont="1" applyBorder="1" applyAlignment="1"/>
    <xf numFmtId="0" fontId="16" fillId="0" borderId="26" xfId="0" applyFont="1" applyBorder="1" applyAlignment="1">
      <alignment wrapText="1"/>
    </xf>
    <xf numFmtId="0" fontId="10" fillId="2" borderId="11" xfId="0" applyFont="1" applyFill="1" applyBorder="1" applyAlignment="1">
      <alignment horizontal="left" vertical="top" wrapText="1"/>
    </xf>
    <xf numFmtId="0" fontId="4" fillId="0" borderId="11" xfId="0" applyFont="1" applyBorder="1"/>
    <xf numFmtId="0" fontId="34" fillId="0" borderId="20" xfId="0" applyFont="1" applyBorder="1"/>
    <xf numFmtId="0" fontId="18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4" fillId="0" borderId="20" xfId="0" applyFont="1" applyBorder="1"/>
    <xf numFmtId="0" fontId="24" fillId="0" borderId="21" xfId="0" applyFont="1" applyBorder="1"/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3" fillId="5" borderId="24" xfId="0" applyFont="1" applyFill="1" applyBorder="1" applyAlignment="1">
      <alignment horizontal="center" wrapText="1"/>
    </xf>
    <xf numFmtId="0" fontId="23" fillId="5" borderId="25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6" fillId="0" borderId="20" xfId="0" applyFont="1" applyBorder="1"/>
    <xf numFmtId="0" fontId="14" fillId="0" borderId="26" xfId="0" applyFont="1" applyBorder="1" applyAlignment="1">
      <alignment wrapText="1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35" fillId="0" borderId="0" xfId="0" applyFont="1"/>
    <xf numFmtId="0" fontId="35" fillId="0" borderId="0" xfId="0" applyFont="1" applyAlignme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Font="1" applyAlignment="1"/>
    <xf numFmtId="0" fontId="16" fillId="2" borderId="11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wrapText="1"/>
    </xf>
    <xf numFmtId="164" fontId="5" fillId="2" borderId="15" xfId="2" applyNumberFormat="1" applyFont="1" applyFill="1" applyBorder="1"/>
    <xf numFmtId="164" fontId="5" fillId="2" borderId="11" xfId="2" applyNumberFormat="1" applyFont="1" applyFill="1" applyBorder="1"/>
    <xf numFmtId="164" fontId="3" fillId="2" borderId="13" xfId="0" applyNumberFormat="1" applyFont="1" applyFill="1" applyBorder="1"/>
    <xf numFmtId="164" fontId="3" fillId="2" borderId="15" xfId="0" applyNumberFormat="1" applyFont="1" applyFill="1" applyBorder="1"/>
    <xf numFmtId="164" fontId="3" fillId="2" borderId="11" xfId="0" applyNumberFormat="1" applyFont="1" applyFill="1" applyBorder="1"/>
    <xf numFmtId="0" fontId="3" fillId="0" borderId="32" xfId="0" applyFont="1" applyBorder="1"/>
    <xf numFmtId="0" fontId="3" fillId="0" borderId="33" xfId="0" applyFont="1" applyBorder="1"/>
    <xf numFmtId="0" fontId="8" fillId="0" borderId="33" xfId="0" applyFont="1" applyBorder="1" applyAlignment="1"/>
    <xf numFmtId="0" fontId="3" fillId="0" borderId="34" xfId="0" applyFont="1" applyBorder="1"/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4" fontId="5" fillId="0" borderId="21" xfId="2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/>
    <xf numFmtId="164" fontId="5" fillId="0" borderId="21" xfId="2" applyNumberFormat="1" applyFont="1" applyBorder="1"/>
    <xf numFmtId="0" fontId="39" fillId="0" borderId="0" xfId="0" applyFont="1"/>
    <xf numFmtId="0" fontId="40" fillId="0" borderId="20" xfId="0" applyFont="1" applyBorder="1" applyAlignment="1"/>
    <xf numFmtId="0" fontId="34" fillId="0" borderId="21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4" fillId="0" borderId="0" xfId="0" applyFont="1"/>
    <xf numFmtId="0" fontId="39" fillId="0" borderId="0" xfId="0" applyFont="1" applyAlignment="1"/>
    <xf numFmtId="164" fontId="34" fillId="0" borderId="21" xfId="2" applyNumberFormat="1" applyFont="1" applyBorder="1"/>
    <xf numFmtId="0" fontId="40" fillId="0" borderId="20" xfId="0" applyFont="1" applyBorder="1"/>
    <xf numFmtId="164" fontId="40" fillId="0" borderId="21" xfId="2" applyNumberFormat="1" applyFont="1" applyBorder="1" applyAlignment="1">
      <alignment horizontal="center"/>
    </xf>
    <xf numFmtId="164" fontId="34" fillId="0" borderId="21" xfId="2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34" fillId="0" borderId="21" xfId="0" applyFont="1" applyBorder="1" applyAlignment="1">
      <alignment horizontal="center"/>
    </xf>
    <xf numFmtId="0" fontId="22" fillId="0" borderId="32" xfId="0" applyFont="1" applyBorder="1"/>
    <xf numFmtId="0" fontId="22" fillId="0" borderId="33" xfId="0" applyFont="1" applyBorder="1"/>
    <xf numFmtId="0" fontId="22" fillId="0" borderId="34" xfId="0" applyFont="1" applyBorder="1"/>
    <xf numFmtId="0" fontId="5" fillId="0" borderId="20" xfId="0" applyFont="1" applyBorder="1"/>
    <xf numFmtId="0" fontId="5" fillId="0" borderId="21" xfId="0" applyFont="1" applyBorder="1"/>
    <xf numFmtId="0" fontId="32" fillId="0" borderId="0" xfId="0" applyFont="1" applyFill="1" applyAlignment="1"/>
    <xf numFmtId="0" fontId="18" fillId="0" borderId="0" xfId="0" applyFont="1" applyFill="1"/>
    <xf numFmtId="0" fontId="12" fillId="0" borderId="19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41" fillId="0" borderId="0" xfId="0" applyFont="1" applyAlignment="1">
      <alignment horizontal="left"/>
    </xf>
    <xf numFmtId="0" fontId="41" fillId="0" borderId="18" xfId="0" applyFont="1" applyBorder="1"/>
    <xf numFmtId="0" fontId="41" fillId="0" borderId="17" xfId="0" applyFont="1" applyBorder="1"/>
    <xf numFmtId="0" fontId="41" fillId="0" borderId="17" xfId="0" applyFont="1" applyBorder="1" applyAlignment="1">
      <alignment wrapText="1"/>
    </xf>
    <xf numFmtId="0" fontId="41" fillId="0" borderId="32" xfId="0" applyFont="1" applyBorder="1"/>
    <xf numFmtId="0" fontId="41" fillId="0" borderId="20" xfId="0" applyFont="1" applyBorder="1"/>
    <xf numFmtId="0" fontId="41" fillId="0" borderId="21" xfId="0" applyFont="1" applyBorder="1"/>
    <xf numFmtId="0" fontId="41" fillId="0" borderId="21" xfId="0" applyFont="1" applyBorder="1" applyAlignment="1">
      <alignment wrapText="1"/>
    </xf>
    <xf numFmtId="0" fontId="7" fillId="0" borderId="16" xfId="0" applyFont="1" applyBorder="1"/>
    <xf numFmtId="0" fontId="41" fillId="0" borderId="0" xfId="0" applyFont="1" applyAlignment="1">
      <alignment horizontal="left" vertical="center" wrapText="1"/>
    </xf>
    <xf numFmtId="0" fontId="19" fillId="0" borderId="0" xfId="0" applyFont="1" applyAlignment="1">
      <alignment vertical="top"/>
    </xf>
    <xf numFmtId="0" fontId="26" fillId="2" borderId="2" xfId="0" applyFont="1" applyFill="1" applyBorder="1" applyAlignment="1">
      <alignment horizontal="left" vertical="top" wrapText="1"/>
    </xf>
    <xf numFmtId="0" fontId="27" fillId="0" borderId="3" xfId="0" applyFont="1" applyBorder="1"/>
    <xf numFmtId="0" fontId="41" fillId="0" borderId="0" xfId="0" applyFont="1" applyAlignment="1">
      <alignment horizontal="right" wrapText="1"/>
    </xf>
    <xf numFmtId="0" fontId="35" fillId="0" borderId="0" xfId="0" applyFont="1" applyAlignment="1">
      <alignment horizontal="center"/>
    </xf>
    <xf numFmtId="0" fontId="36" fillId="2" borderId="2" xfId="0" applyFont="1" applyFill="1" applyBorder="1" applyAlignment="1">
      <alignment horizontal="left" vertical="top" wrapText="1"/>
    </xf>
    <xf numFmtId="0" fontId="37" fillId="0" borderId="3" xfId="0" applyFont="1" applyBorder="1"/>
    <xf numFmtId="0" fontId="37" fillId="0" borderId="4" xfId="0" applyFont="1" applyBorder="1"/>
    <xf numFmtId="0" fontId="6" fillId="0" borderId="0" xfId="0" applyFont="1" applyAlignment="1">
      <alignment horizontal="left"/>
    </xf>
    <xf numFmtId="0" fontId="0" fillId="0" borderId="0" xfId="0" applyFont="1" applyAlignment="1"/>
    <xf numFmtId="0" fontId="14" fillId="0" borderId="0" xfId="0" applyFont="1" applyAlignment="1">
      <alignment horizontal="left"/>
    </xf>
    <xf numFmtId="0" fontId="36" fillId="2" borderId="17" xfId="0" applyFont="1" applyFill="1" applyBorder="1" applyAlignment="1">
      <alignment horizontal="left" vertical="top" wrapText="1"/>
    </xf>
    <xf numFmtId="0" fontId="36" fillId="2" borderId="29" xfId="0" applyFont="1" applyFill="1" applyBorder="1" applyAlignment="1">
      <alignment horizontal="left" vertical="top" wrapText="1"/>
    </xf>
    <xf numFmtId="0" fontId="36" fillId="2" borderId="30" xfId="0" applyFont="1" applyFill="1" applyBorder="1" applyAlignment="1">
      <alignment horizontal="left" vertical="top" wrapText="1"/>
    </xf>
    <xf numFmtId="0" fontId="36" fillId="2" borderId="31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  <xf numFmtId="0" fontId="41" fillId="0" borderId="17" xfId="0" applyFont="1" applyBorder="1" applyAlignment="1">
      <alignment vertical="center" wrapText="1"/>
    </xf>
    <xf numFmtId="0" fontId="41" fillId="0" borderId="21" xfId="0" applyFont="1" applyBorder="1" applyAlignment="1">
      <alignment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7"/>
  <sheetViews>
    <sheetView tabSelected="1" view="pageBreakPreview" topLeftCell="A9" zoomScale="85" zoomScaleNormal="85" zoomScaleSheetLayoutView="85" workbookViewId="0">
      <selection activeCell="D20" sqref="D20:D26"/>
    </sheetView>
  </sheetViews>
  <sheetFormatPr defaultColWidth="14.42578125" defaultRowHeight="13.5"/>
  <cols>
    <col min="1" max="1" width="6.140625" style="16" customWidth="1"/>
    <col min="2" max="2" width="62" style="16" customWidth="1"/>
    <col min="3" max="5" width="22.7109375" style="16" customWidth="1"/>
    <col min="6" max="6" width="9.140625" style="16" customWidth="1"/>
    <col min="7" max="26" width="8.7109375" style="16" customWidth="1"/>
    <col min="27" max="16384" width="14.42578125" style="16"/>
  </cols>
  <sheetData>
    <row r="1" spans="1:26" s="99" customFormat="1" ht="79.5" customHeight="1">
      <c r="D1" s="253" t="s">
        <v>195</v>
      </c>
      <c r="E1" s="253"/>
    </row>
    <row r="2" spans="1:26" s="192" customFormat="1" ht="33" customHeight="1">
      <c r="A2" s="191"/>
      <c r="B2" s="254" t="s">
        <v>180</v>
      </c>
      <c r="C2" s="254"/>
      <c r="D2" s="254"/>
      <c r="E2" s="254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</row>
    <row r="3" spans="1:26" s="192" customFormat="1" ht="33" customHeight="1">
      <c r="A3" s="191"/>
      <c r="B3" s="254" t="s">
        <v>192</v>
      </c>
      <c r="C3" s="254"/>
      <c r="D3" s="254"/>
      <c r="E3" s="254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</row>
    <row r="4" spans="1:26" s="99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99" customForma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>
      <c r="A6" s="15"/>
      <c r="B6" s="17" t="s">
        <v>0</v>
      </c>
      <c r="C6" s="240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>
      <c r="A7" s="15"/>
      <c r="B7" s="14" t="s">
        <v>1</v>
      </c>
      <c r="C7" s="240" t="s">
        <v>181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>
      <c r="A8" s="15"/>
      <c r="B8" s="14" t="s">
        <v>2</v>
      </c>
      <c r="C8" s="240" t="s">
        <v>198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02">
      <c r="A9" s="15"/>
      <c r="B9" s="250" t="s">
        <v>3</v>
      </c>
      <c r="C9" s="249" t="s">
        <v>194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>
      <c r="A10" s="15"/>
      <c r="B10" s="17" t="s">
        <v>122</v>
      </c>
      <c r="C10" s="240" t="s">
        <v>191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>
      <c r="A11" s="15"/>
      <c r="B11" s="17" t="s">
        <v>4</v>
      </c>
      <c r="C11" s="240" t="s">
        <v>193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>
      <c r="A12" s="15"/>
      <c r="B12" s="17" t="s">
        <v>5</v>
      </c>
      <c r="C12" s="240" t="s">
        <v>191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>
      <c r="A15" s="251" t="s">
        <v>123</v>
      </c>
      <c r="B15" s="252"/>
      <c r="C15" s="252"/>
      <c r="D15" s="252"/>
      <c r="E15" s="252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>
      <c r="A16" s="15"/>
      <c r="B16" s="18"/>
      <c r="C16" s="15"/>
      <c r="D16" s="19"/>
      <c r="E16" s="1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4.25" thickBot="1">
      <c r="A17" s="18" t="s">
        <v>73</v>
      </c>
      <c r="B17" s="18"/>
      <c r="C17" s="15"/>
      <c r="D17" s="19"/>
      <c r="E17" s="1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41.25" thickBot="1">
      <c r="A18" s="181" t="s">
        <v>8</v>
      </c>
      <c r="B18" s="182" t="s">
        <v>74</v>
      </c>
      <c r="C18" s="182" t="s">
        <v>75</v>
      </c>
      <c r="D18" s="182" t="s">
        <v>76</v>
      </c>
      <c r="E18" s="183" t="s">
        <v>77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4.25" thickTop="1">
      <c r="A19" s="152">
        <v>1</v>
      </c>
      <c r="B19" s="179">
        <v>2</v>
      </c>
      <c r="C19" s="179">
        <v>3</v>
      </c>
      <c r="D19" s="179">
        <v>4</v>
      </c>
      <c r="E19" s="180">
        <v>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>
      <c r="A20" s="241">
        <v>1</v>
      </c>
      <c r="B20" s="242" t="s">
        <v>182</v>
      </c>
      <c r="C20" s="243" t="s">
        <v>186</v>
      </c>
      <c r="D20" s="267" t="s">
        <v>199</v>
      </c>
      <c r="E20" s="238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>
      <c r="A21" s="241">
        <v>2</v>
      </c>
      <c r="B21" s="242" t="s">
        <v>183</v>
      </c>
      <c r="C21" s="243" t="s">
        <v>186</v>
      </c>
      <c r="D21" s="267" t="s">
        <v>199</v>
      </c>
      <c r="E21" s="238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s="99" customFormat="1">
      <c r="A22" s="244">
        <v>3</v>
      </c>
      <c r="B22" s="242" t="s">
        <v>185</v>
      </c>
      <c r="C22" s="243" t="s">
        <v>186</v>
      </c>
      <c r="D22" s="267" t="s">
        <v>199</v>
      </c>
      <c r="E22" s="239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99" customFormat="1">
      <c r="A23" s="244">
        <v>4</v>
      </c>
      <c r="B23" s="242" t="s">
        <v>184</v>
      </c>
      <c r="C23" s="243" t="s">
        <v>186</v>
      </c>
      <c r="D23" s="267" t="s">
        <v>199</v>
      </c>
      <c r="E23" s="239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s="99" customFormat="1">
      <c r="A24" s="244">
        <v>5</v>
      </c>
      <c r="B24" s="242" t="s">
        <v>187</v>
      </c>
      <c r="C24" s="243" t="s">
        <v>190</v>
      </c>
      <c r="D24" s="267" t="s">
        <v>199</v>
      </c>
      <c r="E24" s="239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99" customFormat="1">
      <c r="A25" s="244">
        <v>6</v>
      </c>
      <c r="B25" s="242" t="s">
        <v>188</v>
      </c>
      <c r="C25" s="243" t="s">
        <v>190</v>
      </c>
      <c r="D25" s="267" t="s">
        <v>199</v>
      </c>
      <c r="E25" s="239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4.25" thickBot="1">
      <c r="A26" s="245">
        <v>7</v>
      </c>
      <c r="B26" s="246" t="s">
        <v>189</v>
      </c>
      <c r="C26" s="247" t="s">
        <v>190</v>
      </c>
      <c r="D26" s="268" t="s">
        <v>199</v>
      </c>
      <c r="E26" s="178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>
      <c r="A27" s="15"/>
      <c r="E27" s="20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4.25" thickBot="1">
      <c r="A28" s="18" t="s">
        <v>78</v>
      </c>
      <c r="B28" s="18"/>
      <c r="C28" s="20"/>
      <c r="D28" s="20"/>
      <c r="E28" s="20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99" customFormat="1" ht="27.75" thickBot="1">
      <c r="A29" s="181" t="s">
        <v>8</v>
      </c>
      <c r="B29" s="182" t="s">
        <v>79</v>
      </c>
      <c r="C29" s="182" t="s">
        <v>80</v>
      </c>
      <c r="D29" s="182" t="s">
        <v>81</v>
      </c>
      <c r="E29" s="183" t="s">
        <v>82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s="99" customFormat="1" ht="14.25" thickTop="1">
      <c r="A30" s="152">
        <v>1</v>
      </c>
      <c r="B30" s="179">
        <v>2</v>
      </c>
      <c r="C30" s="179">
        <v>3</v>
      </c>
      <c r="D30" s="179">
        <v>4</v>
      </c>
      <c r="E30" s="180">
        <v>5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s="99" customFormat="1">
      <c r="A31" s="173"/>
      <c r="B31" s="171"/>
      <c r="C31" s="172"/>
      <c r="D31" s="172"/>
      <c r="E31" s="17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99" customFormat="1">
      <c r="A32" s="173"/>
      <c r="B32" s="171"/>
      <c r="C32" s="172"/>
      <c r="D32" s="172"/>
      <c r="E32" s="17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99" customFormat="1" ht="14.25" thickBot="1">
      <c r="A33" s="175"/>
      <c r="B33" s="176"/>
      <c r="C33" s="177"/>
      <c r="D33" s="177"/>
      <c r="E33" s="178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>
      <c r="A34" s="15"/>
      <c r="B34" s="21"/>
      <c r="C34" s="21"/>
      <c r="D34" s="21"/>
      <c r="E34" s="21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4.25" customHeight="1" thickBot="1">
      <c r="A35" s="18" t="s">
        <v>83</v>
      </c>
      <c r="B35" s="21"/>
      <c r="C35" s="99"/>
      <c r="D35" s="99"/>
      <c r="E35" s="99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99" customFormat="1" ht="27.75" thickBot="1">
      <c r="A36" s="181" t="s">
        <v>8</v>
      </c>
      <c r="B36" s="182" t="s">
        <v>145</v>
      </c>
      <c r="C36" s="182" t="s">
        <v>53</v>
      </c>
      <c r="D36" s="182" t="s">
        <v>84</v>
      </c>
      <c r="E36" s="183" t="s">
        <v>85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s="99" customFormat="1" ht="14.25" thickTop="1">
      <c r="A37" s="152">
        <v>1</v>
      </c>
      <c r="B37" s="179">
        <v>2</v>
      </c>
      <c r="C37" s="179">
        <v>3</v>
      </c>
      <c r="D37" s="179">
        <v>4</v>
      </c>
      <c r="E37" s="180">
        <v>5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99" customFormat="1">
      <c r="A38" s="173"/>
      <c r="B38" s="171"/>
      <c r="C38" s="172"/>
      <c r="D38" s="172"/>
      <c r="E38" s="17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s="99" customFormat="1">
      <c r="A39" s="173"/>
      <c r="B39" s="171"/>
      <c r="C39" s="172"/>
      <c r="D39" s="172"/>
      <c r="E39" s="17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99" customFormat="1" ht="14.25" thickBot="1">
      <c r="A40" s="175"/>
      <c r="B40" s="176"/>
      <c r="C40" s="177"/>
      <c r="D40" s="177"/>
      <c r="E40" s="178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s="99" customForma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4.25" thickBo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s="18" customFormat="1" ht="14.25" thickBot="1">
      <c r="A44" s="17"/>
      <c r="B44" s="18" t="s">
        <v>6</v>
      </c>
      <c r="C44" s="248" t="s">
        <v>196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>
      <c r="A46" s="15"/>
      <c r="B46" s="7" t="s">
        <v>197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  <row r="1004" spans="1:26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</row>
    <row r="1005" spans="1:26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</row>
    <row r="1006" spans="1:26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</row>
    <row r="1007" spans="1:26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</row>
  </sheetData>
  <mergeCells count="4">
    <mergeCell ref="A15:E15"/>
    <mergeCell ref="D1:E1"/>
    <mergeCell ref="B2:E2"/>
    <mergeCell ref="B3:E3"/>
  </mergeCells>
  <pageMargins left="0.7" right="0.7" top="0.75" bottom="0.75" header="0" footer="0"/>
  <pageSetup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6" width="9.140625" customWidth="1"/>
    <col min="7" max="26" width="8.7109375" customWidth="1"/>
  </cols>
  <sheetData>
    <row r="1" spans="1:26" ht="13.5" customHeight="1">
      <c r="A1" s="5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5" t="s">
        <v>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5" t="s">
        <v>72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5" t="s">
        <v>113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zoomScaleNormal="100" zoomScaleSheetLayoutView="100" workbookViewId="0">
      <selection sqref="A1:H1"/>
    </sheetView>
  </sheetViews>
  <sheetFormatPr defaultColWidth="14.42578125" defaultRowHeight="12"/>
  <cols>
    <col min="1" max="1" width="6" style="85" customWidth="1"/>
    <col min="2" max="2" width="80.85546875" style="85" customWidth="1"/>
    <col min="3" max="3" width="11.42578125" style="85" customWidth="1"/>
    <col min="4" max="4" width="16.42578125" style="85" customWidth="1"/>
    <col min="5" max="5" width="2.5703125" style="85" customWidth="1"/>
    <col min="6" max="6" width="16.42578125" style="85" customWidth="1"/>
    <col min="7" max="7" width="3.42578125" style="85" customWidth="1"/>
    <col min="8" max="8" width="16.42578125" style="85" customWidth="1"/>
    <col min="9" max="11" width="9.140625" style="85" customWidth="1"/>
    <col min="12" max="16384" width="14.42578125" style="85"/>
  </cols>
  <sheetData>
    <row r="1" spans="1:11" ht="15.75">
      <c r="A1" s="255" t="s">
        <v>172</v>
      </c>
      <c r="B1" s="256"/>
      <c r="C1" s="256"/>
      <c r="D1" s="256"/>
      <c r="E1" s="256"/>
      <c r="F1" s="256"/>
      <c r="G1" s="256"/>
      <c r="H1" s="257"/>
      <c r="I1" s="23"/>
      <c r="J1" s="23"/>
      <c r="K1" s="23"/>
    </row>
    <row r="2" spans="1:11">
      <c r="A2" s="24"/>
      <c r="B2" s="24"/>
      <c r="C2" s="25"/>
      <c r="D2" s="26"/>
      <c r="E2" s="23"/>
      <c r="F2" s="26"/>
      <c r="G2" s="26"/>
      <c r="H2" s="26"/>
      <c r="I2" s="23"/>
      <c r="J2" s="23"/>
      <c r="K2" s="23"/>
    </row>
    <row r="3" spans="1:11" ht="13.5" thickBot="1">
      <c r="A3" s="27"/>
      <c r="B3" s="27" t="s">
        <v>7</v>
      </c>
      <c r="C3" s="25"/>
      <c r="D3" s="26"/>
      <c r="E3" s="23"/>
      <c r="F3" s="28">
        <v>0</v>
      </c>
      <c r="G3" s="26"/>
      <c r="H3" s="26"/>
      <c r="I3" s="23"/>
      <c r="J3" s="23"/>
      <c r="K3" s="23"/>
    </row>
    <row r="4" spans="1:11" ht="12.75" thickTop="1">
      <c r="A4" s="24"/>
      <c r="B4" s="24"/>
      <c r="C4" s="25"/>
      <c r="D4" s="26"/>
      <c r="E4" s="23"/>
      <c r="F4" s="26"/>
      <c r="G4" s="26"/>
      <c r="H4" s="26"/>
      <c r="I4" s="23"/>
      <c r="J4" s="23"/>
      <c r="K4" s="23"/>
    </row>
    <row r="5" spans="1:11" ht="26.25" thickBot="1">
      <c r="A5" s="29" t="s">
        <v>8</v>
      </c>
      <c r="B5" s="29" t="s">
        <v>9</v>
      </c>
      <c r="C5" s="29" t="s">
        <v>10</v>
      </c>
      <c r="D5" s="30" t="s">
        <v>11</v>
      </c>
      <c r="E5" s="31"/>
      <c r="F5" s="30" t="s">
        <v>12</v>
      </c>
      <c r="G5" s="32"/>
      <c r="H5" s="32" t="s">
        <v>13</v>
      </c>
      <c r="I5" s="23"/>
      <c r="J5" s="23"/>
      <c r="K5" s="23"/>
    </row>
    <row r="6" spans="1:11" ht="13.5" thickTop="1">
      <c r="A6" s="33" t="s">
        <v>14</v>
      </c>
      <c r="B6" s="34"/>
      <c r="C6" s="35"/>
      <c r="D6" s="36"/>
      <c r="E6" s="37"/>
      <c r="F6" s="36"/>
      <c r="G6" s="38"/>
      <c r="H6" s="38"/>
      <c r="I6" s="23"/>
      <c r="J6" s="23"/>
      <c r="K6" s="23"/>
    </row>
    <row r="7" spans="1:11" ht="12.75">
      <c r="A7" s="86">
        <v>1.1000000000000001</v>
      </c>
      <c r="B7" s="86" t="s">
        <v>15</v>
      </c>
      <c r="C7" s="39"/>
      <c r="D7" s="40"/>
      <c r="E7" s="41"/>
      <c r="F7" s="42"/>
      <c r="G7" s="42"/>
      <c r="H7" s="42"/>
      <c r="I7" s="43"/>
      <c r="J7" s="23"/>
      <c r="K7" s="23"/>
    </row>
    <row r="8" spans="1:11" ht="12.75">
      <c r="A8" s="44" t="s">
        <v>16</v>
      </c>
      <c r="B8" s="193" t="s">
        <v>160</v>
      </c>
      <c r="C8" s="46"/>
      <c r="D8" s="47"/>
      <c r="E8" s="48"/>
      <c r="F8" s="47"/>
      <c r="G8" s="47"/>
      <c r="H8" s="199">
        <f>+F8</f>
        <v>0</v>
      </c>
      <c r="I8" s="23"/>
      <c r="J8" s="23"/>
      <c r="K8" s="23"/>
    </row>
    <row r="9" spans="1:11" ht="12.75">
      <c r="A9" s="49" t="s">
        <v>17</v>
      </c>
      <c r="B9" s="193" t="s">
        <v>161</v>
      </c>
      <c r="C9" s="50"/>
      <c r="D9" s="51"/>
      <c r="E9" s="52"/>
      <c r="F9" s="51"/>
      <c r="G9" s="51"/>
      <c r="H9" s="199">
        <f>+F9</f>
        <v>0</v>
      </c>
      <c r="I9" s="23"/>
      <c r="J9" s="23"/>
      <c r="K9" s="23"/>
    </row>
    <row r="10" spans="1:11" ht="12.75">
      <c r="A10" s="49"/>
      <c r="B10" s="197" t="s">
        <v>163</v>
      </c>
      <c r="C10" s="196"/>
      <c r="D10" s="47"/>
      <c r="E10" s="48"/>
      <c r="F10" s="198">
        <f>SUM(F8:F9)</f>
        <v>0</v>
      </c>
      <c r="G10" s="47"/>
      <c r="H10" s="198">
        <f>+F10</f>
        <v>0</v>
      </c>
      <c r="I10" s="103"/>
      <c r="J10" s="103"/>
      <c r="K10" s="103"/>
    </row>
    <row r="11" spans="1:11" ht="12.75">
      <c r="A11" s="87">
        <v>1.2</v>
      </c>
      <c r="B11" s="87" t="s">
        <v>18</v>
      </c>
      <c r="C11" s="53"/>
      <c r="D11" s="54"/>
      <c r="E11" s="55"/>
      <c r="F11" s="54"/>
      <c r="G11" s="54"/>
      <c r="H11" s="54"/>
      <c r="I11" s="23"/>
      <c r="J11" s="23"/>
      <c r="K11" s="23"/>
    </row>
    <row r="12" spans="1:11" ht="12.75">
      <c r="A12" s="56" t="s">
        <v>20</v>
      </c>
      <c r="B12" s="193" t="s">
        <v>18</v>
      </c>
      <c r="C12" s="98" t="s">
        <v>121</v>
      </c>
      <c r="D12" s="59"/>
      <c r="E12" s="58"/>
      <c r="F12" s="59"/>
      <c r="G12" s="59"/>
      <c r="H12" s="60">
        <f>+F12</f>
        <v>0</v>
      </c>
      <c r="I12" s="23"/>
      <c r="J12" s="23"/>
      <c r="K12" s="23"/>
    </row>
    <row r="13" spans="1:11">
      <c r="A13" s="56" t="s">
        <v>21</v>
      </c>
      <c r="B13" s="193" t="s">
        <v>171</v>
      </c>
      <c r="C13" s="96" t="s">
        <v>19</v>
      </c>
      <c r="D13" s="57"/>
      <c r="E13" s="23"/>
      <c r="F13" s="57"/>
      <c r="G13" s="26"/>
      <c r="H13" s="60">
        <f>+D13</f>
        <v>0</v>
      </c>
      <c r="I13" s="23"/>
      <c r="J13" s="23"/>
      <c r="K13" s="23"/>
    </row>
    <row r="14" spans="1:11" ht="12.75">
      <c r="A14" s="61"/>
      <c r="B14" s="62" t="s">
        <v>22</v>
      </c>
      <c r="C14" s="63"/>
      <c r="D14" s="60">
        <f>+D13</f>
        <v>0</v>
      </c>
      <c r="E14" s="64"/>
      <c r="F14" s="60">
        <f>+F12</f>
        <v>0</v>
      </c>
      <c r="G14" s="60"/>
      <c r="H14" s="60">
        <f>+D14+F14</f>
        <v>0</v>
      </c>
      <c r="I14" s="23"/>
      <c r="J14" s="23"/>
      <c r="K14" s="23"/>
    </row>
    <row r="15" spans="1:11" ht="12.75">
      <c r="A15" s="88">
        <v>1.3</v>
      </c>
      <c r="B15" s="89" t="s">
        <v>23</v>
      </c>
      <c r="C15" s="97" t="s">
        <v>24</v>
      </c>
      <c r="D15" s="65"/>
      <c r="E15" s="66"/>
      <c r="F15" s="60"/>
      <c r="G15" s="67"/>
      <c r="H15" s="60"/>
      <c r="I15" s="23"/>
      <c r="J15" s="23"/>
      <c r="K15" s="23"/>
    </row>
    <row r="16" spans="1:11">
      <c r="A16" s="68" t="s">
        <v>25</v>
      </c>
      <c r="B16" s="45" t="s">
        <v>26</v>
      </c>
      <c r="D16" s="65"/>
      <c r="E16" s="23"/>
      <c r="F16" s="60"/>
      <c r="G16" s="26"/>
      <c r="H16" s="60">
        <f>+F16</f>
        <v>0</v>
      </c>
      <c r="I16" s="23"/>
      <c r="J16" s="23"/>
      <c r="K16" s="23"/>
    </row>
    <row r="17" spans="1:11">
      <c r="A17" s="68" t="s">
        <v>27</v>
      </c>
      <c r="B17" s="45" t="s">
        <v>28</v>
      </c>
      <c r="C17" s="53"/>
      <c r="D17" s="57"/>
      <c r="E17" s="23"/>
      <c r="F17" s="69"/>
      <c r="G17" s="26"/>
      <c r="H17" s="60">
        <f>+F17</f>
        <v>0</v>
      </c>
      <c r="I17" s="23"/>
      <c r="J17" s="23"/>
      <c r="K17" s="23"/>
    </row>
    <row r="18" spans="1:11" ht="12.75">
      <c r="A18" s="61"/>
      <c r="B18" s="62" t="s">
        <v>29</v>
      </c>
      <c r="C18" s="63"/>
      <c r="D18" s="65"/>
      <c r="E18" s="64"/>
      <c r="F18" s="60">
        <f>SUM(F16:F17)</f>
        <v>0</v>
      </c>
      <c r="G18" s="60"/>
      <c r="H18" s="60">
        <f>+F18</f>
        <v>0</v>
      </c>
      <c r="I18" s="23"/>
      <c r="J18" s="23"/>
      <c r="K18" s="23"/>
    </row>
    <row r="19" spans="1:11" ht="12.75">
      <c r="A19" s="90">
        <v>1.4</v>
      </c>
      <c r="B19" s="90" t="s">
        <v>30</v>
      </c>
      <c r="C19" s="97" t="s">
        <v>31</v>
      </c>
      <c r="D19" s="26"/>
      <c r="E19" s="23"/>
      <c r="F19" s="26"/>
      <c r="G19" s="26"/>
      <c r="H19" s="26"/>
      <c r="I19" s="23"/>
      <c r="J19" s="23"/>
      <c r="K19" s="23"/>
    </row>
    <row r="20" spans="1:11">
      <c r="A20" s="68" t="s">
        <v>32</v>
      </c>
      <c r="B20" s="45" t="s">
        <v>33</v>
      </c>
      <c r="D20" s="65"/>
      <c r="E20" s="23"/>
      <c r="F20" s="60"/>
      <c r="G20" s="26"/>
      <c r="H20" s="60">
        <f>+F20</f>
        <v>0</v>
      </c>
      <c r="I20" s="23"/>
      <c r="J20" s="23"/>
      <c r="K20" s="23"/>
    </row>
    <row r="21" spans="1:11">
      <c r="A21" s="68" t="s">
        <v>34</v>
      </c>
      <c r="B21" s="45" t="s">
        <v>35</v>
      </c>
      <c r="C21" s="53"/>
      <c r="D21" s="65"/>
      <c r="E21" s="23"/>
      <c r="F21" s="60"/>
      <c r="G21" s="26"/>
      <c r="H21" s="60">
        <f>+F21</f>
        <v>0</v>
      </c>
      <c r="I21" s="23"/>
      <c r="J21" s="23"/>
      <c r="K21" s="23"/>
    </row>
    <row r="22" spans="1:11" ht="12.75">
      <c r="A22" s="61"/>
      <c r="B22" s="62" t="s">
        <v>36</v>
      </c>
      <c r="C22" s="63"/>
      <c r="D22" s="60"/>
      <c r="E22" s="64"/>
      <c r="F22" s="60">
        <f>SUM(F20:F21)</f>
        <v>0</v>
      </c>
      <c r="G22" s="60"/>
      <c r="H22" s="60">
        <f>+F22</f>
        <v>0</v>
      </c>
      <c r="I22" s="23"/>
      <c r="J22" s="23"/>
      <c r="K22" s="23"/>
    </row>
    <row r="23" spans="1:11" ht="12.75">
      <c r="A23" s="90">
        <v>1.5</v>
      </c>
      <c r="B23" s="90" t="s">
        <v>166</v>
      </c>
      <c r="C23" s="71"/>
      <c r="D23" s="26"/>
      <c r="E23" s="23"/>
      <c r="F23" s="26"/>
      <c r="G23" s="26"/>
      <c r="H23" s="26"/>
      <c r="I23" s="23"/>
      <c r="J23" s="23"/>
      <c r="K23" s="23"/>
    </row>
    <row r="24" spans="1:11">
      <c r="A24" s="68" t="s">
        <v>37</v>
      </c>
      <c r="B24" s="45" t="s">
        <v>38</v>
      </c>
      <c r="C24" s="70"/>
      <c r="D24" s="65"/>
      <c r="E24" s="23"/>
      <c r="F24" s="60"/>
      <c r="G24" s="26"/>
      <c r="H24" s="60">
        <f>+F24</f>
        <v>0</v>
      </c>
      <c r="I24" s="23"/>
      <c r="J24" s="23"/>
      <c r="K24" s="23"/>
    </row>
    <row r="25" spans="1:11">
      <c r="A25" s="68" t="s">
        <v>39</v>
      </c>
      <c r="B25" s="45" t="s">
        <v>40</v>
      </c>
      <c r="C25" s="70"/>
      <c r="D25" s="65"/>
      <c r="E25" s="23"/>
      <c r="F25" s="60"/>
      <c r="G25" s="26"/>
      <c r="H25" s="60">
        <f>+F25</f>
        <v>0</v>
      </c>
      <c r="I25" s="23"/>
      <c r="J25" s="23"/>
      <c r="K25" s="23"/>
    </row>
    <row r="26" spans="1:11" ht="12.75">
      <c r="A26" s="61"/>
      <c r="B26" s="62" t="s">
        <v>41</v>
      </c>
      <c r="C26" s="63"/>
      <c r="D26" s="65"/>
      <c r="E26" s="64"/>
      <c r="F26" s="60">
        <f>SUM(F24:F25)</f>
        <v>0</v>
      </c>
      <c r="G26" s="60"/>
      <c r="H26" s="60">
        <f>+F26</f>
        <v>0</v>
      </c>
      <c r="I26" s="23"/>
      <c r="J26" s="23"/>
      <c r="K26" s="23"/>
    </row>
    <row r="27" spans="1:11" ht="25.5">
      <c r="A27" s="72">
        <v>1.6</v>
      </c>
      <c r="B27" s="90" t="s">
        <v>139</v>
      </c>
      <c r="C27" s="97" t="s">
        <v>42</v>
      </c>
      <c r="D27" s="26"/>
      <c r="E27" s="23"/>
      <c r="F27" s="26"/>
      <c r="G27" s="26"/>
      <c r="H27" s="26">
        <f>+F27</f>
        <v>0</v>
      </c>
      <c r="I27" s="23"/>
      <c r="J27" s="23"/>
      <c r="K27" s="23"/>
    </row>
    <row r="28" spans="1:11" ht="12.75">
      <c r="A28" s="72">
        <v>1.7</v>
      </c>
      <c r="B28" s="72" t="s">
        <v>43</v>
      </c>
      <c r="C28" s="73"/>
      <c r="D28" s="65"/>
      <c r="E28" s="23"/>
      <c r="F28" s="60"/>
      <c r="G28" s="26"/>
      <c r="H28" s="60">
        <f>+D28+F28</f>
        <v>0</v>
      </c>
      <c r="I28" s="23"/>
      <c r="J28" s="23"/>
      <c r="K28" s="23"/>
    </row>
    <row r="29" spans="1:11" ht="12.75">
      <c r="A29" s="61"/>
      <c r="B29" s="61"/>
      <c r="C29" s="70"/>
      <c r="D29" s="60"/>
      <c r="E29" s="23"/>
      <c r="F29" s="60"/>
      <c r="G29" s="26"/>
      <c r="H29" s="60"/>
      <c r="I29" s="23"/>
      <c r="J29" s="23"/>
      <c r="K29" s="23"/>
    </row>
    <row r="30" spans="1:11" ht="13.5" thickBot="1">
      <c r="A30" s="74"/>
      <c r="B30" s="74" t="s">
        <v>44</v>
      </c>
      <c r="C30" s="75"/>
      <c r="D30" s="76">
        <f>+D14+D28</f>
        <v>0</v>
      </c>
      <c r="E30" s="76"/>
      <c r="F30" s="76">
        <f>+F10+F14+F18+F22+F26+F27+F28</f>
        <v>0</v>
      </c>
      <c r="G30" s="76"/>
      <c r="H30" s="76">
        <f>+H10+H14+H18+H22+H26+H27+H28</f>
        <v>0</v>
      </c>
      <c r="I30" s="23"/>
      <c r="J30" s="23"/>
      <c r="K30" s="23"/>
    </row>
    <row r="31" spans="1:11" ht="13.5" thickTop="1">
      <c r="A31" s="77" t="s">
        <v>45</v>
      </c>
      <c r="B31" s="77"/>
      <c r="C31" s="78"/>
      <c r="D31" s="79"/>
      <c r="E31" s="80"/>
      <c r="F31" s="79"/>
      <c r="G31" s="80"/>
      <c r="H31" s="79"/>
      <c r="I31" s="23"/>
      <c r="J31" s="23"/>
      <c r="K31" s="23"/>
    </row>
    <row r="32" spans="1:11" ht="24">
      <c r="A32" s="68">
        <v>2.1</v>
      </c>
      <c r="B32" s="194" t="s">
        <v>162</v>
      </c>
      <c r="C32" s="25"/>
      <c r="D32" s="69"/>
      <c r="E32" s="23"/>
      <c r="F32" s="69"/>
      <c r="G32" s="26"/>
      <c r="H32" s="200">
        <f>+F32</f>
        <v>0</v>
      </c>
      <c r="I32" s="23"/>
      <c r="J32" s="23"/>
      <c r="K32" s="23"/>
    </row>
    <row r="33" spans="1:11">
      <c r="A33" s="68">
        <v>2.2000000000000002</v>
      </c>
      <c r="B33" s="68" t="s">
        <v>46</v>
      </c>
      <c r="C33" s="25"/>
      <c r="D33" s="69"/>
      <c r="E33" s="23"/>
      <c r="F33" s="60"/>
      <c r="G33" s="26"/>
      <c r="H33" s="201">
        <f t="shared" ref="H33:H41" si="0">+F33</f>
        <v>0</v>
      </c>
      <c r="I33" s="23"/>
      <c r="J33" s="23"/>
      <c r="K33" s="23"/>
    </row>
    <row r="34" spans="1:11">
      <c r="A34" s="68">
        <v>2.2999999999999998</v>
      </c>
      <c r="B34" s="68" t="s">
        <v>47</v>
      </c>
      <c r="C34" s="25"/>
      <c r="D34" s="69"/>
      <c r="E34" s="23"/>
      <c r="F34" s="60"/>
      <c r="G34" s="26"/>
      <c r="H34" s="201">
        <f t="shared" si="0"/>
        <v>0</v>
      </c>
      <c r="I34" s="23"/>
      <c r="J34" s="23"/>
      <c r="K34" s="23"/>
    </row>
    <row r="35" spans="1:11">
      <c r="A35" s="68">
        <v>2.4</v>
      </c>
      <c r="B35" s="68" t="s">
        <v>48</v>
      </c>
      <c r="C35" s="25"/>
      <c r="D35" s="69"/>
      <c r="E35" s="23"/>
      <c r="F35" s="60"/>
      <c r="G35" s="26"/>
      <c r="H35" s="201">
        <f t="shared" si="0"/>
        <v>0</v>
      </c>
      <c r="I35" s="23"/>
      <c r="J35" s="23"/>
      <c r="K35" s="23"/>
    </row>
    <row r="36" spans="1:11">
      <c r="A36" s="68">
        <v>2.5</v>
      </c>
      <c r="B36" s="110" t="s">
        <v>135</v>
      </c>
      <c r="C36" s="104"/>
      <c r="D36" s="69"/>
      <c r="E36" s="103"/>
      <c r="F36" s="111"/>
      <c r="G36" s="105"/>
      <c r="H36" s="201">
        <f t="shared" si="0"/>
        <v>0</v>
      </c>
      <c r="I36" s="103"/>
      <c r="J36" s="103"/>
      <c r="K36" s="103"/>
    </row>
    <row r="37" spans="1:11">
      <c r="A37" s="68">
        <v>2.6</v>
      </c>
      <c r="B37" s="110" t="s">
        <v>136</v>
      </c>
      <c r="C37" s="104"/>
      <c r="D37" s="69"/>
      <c r="E37" s="103"/>
      <c r="F37" s="111"/>
      <c r="G37" s="105"/>
      <c r="H37" s="201">
        <f t="shared" si="0"/>
        <v>0</v>
      </c>
      <c r="I37" s="103"/>
      <c r="J37" s="103"/>
      <c r="K37" s="103"/>
    </row>
    <row r="38" spans="1:11">
      <c r="A38" s="68">
        <v>2.7</v>
      </c>
      <c r="B38" s="194" t="s">
        <v>157</v>
      </c>
      <c r="C38" s="25"/>
      <c r="D38" s="69"/>
      <c r="E38" s="23"/>
      <c r="F38" s="60"/>
      <c r="G38" s="26"/>
      <c r="H38" s="201">
        <f t="shared" si="0"/>
        <v>0</v>
      </c>
      <c r="I38" s="23"/>
      <c r="J38" s="23"/>
      <c r="K38" s="23"/>
    </row>
    <row r="39" spans="1:11">
      <c r="A39" s="68">
        <v>2.8</v>
      </c>
      <c r="B39" s="194" t="s">
        <v>158</v>
      </c>
      <c r="C39" s="25"/>
      <c r="D39" s="69"/>
      <c r="E39" s="23"/>
      <c r="F39" s="60"/>
      <c r="G39" s="26"/>
      <c r="H39" s="201">
        <f t="shared" si="0"/>
        <v>0</v>
      </c>
      <c r="I39" s="23"/>
      <c r="J39" s="23"/>
      <c r="K39" s="23"/>
    </row>
    <row r="40" spans="1:11">
      <c r="A40" s="68">
        <v>2.9</v>
      </c>
      <c r="B40" s="194" t="s">
        <v>159</v>
      </c>
      <c r="C40" s="25"/>
      <c r="D40" s="69"/>
      <c r="E40" s="23"/>
      <c r="F40" s="60"/>
      <c r="G40" s="26"/>
      <c r="H40" s="201">
        <f t="shared" si="0"/>
        <v>0</v>
      </c>
      <c r="I40" s="23"/>
      <c r="J40" s="23"/>
      <c r="K40" s="23"/>
    </row>
    <row r="41" spans="1:11">
      <c r="A41" s="112" t="s">
        <v>137</v>
      </c>
      <c r="B41" s="68" t="s">
        <v>49</v>
      </c>
      <c r="C41" s="25"/>
      <c r="D41" s="81"/>
      <c r="E41" s="23"/>
      <c r="F41" s="26"/>
      <c r="G41" s="26"/>
      <c r="H41" s="202">
        <f t="shared" si="0"/>
        <v>0</v>
      </c>
      <c r="I41" s="23"/>
      <c r="J41" s="23"/>
      <c r="K41" s="23"/>
    </row>
    <row r="42" spans="1:11" ht="13.5" thickBot="1">
      <c r="A42" s="82"/>
      <c r="B42" s="82" t="s">
        <v>50</v>
      </c>
      <c r="C42" s="83"/>
      <c r="D42" s="76"/>
      <c r="E42" s="74"/>
      <c r="F42" s="76">
        <f>SUM(F32:F41)</f>
        <v>0</v>
      </c>
      <c r="G42" s="76"/>
      <c r="H42" s="76">
        <f>SUM(H32:H41)</f>
        <v>0</v>
      </c>
      <c r="I42" s="23"/>
      <c r="J42" s="23"/>
      <c r="K42" s="23"/>
    </row>
    <row r="43" spans="1:11" ht="12.75" thickTop="1">
      <c r="A43" s="24"/>
      <c r="B43" s="24"/>
      <c r="C43" s="25"/>
      <c r="D43" s="26"/>
      <c r="E43" s="23"/>
      <c r="F43" s="26"/>
      <c r="G43" s="26"/>
      <c r="H43" s="26"/>
      <c r="I43" s="23"/>
      <c r="J43" s="23"/>
      <c r="K43" s="23"/>
    </row>
    <row r="44" spans="1:11" ht="13.5" thickBot="1">
      <c r="A44" s="113" t="s">
        <v>140</v>
      </c>
      <c r="B44" s="82" t="s">
        <v>125</v>
      </c>
      <c r="C44" s="83"/>
      <c r="D44" s="106" t="s">
        <v>91</v>
      </c>
      <c r="E44" s="74"/>
      <c r="F44" s="76"/>
      <c r="G44" s="26"/>
      <c r="H44" s="26"/>
      <c r="I44" s="23"/>
      <c r="J44" s="23"/>
      <c r="K44" s="23"/>
    </row>
    <row r="45" spans="1:11" ht="12.75" thickTop="1">
      <c r="A45" s="24"/>
      <c r="B45" s="24"/>
      <c r="C45" s="25"/>
      <c r="D45" s="26"/>
      <c r="E45" s="23"/>
      <c r="F45" s="26"/>
      <c r="G45" s="26"/>
      <c r="H45" s="26"/>
      <c r="I45" s="23"/>
      <c r="J45" s="23"/>
      <c r="K45" s="23"/>
    </row>
    <row r="46" spans="1:11" ht="13.5" thickBot="1">
      <c r="A46" s="27"/>
      <c r="B46" s="27" t="s">
        <v>51</v>
      </c>
      <c r="C46" s="25"/>
      <c r="D46" s="26"/>
      <c r="E46" s="23"/>
      <c r="F46" s="84">
        <f>F3+F30-F42+F44</f>
        <v>0</v>
      </c>
      <c r="G46" s="26"/>
      <c r="H46" s="26"/>
      <c r="I46" s="23"/>
      <c r="J46" s="23"/>
      <c r="K46" s="23"/>
    </row>
    <row r="47" spans="1:11" ht="12.75" thickTop="1">
      <c r="A47" s="24"/>
      <c r="B47" s="24"/>
      <c r="C47" s="25"/>
      <c r="D47" s="26"/>
      <c r="E47" s="23"/>
      <c r="F47" s="26"/>
      <c r="G47" s="26"/>
      <c r="H47" s="26"/>
      <c r="I47" s="23"/>
      <c r="J47" s="23"/>
      <c r="K47" s="23"/>
    </row>
  </sheetData>
  <mergeCells count="1">
    <mergeCell ref="A1:H1"/>
  </mergeCells>
  <hyperlinks>
    <hyperlink ref="C15" location="'Ծան 3.'!A1" display="Ծան 3"/>
    <hyperlink ref="C19" location="'Ծան 4.'!A1" display="Ծան 4"/>
    <hyperlink ref="C27" location="'Ծան 5.'!A1" display="Ծան 5"/>
    <hyperlink ref="C13" location="'Ծան 2'!A1" display="Ծան 2"/>
    <hyperlink ref="C12" location="'Ծան 1'!A1" display="Ծան 1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96"/>
  <sheetViews>
    <sheetView view="pageBreakPreview" zoomScaleNormal="85" zoomScaleSheetLayoutView="100" workbookViewId="0">
      <selection sqref="A1:M1"/>
    </sheetView>
  </sheetViews>
  <sheetFormatPr defaultColWidth="14.42578125" defaultRowHeight="15" customHeight="1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6.5">
      <c r="A1" s="261" t="s">
        <v>173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>
      <c r="A3" s="258" t="s">
        <v>52</v>
      </c>
      <c r="B3" s="259"/>
      <c r="C3" s="259"/>
      <c r="D3" s="259"/>
      <c r="E3" s="259"/>
      <c r="F3" s="25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>
      <c r="A4" s="126" t="s">
        <v>8</v>
      </c>
      <c r="B4" s="127" t="s">
        <v>152</v>
      </c>
      <c r="C4" s="127" t="s">
        <v>151</v>
      </c>
      <c r="D4" s="128" t="s">
        <v>53</v>
      </c>
      <c r="E4" s="127" t="s">
        <v>54</v>
      </c>
      <c r="F4" s="129" t="s">
        <v>55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>
      <c r="A5" s="122">
        <v>1</v>
      </c>
      <c r="B5" s="123">
        <v>2</v>
      </c>
      <c r="C5" s="123">
        <v>3</v>
      </c>
      <c r="D5" s="123">
        <v>4</v>
      </c>
      <c r="E5" s="124">
        <v>5</v>
      </c>
      <c r="F5" s="125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>
      <c r="A6" s="117"/>
      <c r="B6" s="115"/>
      <c r="C6" s="115"/>
      <c r="D6" s="116"/>
      <c r="E6" s="115"/>
      <c r="F6" s="11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>
      <c r="A7" s="117"/>
      <c r="B7" s="115"/>
      <c r="C7" s="115"/>
      <c r="D7" s="115"/>
      <c r="E7" s="115"/>
      <c r="F7" s="11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>
      <c r="A8" s="119"/>
      <c r="B8" s="120"/>
      <c r="C8" s="120"/>
      <c r="D8" s="120"/>
      <c r="E8" s="120"/>
      <c r="F8" s="12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>
      <c r="A10" s="11" t="s">
        <v>115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75" thickBot="1">
      <c r="A11" s="126" t="s">
        <v>8</v>
      </c>
      <c r="B11" s="127" t="s">
        <v>152</v>
      </c>
      <c r="C11" s="127" t="s">
        <v>151</v>
      </c>
      <c r="D11" s="131" t="s">
        <v>119</v>
      </c>
      <c r="E11" s="131" t="s">
        <v>116</v>
      </c>
      <c r="F11" s="131" t="s">
        <v>117</v>
      </c>
      <c r="G11" s="131" t="s">
        <v>118</v>
      </c>
      <c r="H11" s="128" t="s">
        <v>56</v>
      </c>
      <c r="I11" s="127" t="s">
        <v>57</v>
      </c>
      <c r="J11" s="132" t="s">
        <v>143</v>
      </c>
      <c r="K11" s="127" t="s">
        <v>150</v>
      </c>
      <c r="L11" s="129" t="s">
        <v>55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23">
        <v>10</v>
      </c>
      <c r="K12" s="123">
        <v>11</v>
      </c>
      <c r="L12" s="130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117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117"/>
      <c r="B14" s="115"/>
      <c r="C14" s="115"/>
      <c r="D14" s="115"/>
      <c r="E14" s="115"/>
      <c r="F14" s="115"/>
      <c r="G14" s="115"/>
      <c r="H14" s="116"/>
      <c r="I14" s="115"/>
      <c r="J14" s="115"/>
      <c r="K14" s="115"/>
      <c r="L14" s="11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95" customFormat="1" ht="13.5" customHeight="1">
      <c r="A15" s="203"/>
      <c r="B15" s="204"/>
      <c r="C15" s="204"/>
      <c r="D15" s="204"/>
      <c r="E15" s="204"/>
      <c r="F15" s="204"/>
      <c r="G15" s="204"/>
      <c r="H15" s="205"/>
      <c r="I15" s="204"/>
      <c r="J15" s="204"/>
      <c r="K15" s="204"/>
      <c r="L15" s="20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12" customFormat="1" ht="13.5" customHeight="1" thickBot="1">
      <c r="A16" s="207" t="s">
        <v>13</v>
      </c>
      <c r="B16" s="208"/>
      <c r="C16" s="208" t="s">
        <v>91</v>
      </c>
      <c r="D16" s="208" t="s">
        <v>91</v>
      </c>
      <c r="E16" s="209">
        <f>SUM(E13:E15)</f>
        <v>0</v>
      </c>
      <c r="F16" s="209">
        <f>SUM(F13:F15)</f>
        <v>0</v>
      </c>
      <c r="G16" s="209">
        <f>SUM(G13:G15)</f>
        <v>0</v>
      </c>
      <c r="H16" s="208" t="s">
        <v>91</v>
      </c>
      <c r="I16" s="208" t="s">
        <v>91</v>
      </c>
      <c r="J16" s="208" t="s">
        <v>91</v>
      </c>
      <c r="K16" s="208" t="s">
        <v>91</v>
      </c>
      <c r="L16" s="210" t="s">
        <v>91</v>
      </c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</row>
    <row r="17" spans="1:26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>
      <c r="A18" s="107" t="s">
        <v>127</v>
      </c>
      <c r="B18" s="108"/>
      <c r="C18" s="108"/>
      <c r="D18" s="108"/>
      <c r="E18" s="108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75" thickBot="1">
      <c r="A19" s="126" t="s">
        <v>8</v>
      </c>
      <c r="B19" s="127" t="s">
        <v>152</v>
      </c>
      <c r="C19" s="127" t="s">
        <v>151</v>
      </c>
      <c r="D19" s="131" t="s">
        <v>119</v>
      </c>
      <c r="E19" s="131" t="s">
        <v>120</v>
      </c>
      <c r="F19" s="131" t="s">
        <v>117</v>
      </c>
      <c r="G19" s="128" t="s">
        <v>154</v>
      </c>
      <c r="H19" s="128" t="s">
        <v>56</v>
      </c>
      <c r="I19" s="127" t="s">
        <v>57</v>
      </c>
      <c r="J19" s="132" t="s">
        <v>143</v>
      </c>
      <c r="K19" s="127" t="s">
        <v>150</v>
      </c>
      <c r="L19" s="129" t="s">
        <v>55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>
      <c r="A20" s="122">
        <v>1</v>
      </c>
      <c r="B20" s="123">
        <v>2</v>
      </c>
      <c r="C20" s="123">
        <v>3</v>
      </c>
      <c r="D20" s="123">
        <v>4</v>
      </c>
      <c r="E20" s="123">
        <v>5</v>
      </c>
      <c r="F20" s="123">
        <v>6</v>
      </c>
      <c r="G20" s="123">
        <v>7</v>
      </c>
      <c r="H20" s="123">
        <v>8</v>
      </c>
      <c r="I20" s="123">
        <v>9</v>
      </c>
      <c r="J20" s="123">
        <v>10</v>
      </c>
      <c r="K20" s="123">
        <v>11</v>
      </c>
      <c r="L20" s="130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117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117"/>
      <c r="B22" s="115"/>
      <c r="C22" s="115"/>
      <c r="D22" s="115"/>
      <c r="E22" s="115"/>
      <c r="F22" s="115"/>
      <c r="G22" s="115"/>
      <c r="H22" s="116"/>
      <c r="I22" s="115"/>
      <c r="J22" s="115"/>
      <c r="K22" s="115"/>
      <c r="L22" s="11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195" customFormat="1" ht="13.5" customHeight="1">
      <c r="A23" s="203"/>
      <c r="B23" s="204"/>
      <c r="C23" s="204"/>
      <c r="D23" s="204"/>
      <c r="E23" s="204"/>
      <c r="F23" s="204"/>
      <c r="G23" s="204"/>
      <c r="H23" s="205"/>
      <c r="I23" s="204"/>
      <c r="J23" s="204"/>
      <c r="K23" s="204"/>
      <c r="L23" s="20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213" customFormat="1" ht="13.5" customHeight="1" thickBot="1">
      <c r="A24" s="207" t="s">
        <v>13</v>
      </c>
      <c r="B24" s="208"/>
      <c r="C24" s="208" t="s">
        <v>91</v>
      </c>
      <c r="D24" s="208" t="s">
        <v>91</v>
      </c>
      <c r="E24" s="209">
        <f>SUM(E21:E23)</f>
        <v>0</v>
      </c>
      <c r="F24" s="209">
        <f>SUM(F21:F23)</f>
        <v>0</v>
      </c>
      <c r="G24" s="209">
        <f>SUM(G21:G23)</f>
        <v>0</v>
      </c>
      <c r="H24" s="208" t="s">
        <v>91</v>
      </c>
      <c r="I24" s="208" t="s">
        <v>91</v>
      </c>
      <c r="J24" s="208" t="s">
        <v>91</v>
      </c>
      <c r="K24" s="208" t="s">
        <v>91</v>
      </c>
      <c r="L24" s="210" t="s">
        <v>91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100" customFormat="1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>
      <c r="A26" s="260" t="s">
        <v>128</v>
      </c>
      <c r="B26" s="259"/>
      <c r="C26" s="259"/>
      <c r="D26" s="259"/>
      <c r="E26" s="259"/>
      <c r="F26" s="259"/>
      <c r="G26" s="25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6.25" thickBot="1">
      <c r="A27" s="126" t="s">
        <v>8</v>
      </c>
      <c r="B27" s="127" t="s">
        <v>59</v>
      </c>
      <c r="C27" s="128" t="s">
        <v>60</v>
      </c>
      <c r="D27" s="127" t="s">
        <v>61</v>
      </c>
      <c r="E27" s="128" t="s">
        <v>62</v>
      </c>
      <c r="F27" s="129" t="s">
        <v>55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>
      <c r="A28" s="133">
        <v>1</v>
      </c>
      <c r="B28" s="123">
        <v>2</v>
      </c>
      <c r="C28" s="134">
        <v>3</v>
      </c>
      <c r="D28" s="135">
        <v>4</v>
      </c>
      <c r="E28" s="134">
        <v>5</v>
      </c>
      <c r="F28" s="125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>
      <c r="A29" s="117"/>
      <c r="B29" s="115"/>
      <c r="C29" s="115"/>
      <c r="D29" s="115"/>
      <c r="E29" s="115"/>
      <c r="F29" s="11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>
      <c r="A30" s="117"/>
      <c r="B30" s="115"/>
      <c r="C30" s="115"/>
      <c r="D30" s="115"/>
      <c r="E30" s="115"/>
      <c r="F30" s="11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>
      <c r="A31" s="119"/>
      <c r="B31" s="120"/>
      <c r="C31" s="120"/>
      <c r="D31" s="120"/>
      <c r="E31" s="120"/>
      <c r="F31" s="12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>
      <c r="A33" s="11" t="s">
        <v>129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75" thickBot="1">
      <c r="A34" s="126" t="s">
        <v>8</v>
      </c>
      <c r="B34" s="127" t="s">
        <v>59</v>
      </c>
      <c r="C34" s="128" t="s">
        <v>60</v>
      </c>
      <c r="D34" s="127" t="s">
        <v>61</v>
      </c>
      <c r="E34" s="128" t="s">
        <v>62</v>
      </c>
      <c r="F34" s="128" t="s">
        <v>56</v>
      </c>
      <c r="G34" s="131" t="s">
        <v>120</v>
      </c>
      <c r="H34" s="131" t="s">
        <v>63</v>
      </c>
      <c r="I34" s="131" t="s">
        <v>118</v>
      </c>
      <c r="J34" s="128" t="s">
        <v>57</v>
      </c>
      <c r="K34" s="132" t="s">
        <v>143</v>
      </c>
      <c r="L34" s="127" t="s">
        <v>58</v>
      </c>
      <c r="M34" s="129" t="s">
        <v>55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>
      <c r="A35" s="122">
        <v>1</v>
      </c>
      <c r="B35" s="123">
        <v>2</v>
      </c>
      <c r="C35" s="123">
        <v>3</v>
      </c>
      <c r="D35" s="124">
        <v>4</v>
      </c>
      <c r="E35" s="123">
        <v>5</v>
      </c>
      <c r="F35" s="124">
        <v>6</v>
      </c>
      <c r="G35" s="123">
        <v>7</v>
      </c>
      <c r="H35" s="124">
        <v>8</v>
      </c>
      <c r="I35" s="123">
        <v>9</v>
      </c>
      <c r="J35" s="124">
        <v>10</v>
      </c>
      <c r="K35" s="123">
        <v>11</v>
      </c>
      <c r="L35" s="124">
        <v>12</v>
      </c>
      <c r="M35" s="125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>
      <c r="A36" s="117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>
      <c r="A37" s="117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s="195" customFormat="1" ht="13.5" customHeight="1">
      <c r="A38" s="203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6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15" customFormat="1" ht="13.5" customHeight="1" thickBot="1">
      <c r="A39" s="207" t="s">
        <v>13</v>
      </c>
      <c r="B39" s="208"/>
      <c r="C39" s="208" t="s">
        <v>91</v>
      </c>
      <c r="D39" s="208" t="s">
        <v>91</v>
      </c>
      <c r="E39" s="208" t="s">
        <v>91</v>
      </c>
      <c r="F39" s="208" t="s">
        <v>91</v>
      </c>
      <c r="G39" s="214">
        <f>SUM(G36:G38)</f>
        <v>0</v>
      </c>
      <c r="H39" s="214">
        <f t="shared" ref="H39:I39" si="0">SUM(H36:H38)</f>
        <v>0</v>
      </c>
      <c r="I39" s="214">
        <f t="shared" si="0"/>
        <v>0</v>
      </c>
      <c r="J39" s="208" t="s">
        <v>91</v>
      </c>
      <c r="K39" s="208" t="s">
        <v>91</v>
      </c>
      <c r="L39" s="208" t="s">
        <v>91</v>
      </c>
      <c r="M39" s="210" t="s">
        <v>91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>
      <c r="A41" s="107" t="s">
        <v>130</v>
      </c>
      <c r="B41" s="108"/>
      <c r="C41" s="108"/>
      <c r="D41" s="108"/>
      <c r="E41" s="108"/>
      <c r="F41" s="108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75" thickBot="1">
      <c r="A42" s="126" t="s">
        <v>8</v>
      </c>
      <c r="B42" s="127" t="s">
        <v>59</v>
      </c>
      <c r="C42" s="128" t="s">
        <v>60</v>
      </c>
      <c r="D42" s="127" t="s">
        <v>61</v>
      </c>
      <c r="E42" s="128" t="s">
        <v>62</v>
      </c>
      <c r="F42" s="128" t="s">
        <v>56</v>
      </c>
      <c r="G42" s="131" t="s">
        <v>120</v>
      </c>
      <c r="H42" s="131" t="s">
        <v>63</v>
      </c>
      <c r="I42" s="131" t="s">
        <v>148</v>
      </c>
      <c r="J42" s="128" t="s">
        <v>57</v>
      </c>
      <c r="K42" s="132" t="s">
        <v>143</v>
      </c>
      <c r="L42" s="127" t="s">
        <v>58</v>
      </c>
      <c r="M42" s="129" t="s">
        <v>55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>
      <c r="A43" s="122">
        <v>1</v>
      </c>
      <c r="B43" s="123">
        <v>2</v>
      </c>
      <c r="C43" s="123">
        <v>3</v>
      </c>
      <c r="D43" s="124">
        <v>4</v>
      </c>
      <c r="E43" s="123">
        <v>5</v>
      </c>
      <c r="F43" s="124">
        <v>6</v>
      </c>
      <c r="G43" s="123">
        <v>7</v>
      </c>
      <c r="H43" s="124">
        <v>8</v>
      </c>
      <c r="I43" s="123">
        <v>9</v>
      </c>
      <c r="J43" s="124">
        <v>10</v>
      </c>
      <c r="K43" s="123">
        <v>11</v>
      </c>
      <c r="L43" s="124">
        <v>12</v>
      </c>
      <c r="M43" s="125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>
      <c r="A44" s="117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>
      <c r="A45" s="117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s="195" customFormat="1" ht="13.5" customHeight="1">
      <c r="A46" s="203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15" customFormat="1" ht="13.5" customHeight="1" thickBot="1">
      <c r="A47" s="207" t="s">
        <v>13</v>
      </c>
      <c r="B47" s="208"/>
      <c r="C47" s="208" t="s">
        <v>91</v>
      </c>
      <c r="D47" s="208" t="s">
        <v>91</v>
      </c>
      <c r="E47" s="208" t="s">
        <v>91</v>
      </c>
      <c r="F47" s="208" t="s">
        <v>91</v>
      </c>
      <c r="G47" s="214">
        <f>SUM(G44:G46)</f>
        <v>0</v>
      </c>
      <c r="H47" s="214">
        <f t="shared" ref="H47:I47" si="1">SUM(H44:H46)</f>
        <v>0</v>
      </c>
      <c r="I47" s="214">
        <f t="shared" si="1"/>
        <v>0</v>
      </c>
      <c r="J47" s="208" t="s">
        <v>91</v>
      </c>
      <c r="K47" s="208" t="s">
        <v>91</v>
      </c>
      <c r="L47" s="208" t="s">
        <v>91</v>
      </c>
      <c r="M47" s="210" t="s">
        <v>91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2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style="100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>
      <c r="A1" s="261" t="s">
        <v>174</v>
      </c>
      <c r="B1" s="261"/>
      <c r="C1" s="261"/>
      <c r="D1" s="261"/>
      <c r="E1" s="261"/>
      <c r="F1" s="261"/>
      <c r="G1" s="261"/>
      <c r="H1" s="261"/>
      <c r="I1" s="261"/>
      <c r="J1" s="26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00" customFormat="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>
      <c r="A3" s="4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9" thickBot="1">
      <c r="A4" s="126" t="s">
        <v>8</v>
      </c>
      <c r="B4" s="128" t="s">
        <v>65</v>
      </c>
      <c r="C4" s="131" t="s">
        <v>152</v>
      </c>
      <c r="D4" s="128" t="s">
        <v>66</v>
      </c>
      <c r="E4" s="128" t="s">
        <v>67</v>
      </c>
      <c r="F4" s="132" t="s">
        <v>147</v>
      </c>
      <c r="G4" s="128" t="s">
        <v>68</v>
      </c>
      <c r="H4" s="128" t="s">
        <v>69</v>
      </c>
      <c r="I4" s="131" t="s">
        <v>149</v>
      </c>
      <c r="J4" s="129" t="s">
        <v>55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>
      <c r="A5" s="122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  <c r="G5" s="123">
        <v>7</v>
      </c>
      <c r="H5" s="123">
        <v>8</v>
      </c>
      <c r="I5" s="123">
        <v>9</v>
      </c>
      <c r="J5" s="130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>
      <c r="A6" s="117"/>
      <c r="B6" s="115"/>
      <c r="C6" s="115"/>
      <c r="D6" s="115"/>
      <c r="E6" s="115"/>
      <c r="F6" s="115"/>
      <c r="G6" s="115"/>
      <c r="H6" s="115"/>
      <c r="I6" s="115"/>
      <c r="J6" s="11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>
      <c r="A7" s="117"/>
      <c r="B7" s="115"/>
      <c r="C7" s="115"/>
      <c r="D7" s="115"/>
      <c r="E7" s="115"/>
      <c r="F7" s="115"/>
      <c r="G7" s="115"/>
      <c r="H7" s="115"/>
      <c r="I7" s="115"/>
      <c r="J7" s="11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>
      <c r="A8" s="184" t="s">
        <v>13</v>
      </c>
      <c r="B8" s="169" t="s">
        <v>91</v>
      </c>
      <c r="C8" s="169" t="s">
        <v>91</v>
      </c>
      <c r="D8" s="169" t="s">
        <v>91</v>
      </c>
      <c r="E8" s="169" t="s">
        <v>91</v>
      </c>
      <c r="F8" s="120"/>
      <c r="G8" s="120"/>
      <c r="H8" s="120"/>
      <c r="I8" s="120"/>
      <c r="J8" s="12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>
      <c r="A10" s="4" t="s">
        <v>70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>
      <c r="A11" s="126" t="s">
        <v>8</v>
      </c>
      <c r="B11" s="132" t="s">
        <v>144</v>
      </c>
      <c r="C11" s="131" t="s">
        <v>152</v>
      </c>
      <c r="D11" s="127" t="s">
        <v>71</v>
      </c>
      <c r="E11" s="128" t="s">
        <v>67</v>
      </c>
      <c r="F11" s="132" t="s">
        <v>146</v>
      </c>
      <c r="G11" s="128" t="s">
        <v>68</v>
      </c>
      <c r="H11" s="128" t="s">
        <v>69</v>
      </c>
      <c r="I11" s="131" t="s">
        <v>149</v>
      </c>
      <c r="J11" s="129" t="s">
        <v>55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30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>
      <c r="A13" s="117"/>
      <c r="B13" s="115"/>
      <c r="C13" s="115"/>
      <c r="D13" s="115"/>
      <c r="E13" s="115"/>
      <c r="F13" s="115"/>
      <c r="G13" s="115"/>
      <c r="H13" s="115"/>
      <c r="I13" s="115"/>
      <c r="J13" s="11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>
      <c r="A14" s="117"/>
      <c r="B14" s="115"/>
      <c r="C14" s="115"/>
      <c r="D14" s="115"/>
      <c r="E14" s="115"/>
      <c r="F14" s="115"/>
      <c r="G14" s="115"/>
      <c r="H14" s="115"/>
      <c r="I14" s="115"/>
      <c r="J14" s="1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>
      <c r="A15" s="119"/>
      <c r="B15" s="120"/>
      <c r="C15" s="120"/>
      <c r="D15" s="120"/>
      <c r="E15" s="120"/>
      <c r="F15" s="120"/>
      <c r="G15" s="120"/>
      <c r="H15" s="120"/>
      <c r="I15" s="120"/>
      <c r="J15" s="12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>
      <c r="A17" s="11" t="s">
        <v>141</v>
      </c>
      <c r="B17" s="2"/>
      <c r="C17" s="2"/>
      <c r="D17" s="11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>
      <c r="A19" s="11" t="s">
        <v>142</v>
      </c>
      <c r="B19" s="2"/>
      <c r="C19" s="2"/>
      <c r="D19" s="11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6"/>
  <sheetViews>
    <sheetView view="pageBreakPreview" zoomScaleNormal="100" zoomScaleSheetLayoutView="100" workbookViewId="0">
      <selection sqref="A1:H1"/>
    </sheetView>
  </sheetViews>
  <sheetFormatPr defaultColWidth="14.42578125" defaultRowHeight="15" customHeight="1"/>
  <cols>
    <col min="1" max="1" width="5.5703125" customWidth="1"/>
    <col min="2" max="2" width="38.140625" customWidth="1"/>
    <col min="3" max="3" width="20.5703125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7109375" customWidth="1"/>
  </cols>
  <sheetData>
    <row r="1" spans="1:22" ht="22.5" customHeight="1">
      <c r="A1" s="262" t="s">
        <v>175</v>
      </c>
      <c r="B1" s="263"/>
      <c r="C1" s="263"/>
      <c r="D1" s="263"/>
      <c r="E1" s="263"/>
      <c r="F1" s="263"/>
      <c r="G1" s="263"/>
      <c r="H1" s="26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>
      <c r="A3" s="22" t="s">
        <v>124</v>
      </c>
      <c r="B3" s="2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thickBot="1">
      <c r="A4" s="146" t="s">
        <v>8</v>
      </c>
      <c r="B4" s="127" t="s">
        <v>86</v>
      </c>
      <c r="C4" s="127" t="s">
        <v>87</v>
      </c>
      <c r="D4" s="128" t="s">
        <v>67</v>
      </c>
      <c r="E4" s="127" t="s">
        <v>88</v>
      </c>
      <c r="F4" s="127" t="s">
        <v>89</v>
      </c>
      <c r="G4" s="128" t="s">
        <v>90</v>
      </c>
      <c r="H4" s="129" t="s">
        <v>55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4">
        <v>6</v>
      </c>
      <c r="G5" s="144">
        <v>7</v>
      </c>
      <c r="H5" s="145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>
      <c r="A6" s="139"/>
      <c r="B6" s="136"/>
      <c r="C6" s="136"/>
      <c r="D6" s="137"/>
      <c r="E6" s="136"/>
      <c r="F6" s="136"/>
      <c r="G6" s="138"/>
      <c r="H6" s="14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>
      <c r="A7" s="139"/>
      <c r="B7" s="136"/>
      <c r="C7" s="136"/>
      <c r="D7" s="136"/>
      <c r="E7" s="136"/>
      <c r="F7" s="136"/>
      <c r="G7" s="138"/>
      <c r="H7" s="14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>
      <c r="A8" s="139"/>
      <c r="B8" s="136"/>
      <c r="C8" s="136"/>
      <c r="D8" s="136"/>
      <c r="E8" s="136"/>
      <c r="F8" s="136"/>
      <c r="G8" s="138"/>
      <c r="H8" s="14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21" customFormat="1" ht="16.5" thickBot="1">
      <c r="A9" s="216" t="s">
        <v>13</v>
      </c>
      <c r="B9" s="217"/>
      <c r="C9" s="218" t="s">
        <v>91</v>
      </c>
      <c r="D9" s="218" t="s">
        <v>91</v>
      </c>
      <c r="E9" s="218" t="s">
        <v>91</v>
      </c>
      <c r="F9" s="222">
        <f>SUM(F6:F8)</f>
        <v>0</v>
      </c>
      <c r="G9" s="218" t="s">
        <v>91</v>
      </c>
      <c r="H9" s="219" t="s">
        <v>91</v>
      </c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</row>
    <row r="10" spans="1:22" ht="16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customHeight="1" thickBot="1">
      <c r="A11" s="22" t="s">
        <v>126</v>
      </c>
      <c r="B11" s="2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8" customHeight="1" thickBot="1">
      <c r="A12" s="146" t="s">
        <v>8</v>
      </c>
      <c r="B12" s="128" t="s">
        <v>67</v>
      </c>
      <c r="C12" s="127" t="s">
        <v>88</v>
      </c>
      <c r="D12" s="127" t="s">
        <v>89</v>
      </c>
      <c r="E12" s="129" t="s">
        <v>55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ht="16.5" customHeight="1" thickTop="1">
      <c r="A13" s="142">
        <v>1</v>
      </c>
      <c r="B13" s="144">
        <v>2</v>
      </c>
      <c r="C13" s="144">
        <v>3</v>
      </c>
      <c r="D13" s="144">
        <v>4</v>
      </c>
      <c r="E13" s="145">
        <v>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ht="16.5" customHeight="1">
      <c r="A14" s="139"/>
      <c r="B14" s="136"/>
      <c r="C14" s="137"/>
      <c r="D14" s="136"/>
      <c r="E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6.5" customHeight="1">
      <c r="A15" s="139"/>
      <c r="B15" s="136"/>
      <c r="C15" s="136"/>
      <c r="D15" s="136"/>
      <c r="E15" s="14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6.5" customHeight="1" thickBot="1">
      <c r="A16" s="147"/>
      <c r="B16" s="141"/>
      <c r="C16" s="141"/>
      <c r="D16" s="141"/>
      <c r="E16" s="14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s="215" customFormat="1" ht="16.5" customHeight="1" thickBot="1">
      <c r="A17" s="223" t="s">
        <v>13</v>
      </c>
      <c r="B17" s="217"/>
      <c r="C17" s="224" t="s">
        <v>91</v>
      </c>
      <c r="D17" s="225">
        <f>SUM(D14:D16)</f>
        <v>0</v>
      </c>
      <c r="E17" s="226" t="s">
        <v>91</v>
      </c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</row>
    <row r="18" spans="1:22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</sheetData>
  <mergeCells count="1">
    <mergeCell ref="A1:H1"/>
  </mergeCells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4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/>
  <cols>
    <col min="1" max="1" width="5.5703125" style="13" customWidth="1"/>
    <col min="2" max="2" width="13.5703125" style="13" customWidth="1"/>
    <col min="3" max="3" width="20.5703125" style="13" customWidth="1"/>
    <col min="4" max="5" width="18.42578125" style="13" customWidth="1"/>
    <col min="6" max="6" width="17.5703125" style="13" customWidth="1"/>
    <col min="7" max="7" width="16.42578125" style="13" customWidth="1"/>
    <col min="8" max="8" width="13.5703125" style="13" customWidth="1"/>
    <col min="9" max="9" width="15" style="13" customWidth="1"/>
    <col min="10" max="12" width="15.7109375" style="13" customWidth="1"/>
    <col min="13" max="24" width="8.7109375" style="13" customWidth="1"/>
    <col min="25" max="16384" width="14.42578125" style="13"/>
  </cols>
  <sheetData>
    <row r="1" spans="1:24" ht="16.5">
      <c r="A1" s="261" t="s">
        <v>176</v>
      </c>
      <c r="B1" s="261"/>
      <c r="C1" s="261"/>
      <c r="D1" s="261"/>
      <c r="E1" s="261"/>
      <c r="F1" s="261"/>
      <c r="G1" s="261"/>
      <c r="H1" s="261"/>
      <c r="I1" s="261"/>
      <c r="J1" s="26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01" customFormat="1" ht="20.25" thickBot="1">
      <c r="A2" s="91"/>
      <c r="B2" s="92"/>
      <c r="C2" s="92"/>
      <c r="D2" s="92"/>
      <c r="E2" s="92"/>
      <c r="F2" s="92"/>
      <c r="G2" s="9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6.5" customHeight="1" thickBot="1">
      <c r="A3" s="236" t="s">
        <v>165</v>
      </c>
      <c r="B3" s="236"/>
      <c r="C3" s="237"/>
      <c r="D3" s="237"/>
      <c r="E3" s="12"/>
      <c r="F3" s="109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6.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6.5" customHeight="1" thickBot="1">
      <c r="A5" s="94" t="s">
        <v>131</v>
      </c>
      <c r="B5" s="94"/>
      <c r="C5" s="12"/>
      <c r="D5" s="12"/>
      <c r="E5" s="12"/>
      <c r="F5" s="109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6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7.25" customHeight="1" thickBot="1">
      <c r="A7" s="94" t="s">
        <v>167</v>
      </c>
      <c r="B7" s="94"/>
      <c r="C7" s="101"/>
      <c r="D7" s="101"/>
      <c r="E7" s="101"/>
      <c r="F7" s="101"/>
      <c r="G7" s="101"/>
      <c r="H7" s="93"/>
      <c r="I7" s="93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39" thickBot="1">
      <c r="A8" s="155" t="s">
        <v>8</v>
      </c>
      <c r="B8" s="131" t="s">
        <v>101</v>
      </c>
      <c r="C8" s="131" t="s">
        <v>168</v>
      </c>
      <c r="D8" s="131" t="s">
        <v>169</v>
      </c>
      <c r="E8" s="131" t="s">
        <v>170</v>
      </c>
      <c r="F8" s="156" t="s">
        <v>55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5.75" thickTop="1">
      <c r="A9" s="152">
        <v>1</v>
      </c>
      <c r="B9" s="153">
        <v>2</v>
      </c>
      <c r="C9" s="153">
        <v>3</v>
      </c>
      <c r="D9" s="153">
        <v>4</v>
      </c>
      <c r="E9" s="153">
        <v>5</v>
      </c>
      <c r="F9" s="154">
        <v>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>
      <c r="A10" s="150"/>
      <c r="B10" s="149"/>
      <c r="C10" s="149"/>
      <c r="D10" s="149"/>
      <c r="E10" s="149"/>
      <c r="F10" s="15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>
      <c r="A11" s="150"/>
      <c r="B11" s="149"/>
      <c r="C11" s="149"/>
      <c r="D11" s="149"/>
      <c r="E11" s="149"/>
      <c r="F11" s="15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01" customFormat="1">
      <c r="A12" s="227"/>
      <c r="B12" s="228"/>
      <c r="C12" s="228"/>
      <c r="D12" s="228"/>
      <c r="E12" s="228"/>
      <c r="F12" s="229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220" customFormat="1" ht="16.5" thickBot="1">
      <c r="A13" s="167" t="s">
        <v>13</v>
      </c>
      <c r="B13" s="217"/>
      <c r="C13" s="230" t="s">
        <v>91</v>
      </c>
      <c r="D13" s="222">
        <f>SUM(D10:D12)</f>
        <v>0</v>
      </c>
      <c r="E13" s="230" t="s">
        <v>91</v>
      </c>
      <c r="F13" s="226" t="s">
        <v>91</v>
      </c>
    </row>
    <row r="14" spans="1:2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41.1" customHeight="1" thickBot="1">
      <c r="A15" s="265" t="s">
        <v>132</v>
      </c>
      <c r="B15" s="265"/>
      <c r="C15" s="265"/>
      <c r="D15" s="265"/>
      <c r="E15" s="265"/>
      <c r="F15" s="265"/>
      <c r="G15" s="265"/>
      <c r="H15" s="265"/>
      <c r="I15" s="265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90" thickBot="1">
      <c r="A16" s="155" t="s">
        <v>8</v>
      </c>
      <c r="B16" s="131" t="s">
        <v>102</v>
      </c>
      <c r="C16" s="131" t="s">
        <v>103</v>
      </c>
      <c r="D16" s="131" t="s">
        <v>104</v>
      </c>
      <c r="E16" s="131" t="s">
        <v>105</v>
      </c>
      <c r="F16" s="131" t="s">
        <v>106</v>
      </c>
      <c r="G16" s="131" t="s">
        <v>107</v>
      </c>
      <c r="H16" s="131" t="s">
        <v>108</v>
      </c>
      <c r="I16" s="156" t="s">
        <v>55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5.75" thickTop="1">
      <c r="A17" s="152">
        <v>1</v>
      </c>
      <c r="B17" s="153">
        <v>2</v>
      </c>
      <c r="C17" s="153">
        <v>3</v>
      </c>
      <c r="D17" s="153">
        <v>4</v>
      </c>
      <c r="E17" s="153">
        <v>5</v>
      </c>
      <c r="F17" s="153">
        <v>6</v>
      </c>
      <c r="G17" s="153">
        <v>7</v>
      </c>
      <c r="H17" s="153">
        <v>8</v>
      </c>
      <c r="I17" s="154">
        <v>9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>
      <c r="A18" s="150"/>
      <c r="B18" s="149"/>
      <c r="C18" s="149"/>
      <c r="D18" s="149"/>
      <c r="E18" s="149"/>
      <c r="F18" s="149"/>
      <c r="G18" s="149"/>
      <c r="H18" s="149"/>
      <c r="I18" s="151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>
      <c r="A19" s="150"/>
      <c r="B19" s="149"/>
      <c r="C19" s="149"/>
      <c r="D19" s="149"/>
      <c r="E19" s="149"/>
      <c r="F19" s="149"/>
      <c r="G19" s="149"/>
      <c r="H19" s="149"/>
      <c r="I19" s="15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01" customFormat="1">
      <c r="A20" s="227"/>
      <c r="B20" s="228"/>
      <c r="C20" s="228"/>
      <c r="D20" s="228"/>
      <c r="E20" s="228"/>
      <c r="F20" s="228"/>
      <c r="G20" s="228"/>
      <c r="H20" s="228"/>
      <c r="I20" s="229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" customFormat="1" ht="16.5" thickBot="1">
      <c r="A21" s="167" t="s">
        <v>13</v>
      </c>
      <c r="B21" s="217"/>
      <c r="C21" s="230" t="s">
        <v>91</v>
      </c>
      <c r="D21" s="230" t="s">
        <v>91</v>
      </c>
      <c r="E21" s="230" t="s">
        <v>91</v>
      </c>
      <c r="F21" s="222">
        <f>SUM(F18:F20)</f>
        <v>0</v>
      </c>
      <c r="G21" s="230" t="s">
        <v>91</v>
      </c>
      <c r="H21" s="230" t="s">
        <v>91</v>
      </c>
      <c r="I21" s="226" t="s">
        <v>91</v>
      </c>
    </row>
    <row r="22" spans="1:24" ht="19.5">
      <c r="A22" s="91"/>
      <c r="B22" s="92"/>
      <c r="C22" s="92"/>
      <c r="D22" s="92"/>
      <c r="E22" s="92"/>
      <c r="F22" s="92"/>
      <c r="G22" s="9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5.75" thickBot="1">
      <c r="A23" s="94" t="s">
        <v>153</v>
      </c>
      <c r="B23" s="94"/>
      <c r="C23" s="92"/>
      <c r="D23" s="92"/>
      <c r="E23" s="92"/>
      <c r="F23" s="92"/>
      <c r="G23" s="9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77.25" thickBot="1">
      <c r="A24" s="155" t="s">
        <v>8</v>
      </c>
      <c r="B24" s="131" t="s">
        <v>152</v>
      </c>
      <c r="C24" s="131" t="s">
        <v>151</v>
      </c>
      <c r="D24" s="131" t="s">
        <v>119</v>
      </c>
      <c r="E24" s="131" t="s">
        <v>116</v>
      </c>
      <c r="F24" s="131" t="s">
        <v>117</v>
      </c>
      <c r="G24" s="131" t="s">
        <v>118</v>
      </c>
      <c r="H24" s="128" t="s">
        <v>155</v>
      </c>
      <c r="I24" s="128" t="s">
        <v>156</v>
      </c>
      <c r="J24" s="156" t="s">
        <v>55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4" ht="15.75" thickTop="1">
      <c r="A25" s="160">
        <v>1</v>
      </c>
      <c r="B25" s="161">
        <v>2</v>
      </c>
      <c r="C25" s="161">
        <v>3</v>
      </c>
      <c r="D25" s="161">
        <v>4</v>
      </c>
      <c r="E25" s="161">
        <v>5</v>
      </c>
      <c r="F25" s="161">
        <v>6</v>
      </c>
      <c r="G25" s="161">
        <v>7</v>
      </c>
      <c r="H25" s="161">
        <v>8</v>
      </c>
      <c r="I25" s="161">
        <v>9</v>
      </c>
      <c r="J25" s="162">
        <v>10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4">
      <c r="A26" s="158"/>
      <c r="B26" s="157"/>
      <c r="C26" s="157"/>
      <c r="D26" s="157"/>
      <c r="E26" s="157"/>
      <c r="F26" s="157"/>
      <c r="G26" s="157"/>
      <c r="H26" s="157"/>
      <c r="I26" s="157"/>
      <c r="J26" s="159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>
      <c r="A27" s="158"/>
      <c r="B27" s="157"/>
      <c r="C27" s="157"/>
      <c r="D27" s="157"/>
      <c r="E27" s="157"/>
      <c r="F27" s="157"/>
      <c r="G27" s="157"/>
      <c r="H27" s="157"/>
      <c r="I27" s="157"/>
      <c r="J27" s="159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4" s="101" customFormat="1">
      <c r="A28" s="231"/>
      <c r="B28" s="232"/>
      <c r="C28" s="232"/>
      <c r="D28" s="232"/>
      <c r="E28" s="232"/>
      <c r="F28" s="232"/>
      <c r="G28" s="232"/>
      <c r="H28" s="232"/>
      <c r="I28" s="232"/>
      <c r="J28" s="233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4" s="220" customFormat="1" ht="16.5" thickBot="1">
      <c r="A29" s="234" t="s">
        <v>13</v>
      </c>
      <c r="B29" s="235"/>
      <c r="C29" s="230" t="s">
        <v>91</v>
      </c>
      <c r="D29" s="230" t="s">
        <v>91</v>
      </c>
      <c r="E29" s="230" t="s">
        <v>91</v>
      </c>
      <c r="F29" s="230" t="s">
        <v>91</v>
      </c>
      <c r="G29" s="225">
        <f>SUM(G26:G28)</f>
        <v>0</v>
      </c>
      <c r="H29" s="230" t="s">
        <v>91</v>
      </c>
      <c r="I29" s="230" t="s">
        <v>91</v>
      </c>
      <c r="J29" s="226" t="s">
        <v>91</v>
      </c>
    </row>
    <row r="30" spans="1:24" ht="19.5">
      <c r="A30" s="91"/>
      <c r="B30" s="94"/>
      <c r="C30" s="92"/>
      <c r="D30" s="92"/>
      <c r="E30" s="92"/>
      <c r="F30" s="92"/>
      <c r="G30" s="9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6.5" customHeight="1" thickBot="1">
      <c r="A31" s="94" t="s">
        <v>133</v>
      </c>
      <c r="B31" s="9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39" thickBot="1">
      <c r="A32" s="164" t="s">
        <v>8</v>
      </c>
      <c r="B32" s="131" t="s">
        <v>86</v>
      </c>
      <c r="C32" s="131" t="s">
        <v>87</v>
      </c>
      <c r="D32" s="131" t="s">
        <v>92</v>
      </c>
      <c r="E32" s="131" t="s">
        <v>93</v>
      </c>
      <c r="F32" s="131" t="s">
        <v>90</v>
      </c>
      <c r="G32" s="156" t="s">
        <v>55</v>
      </c>
      <c r="H32" s="9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6.5" customHeight="1" thickTop="1">
      <c r="A33" s="152">
        <v>1</v>
      </c>
      <c r="B33" s="153">
        <v>2</v>
      </c>
      <c r="C33" s="153">
        <v>3</v>
      </c>
      <c r="D33" s="153">
        <v>4</v>
      </c>
      <c r="E33" s="153">
        <v>5</v>
      </c>
      <c r="F33" s="153">
        <v>6</v>
      </c>
      <c r="G33" s="154">
        <v>7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6.5" customHeight="1">
      <c r="A34" s="150"/>
      <c r="B34" s="149"/>
      <c r="C34" s="149"/>
      <c r="D34" s="163"/>
      <c r="E34" s="149"/>
      <c r="F34" s="149"/>
      <c r="G34" s="15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6.5" customHeight="1">
      <c r="A35" s="150"/>
      <c r="B35" s="149"/>
      <c r="C35" s="149"/>
      <c r="D35" s="149"/>
      <c r="E35" s="149"/>
      <c r="F35" s="149"/>
      <c r="G35" s="15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01" customFormat="1" ht="16.5" customHeight="1">
      <c r="A36" s="227"/>
      <c r="B36" s="228"/>
      <c r="C36" s="228"/>
      <c r="D36" s="228"/>
      <c r="E36" s="228"/>
      <c r="F36" s="228"/>
      <c r="G36" s="229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" customFormat="1" ht="16.5" customHeight="1" thickBot="1">
      <c r="A37" s="234" t="s">
        <v>13</v>
      </c>
      <c r="B37" s="235"/>
      <c r="C37" s="230" t="s">
        <v>91</v>
      </c>
      <c r="D37" s="230" t="s">
        <v>91</v>
      </c>
      <c r="E37" s="222">
        <f>SUM(E34:E36)</f>
        <v>0</v>
      </c>
      <c r="F37" s="230" t="s">
        <v>91</v>
      </c>
      <c r="G37" s="226" t="s">
        <v>91</v>
      </c>
    </row>
    <row r="38" spans="1:24" ht="16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6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6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6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6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6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6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6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6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6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6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6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6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6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6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6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6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6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6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6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6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6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6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6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6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6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6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6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6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6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6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6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6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6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6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6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6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6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6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6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6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6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6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6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6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6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6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6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6.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6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6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6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6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6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6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6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6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6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6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6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6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6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6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6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6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6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6.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6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6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6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6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6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6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6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6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6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6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6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6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6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6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6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6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6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6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6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6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6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6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6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6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6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6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6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6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6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6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6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6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6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6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6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6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6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6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6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6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6.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6.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6.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6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6.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6.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6.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6.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6.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6.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6.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6.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6.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6.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6.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6.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6.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6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6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6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6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6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6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6.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6.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6.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6.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6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6.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6.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6.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6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6.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6.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6.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6.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6.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6.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6.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6.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6.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6.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6.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6.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6.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6.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6.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6.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6.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6.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6.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6.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6.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6.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6.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6.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6.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6.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6.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6.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6.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6.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6.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6.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6.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6.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6.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6.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6.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6.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6.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6.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6.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6.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6.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6.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6.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6.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6.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6.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6.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6.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6.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6.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6.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6.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6.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6.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6.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6.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6.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6.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6.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6.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6.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6.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6.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6.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6.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6.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6.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6.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6.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6.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6.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6.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6.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6.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6.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6.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6.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6.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6.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6.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6.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6.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6.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6.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6.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6.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6.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6.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6.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6.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6.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6.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6.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6.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6.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6.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6.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6.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6.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6.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6.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6.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6.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6.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6.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6.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6.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6.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6.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6.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6.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6.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6.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6.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6.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6.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6.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6.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6.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6.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6.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6.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6.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6.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6.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6.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6.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6.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6.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6.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6.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6.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6.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6.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6.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6.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6.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6.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6.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6.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6.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6.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6.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6.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6.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6.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6.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6.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6.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6.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6.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6.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6.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6.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6.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6.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6.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6.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6.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6.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6.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6.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6.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6.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6.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6.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6.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6.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6.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6.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6.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6.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6.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6.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6.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6.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6.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6.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6.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6.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6.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6.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6.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6.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6.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6.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6.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6.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6.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6.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6.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6.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6.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6.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6.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6.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6.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6.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6.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6.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6.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6.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6.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6.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6.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6.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6.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6.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6.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6.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6.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6.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6.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6.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6.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6.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6.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6.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6.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6.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6.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6.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6.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6.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6.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6.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6.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6.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6.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6.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6.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6.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6.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6.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6.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6.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6.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6.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6.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6.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6.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6.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6.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6.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6.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6.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6.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6.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6.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6.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6.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6.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6.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6.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6.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6.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6.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6.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6.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6.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6.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6.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6.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6.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6.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6.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6.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6.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6.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6.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6.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6.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6.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6.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6.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6.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6.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6.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6.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6.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6.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6.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6.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6.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6.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6.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6.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6.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6.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6.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6.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6.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6.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6.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6.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6.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6.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6.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6.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6.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6.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6.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6.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6.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6.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6.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6.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6.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6.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6.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6.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6.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6.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6.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6.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6.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6.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6.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6.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6.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6.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6.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6.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6.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6.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6.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6.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6.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6.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6.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6.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6.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6.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6.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6.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6.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6.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6.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6.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6.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6.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6.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6.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6.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6.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6.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6.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6.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6.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6.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6.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6.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6.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6.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6.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6.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6.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6.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6.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6.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6.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6.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6.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6.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6.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6.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6.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6.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6.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6.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6.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6.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6.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6.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6.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6.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6.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6.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6.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6.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6.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6.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6.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6.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6.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6.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6.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6.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6.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6.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6.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6.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6.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6.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6.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6.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6.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6.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6.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6.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6.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6.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6.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6.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6.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6.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6.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6.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6.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6.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6.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6.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6.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6.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6.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6.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6.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6.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6.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6.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6.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6.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6.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6.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6.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6.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6.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6.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6.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6.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6.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6.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6.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6.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6.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6.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6.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6.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6.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6.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6.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6.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6.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6.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6.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6.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6.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6.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6.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6.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6.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6.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6.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6.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6.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6.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6.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6.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6.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6.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6.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6.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6.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6.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6.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6.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6.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6.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6.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6.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6.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6.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6.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6.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6.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6.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6.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6.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6.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6.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6.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6.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6.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6.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6.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6.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6.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6.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6.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6.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6.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6.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6.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6.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6.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6.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6.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6.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6.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6.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6.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6.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6.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6.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6.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6.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6.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6.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6.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6.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6.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6.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6.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6.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6.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6.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6.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6.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6.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6.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6.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6.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6.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6.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6.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6.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6.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6.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6.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6.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6.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6.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6.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6.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6.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6.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6.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6.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6.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6.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6.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6.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6.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6.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6.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6.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6.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6.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6.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6.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6.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6.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6.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6.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6.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6.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6.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6.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6.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6.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6.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6.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6.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6.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6.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6.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6.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6.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6.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6.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6.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6.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6.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6.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6.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6.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6.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6.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6.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6.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6.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6.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6.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6.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6.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6.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6.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6.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6.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6.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6.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6.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6.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6.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6.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6.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6.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6.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6.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6.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6.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6.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6.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6.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6.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6.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6.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6.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6.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6.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6.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6.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6.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6.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6.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6.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6.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6.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6.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6.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6.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6.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6.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6.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6.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6.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6.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6.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6.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6.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6.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6.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6.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6.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6.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6.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6.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6.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ht="16.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ht="16.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ht="16.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ht="16.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ht="16.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ht="16.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ht="16.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ht="16.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ht="16.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ht="16.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ht="16.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ht="16.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ht="16.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ht="16.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ht="16.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ht="16.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ht="16.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ht="16.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ht="16.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  <row r="847" spans="1:24" ht="16.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</row>
    <row r="848" spans="1:24" ht="16.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</row>
    <row r="849" spans="1:24" ht="16.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</row>
    <row r="850" spans="1:24" ht="16.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</row>
    <row r="851" spans="1:24" ht="16.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</row>
    <row r="852" spans="1:24" ht="16.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</row>
    <row r="853" spans="1:24" ht="16.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</row>
    <row r="854" spans="1:24" ht="16.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</row>
    <row r="855" spans="1:24" ht="16.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</row>
    <row r="856" spans="1:24" ht="16.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</row>
    <row r="857" spans="1:24" ht="16.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</row>
    <row r="858" spans="1:24" ht="16.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</row>
    <row r="859" spans="1:24" ht="16.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</row>
    <row r="860" spans="1:24" ht="16.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</row>
    <row r="861" spans="1:24" ht="16.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</row>
    <row r="862" spans="1:24" ht="16.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</row>
    <row r="863" spans="1:24" ht="16.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</row>
    <row r="864" spans="1:24" ht="16.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</row>
    <row r="865" spans="1:24" ht="16.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</row>
    <row r="866" spans="1:24" ht="16.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</row>
    <row r="867" spans="1:24" ht="16.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4" ht="16.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</row>
    <row r="869" spans="1:24" ht="16.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</row>
    <row r="870" spans="1:24" ht="16.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</row>
    <row r="871" spans="1:24" ht="16.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</row>
    <row r="872" spans="1:24" ht="16.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</row>
    <row r="873" spans="1:24" ht="16.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</row>
    <row r="874" spans="1:24" ht="16.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</row>
    <row r="875" spans="1:24" ht="16.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</row>
    <row r="876" spans="1:24" ht="16.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</row>
    <row r="877" spans="1:24" ht="16.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</row>
    <row r="878" spans="1:24" ht="16.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4" ht="16.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</row>
    <row r="880" spans="1:24" ht="16.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</row>
    <row r="881" spans="1:24" ht="16.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</row>
    <row r="882" spans="1:24" ht="16.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</row>
    <row r="883" spans="1:24" ht="16.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</row>
    <row r="884" spans="1:24" ht="16.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</row>
    <row r="885" spans="1:24" ht="16.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</row>
    <row r="886" spans="1:24" ht="16.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</row>
    <row r="887" spans="1:24" ht="16.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</row>
    <row r="888" spans="1:24" ht="16.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</row>
    <row r="889" spans="1:24" ht="16.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</row>
    <row r="890" spans="1:24" ht="16.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</row>
    <row r="891" spans="1:24" ht="16.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</row>
    <row r="892" spans="1:24" ht="16.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</row>
    <row r="893" spans="1:24" ht="16.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</row>
    <row r="894" spans="1:24" ht="16.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</row>
    <row r="895" spans="1:24" ht="16.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</row>
    <row r="896" spans="1:24" ht="16.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</row>
    <row r="897" spans="1:24" ht="16.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</row>
    <row r="898" spans="1:24" ht="16.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</row>
    <row r="899" spans="1:24" ht="16.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</row>
    <row r="900" spans="1:24" ht="16.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</row>
    <row r="901" spans="1:24" ht="16.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</row>
    <row r="902" spans="1:24" ht="16.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</row>
    <row r="903" spans="1:24" ht="16.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</row>
    <row r="904" spans="1:24" ht="16.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</row>
    <row r="905" spans="1:24" ht="16.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</row>
    <row r="906" spans="1:24" ht="16.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</row>
    <row r="907" spans="1:24" ht="16.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</row>
    <row r="908" spans="1:24" ht="16.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</row>
    <row r="909" spans="1:24" ht="16.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</row>
    <row r="910" spans="1:24" ht="16.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</row>
    <row r="911" spans="1:24" ht="16.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</row>
    <row r="912" spans="1:24" ht="16.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</row>
    <row r="913" spans="1:24" ht="16.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</row>
    <row r="914" spans="1:24" ht="16.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</row>
    <row r="915" spans="1:24" ht="16.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</row>
    <row r="916" spans="1:24" ht="16.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</row>
    <row r="917" spans="1:24" ht="16.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</row>
    <row r="918" spans="1:24" ht="16.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</row>
    <row r="919" spans="1:24" ht="16.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</row>
    <row r="920" spans="1:24" ht="16.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</row>
    <row r="921" spans="1:24" ht="16.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4" ht="16.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</row>
    <row r="923" spans="1:24" ht="16.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</row>
    <row r="924" spans="1:24" ht="16.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</row>
    <row r="925" spans="1:24" ht="16.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</row>
    <row r="926" spans="1:24" ht="16.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</row>
    <row r="927" spans="1:24" ht="16.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</row>
    <row r="928" spans="1:24" ht="16.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</row>
    <row r="929" spans="1:24" ht="16.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</row>
    <row r="930" spans="1:24" ht="16.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</row>
    <row r="931" spans="1:24" ht="16.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</row>
    <row r="932" spans="1:24" ht="16.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</row>
    <row r="933" spans="1:24" ht="16.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</row>
    <row r="934" spans="1:24" ht="16.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4" ht="16.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</row>
    <row r="936" spans="1:24" ht="16.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</row>
    <row r="937" spans="1:24" ht="16.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</row>
    <row r="938" spans="1:24" ht="16.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</row>
    <row r="939" spans="1:24" ht="16.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</row>
    <row r="940" spans="1:24" ht="16.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</row>
    <row r="941" spans="1:24" ht="16.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</row>
    <row r="942" spans="1:24" ht="16.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6.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</row>
    <row r="944" spans="1:24" ht="16.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</row>
    <row r="945" spans="1:24" ht="16.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6.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</row>
    <row r="947" spans="1:24" ht="16.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4" ht="16.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</row>
    <row r="949" spans="1:24" ht="16.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</row>
    <row r="950" spans="1:24" ht="16.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</row>
    <row r="951" spans="1:24" ht="16.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</row>
    <row r="952" spans="1:24" ht="16.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</row>
    <row r="953" spans="1:24" ht="16.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</row>
    <row r="954" spans="1:24" ht="16.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</row>
    <row r="955" spans="1:24" ht="16.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</row>
    <row r="956" spans="1:24" ht="16.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</row>
    <row r="957" spans="1:24" ht="16.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</row>
    <row r="958" spans="1:24" ht="16.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</row>
    <row r="959" spans="1:24" ht="16.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</row>
    <row r="960" spans="1:24" ht="16.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4" ht="16.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</row>
    <row r="962" spans="1:24" ht="16.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</row>
    <row r="963" spans="1:24" ht="16.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</row>
    <row r="964" spans="1:24" ht="16.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</row>
    <row r="965" spans="1:24" ht="16.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</row>
    <row r="966" spans="1:24" ht="16.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</row>
    <row r="967" spans="1:24" ht="16.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</row>
    <row r="968" spans="1:24" ht="16.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</row>
    <row r="969" spans="1:24" ht="16.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</row>
    <row r="970" spans="1:24" ht="16.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</row>
    <row r="971" spans="1:24" ht="16.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</row>
    <row r="972" spans="1:24" ht="16.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4" ht="16.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</row>
    <row r="974" spans="1:24" ht="16.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</row>
    <row r="975" spans="1:24" ht="16.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</row>
    <row r="976" spans="1:24" ht="16.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</row>
    <row r="977" spans="1:24" ht="16.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</row>
    <row r="978" spans="1:24" ht="16.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</row>
    <row r="979" spans="1:24" ht="16.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</row>
    <row r="980" spans="1:24" ht="16.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</row>
    <row r="981" spans="1:24" ht="16.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4" ht="16.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</row>
    <row r="983" spans="1:24" ht="16.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</row>
    <row r="984" spans="1:24" ht="16.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</row>
    <row r="985" spans="1:24" ht="16.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</row>
    <row r="986" spans="1:24" ht="16.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</row>
    <row r="987" spans="1:24" ht="16.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4" ht="16.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</row>
    <row r="989" spans="1:24" ht="16.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</row>
    <row r="990" spans="1:24" ht="16.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</row>
    <row r="991" spans="1:24" ht="16.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</row>
    <row r="992" spans="1:24" ht="16.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  <row r="993" spans="1:24" ht="16.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</row>
    <row r="994" spans="1:24" ht="16.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</row>
    <row r="995" spans="1:24" ht="16.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</row>
    <row r="996" spans="1:24" ht="16.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</row>
    <row r="997" spans="1:24" ht="16.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</row>
    <row r="998" spans="1:24" ht="16.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</row>
    <row r="999" spans="1:24" ht="16.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</row>
    <row r="1000" spans="1:24" ht="16.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</row>
    <row r="1001" spans="1:24" ht="16.5" customHeight="1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</row>
    <row r="1002" spans="1:24" ht="16.5" customHeight="1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</row>
    <row r="1003" spans="1:24" ht="16.5" customHeight="1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</row>
    <row r="1004" spans="1:24" ht="16.5" customHeight="1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</row>
  </sheetData>
  <mergeCells count="2">
    <mergeCell ref="A15:I15"/>
    <mergeCell ref="A1:J1"/>
  </mergeCells>
  <pageMargins left="0.7" right="0.7" top="0.75" bottom="0.75" header="0" footer="0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3"/>
  <sheetViews>
    <sheetView view="pageBreakPreview" zoomScaleNormal="100" zoomScaleSheetLayoutView="100" workbookViewId="0">
      <selection sqref="A1:F1"/>
    </sheetView>
  </sheetViews>
  <sheetFormatPr defaultColWidth="14.42578125" defaultRowHeight="15" customHeight="1"/>
  <cols>
    <col min="1" max="1" width="5.7109375" customWidth="1"/>
    <col min="2" max="2" width="13.5703125" customWidth="1"/>
    <col min="3" max="3" width="19.140625" customWidth="1"/>
    <col min="4" max="6" width="13.5703125" customWidth="1"/>
    <col min="7" max="25" width="8.7109375" customWidth="1"/>
  </cols>
  <sheetData>
    <row r="1" spans="1:25" ht="16.5">
      <c r="A1" s="261" t="s">
        <v>177</v>
      </c>
      <c r="B1" s="261"/>
      <c r="C1" s="261"/>
      <c r="D1" s="261"/>
      <c r="E1" s="261"/>
      <c r="F1" s="26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100" customFormat="1" ht="18">
      <c r="A2" s="165"/>
      <c r="B2" s="166"/>
      <c r="C2" s="166"/>
      <c r="D2" s="166"/>
      <c r="E2" s="166"/>
      <c r="F2" s="16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>
      <c r="A3" s="6" t="s">
        <v>94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.75" thickBot="1">
      <c r="A4" s="146" t="s">
        <v>8</v>
      </c>
      <c r="B4" s="128" t="s">
        <v>74</v>
      </c>
      <c r="C4" s="127" t="s">
        <v>95</v>
      </c>
      <c r="D4" s="128" t="s">
        <v>96</v>
      </c>
      <c r="E4" s="128" t="s">
        <v>97</v>
      </c>
      <c r="F4" s="129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>
      <c r="A6" s="139"/>
      <c r="B6" s="136"/>
      <c r="C6" s="136"/>
      <c r="D6" s="136"/>
      <c r="E6" s="136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>
      <c r="A7" s="139"/>
      <c r="B7" s="136"/>
      <c r="C7" s="136"/>
      <c r="D7" s="136"/>
      <c r="E7" s="136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>
      <c r="A8" s="167" t="s">
        <v>13</v>
      </c>
      <c r="B8" s="141"/>
      <c r="C8" s="169" t="s">
        <v>91</v>
      </c>
      <c r="D8" s="222">
        <f>SUM(D6:D7)</f>
        <v>0</v>
      </c>
      <c r="E8" s="169" t="s">
        <v>91</v>
      </c>
      <c r="F8" s="168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>
      <c r="A10" s="6" t="s">
        <v>98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.75" thickBot="1">
      <c r="A11" s="146" t="s">
        <v>8</v>
      </c>
      <c r="B11" s="128" t="s">
        <v>74</v>
      </c>
      <c r="C11" s="127" t="s">
        <v>95</v>
      </c>
      <c r="D11" s="128" t="s">
        <v>96</v>
      </c>
      <c r="E11" s="128" t="s">
        <v>97</v>
      </c>
      <c r="F11" s="129" t="s">
        <v>55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>
      <c r="A12" s="142">
        <v>1</v>
      </c>
      <c r="B12" s="143">
        <v>2</v>
      </c>
      <c r="C12" s="144">
        <v>3</v>
      </c>
      <c r="D12" s="144">
        <v>4</v>
      </c>
      <c r="E12" s="144">
        <v>5</v>
      </c>
      <c r="F12" s="145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>
      <c r="A13" s="139"/>
      <c r="B13" s="136"/>
      <c r="C13" s="136"/>
      <c r="D13" s="136"/>
      <c r="E13" s="136"/>
      <c r="F13" s="14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>
      <c r="A14" s="139"/>
      <c r="B14" s="136"/>
      <c r="C14" s="136"/>
      <c r="D14" s="136"/>
      <c r="E14" s="136"/>
      <c r="F14" s="14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100" customFormat="1" ht="16.5" customHeight="1" thickBot="1">
      <c r="A15" s="167" t="s">
        <v>13</v>
      </c>
      <c r="B15" s="141"/>
      <c r="C15" s="169" t="s">
        <v>91</v>
      </c>
      <c r="D15" s="141"/>
      <c r="E15" s="169" t="s">
        <v>91</v>
      </c>
      <c r="F15" s="168" t="s">
        <v>91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7"/>
  <sheetViews>
    <sheetView view="pageBreakPreview" zoomScaleNormal="100" zoomScaleSheetLayoutView="100" workbookViewId="0">
      <selection sqref="A1:G1"/>
    </sheetView>
  </sheetViews>
  <sheetFormatPr defaultColWidth="14.42578125" defaultRowHeight="15" customHeight="1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7109375" customWidth="1"/>
  </cols>
  <sheetData>
    <row r="1" spans="1:27" ht="38.25" customHeight="1">
      <c r="A1" s="262" t="s">
        <v>178</v>
      </c>
      <c r="B1" s="263"/>
      <c r="C1" s="263"/>
      <c r="D1" s="263"/>
      <c r="E1" s="263"/>
      <c r="F1" s="263"/>
      <c r="G1" s="26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>
      <c r="A3" s="6" t="s">
        <v>99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75" thickBot="1">
      <c r="A4" s="185" t="s">
        <v>8</v>
      </c>
      <c r="B4" s="186" t="s">
        <v>151</v>
      </c>
      <c r="C4" s="132" t="s">
        <v>152</v>
      </c>
      <c r="D4" s="132" t="s">
        <v>53</v>
      </c>
      <c r="E4" s="187" t="s">
        <v>57</v>
      </c>
      <c r="F4" s="132" t="s">
        <v>114</v>
      </c>
      <c r="G4" s="188" t="s">
        <v>55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>
      <c r="A5" s="142">
        <v>1</v>
      </c>
      <c r="B5" s="143">
        <v>2</v>
      </c>
      <c r="C5" s="143">
        <v>3</v>
      </c>
      <c r="D5" s="144">
        <v>4</v>
      </c>
      <c r="E5" s="144">
        <v>5</v>
      </c>
      <c r="F5" s="144">
        <v>6</v>
      </c>
      <c r="G5" s="145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>
      <c r="A6" s="139"/>
      <c r="B6" s="136"/>
      <c r="C6" s="136"/>
      <c r="D6" s="136"/>
      <c r="E6" s="136"/>
      <c r="F6" s="136"/>
      <c r="G6" s="14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>
      <c r="A7" s="139"/>
      <c r="B7" s="136"/>
      <c r="C7" s="136"/>
      <c r="D7" s="136"/>
      <c r="E7" s="136"/>
      <c r="F7" s="136"/>
      <c r="G7" s="14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>
      <c r="A8" s="167" t="s">
        <v>13</v>
      </c>
      <c r="B8" s="141"/>
      <c r="C8" s="169" t="s">
        <v>91</v>
      </c>
      <c r="D8" s="169" t="s">
        <v>91</v>
      </c>
      <c r="E8" s="169" t="s">
        <v>91</v>
      </c>
      <c r="F8" s="222">
        <f>SUM(F6:F7)</f>
        <v>0</v>
      </c>
      <c r="G8" s="170" t="s">
        <v>91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>
      <c r="A10" s="6" t="s">
        <v>100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102" customFormat="1" ht="48" customHeight="1" thickBot="1">
      <c r="A11" s="185" t="s">
        <v>8</v>
      </c>
      <c r="B11" s="186" t="s">
        <v>151</v>
      </c>
      <c r="C11" s="132" t="s">
        <v>152</v>
      </c>
      <c r="D11" s="132" t="s">
        <v>53</v>
      </c>
      <c r="E11" s="187" t="s">
        <v>57</v>
      </c>
      <c r="F11" s="132" t="s">
        <v>134</v>
      </c>
      <c r="G11" s="188" t="s">
        <v>55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>
      <c r="A12" s="142">
        <v>1</v>
      </c>
      <c r="B12" s="143">
        <v>2</v>
      </c>
      <c r="C12" s="143">
        <v>3</v>
      </c>
      <c r="D12" s="144">
        <v>4</v>
      </c>
      <c r="E12" s="144">
        <v>5</v>
      </c>
      <c r="F12" s="144">
        <v>6</v>
      </c>
      <c r="G12" s="145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>
      <c r="A13" s="139"/>
      <c r="B13" s="136"/>
      <c r="C13" s="136"/>
      <c r="D13" s="136"/>
      <c r="E13" s="136"/>
      <c r="F13" s="136"/>
      <c r="G13" s="14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>
      <c r="A14" s="139"/>
      <c r="B14" s="136"/>
      <c r="C14" s="136"/>
      <c r="D14" s="136"/>
      <c r="E14" s="136"/>
      <c r="F14" s="136"/>
      <c r="G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>
      <c r="A15" s="167" t="s">
        <v>13</v>
      </c>
      <c r="B15" s="141"/>
      <c r="C15" s="169" t="s">
        <v>91</v>
      </c>
      <c r="D15" s="169" t="s">
        <v>91</v>
      </c>
      <c r="E15" s="169" t="s">
        <v>91</v>
      </c>
      <c r="F15" s="222">
        <f>SUM(F13:F14)</f>
        <v>0</v>
      </c>
      <c r="G15" s="170" t="s">
        <v>91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7"/>
  <sheetViews>
    <sheetView view="pageBreakPreview" zoomScaleNormal="85" zoomScaleSheetLayoutView="100" workbookViewId="0">
      <selection activeCell="D12" sqref="D12"/>
    </sheetView>
  </sheetViews>
  <sheetFormatPr defaultColWidth="14.42578125" defaultRowHeight="15" customHeight="1"/>
  <cols>
    <col min="1" max="1" width="7.85546875" customWidth="1"/>
    <col min="2" max="2" width="17" customWidth="1"/>
    <col min="3" max="3" width="20.5703125" customWidth="1"/>
    <col min="4" max="4" width="28.85546875" customWidth="1"/>
    <col min="5" max="5" width="32" customWidth="1"/>
    <col min="6" max="6" width="22" customWidth="1"/>
    <col min="7" max="9" width="13.5703125" customWidth="1"/>
    <col min="10" max="26" width="8.7109375" customWidth="1"/>
  </cols>
  <sheetData>
    <row r="1" spans="1:26" ht="45" customHeight="1">
      <c r="A1" s="262" t="s">
        <v>179</v>
      </c>
      <c r="B1" s="263"/>
      <c r="C1" s="263"/>
      <c r="D1" s="263"/>
      <c r="E1" s="263"/>
      <c r="F1" s="263"/>
      <c r="G1" s="189"/>
      <c r="H1" s="189"/>
      <c r="I1" s="19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Bot="1">
      <c r="A3" s="266" t="s">
        <v>138</v>
      </c>
      <c r="B3" s="266"/>
      <c r="C3" s="266"/>
      <c r="D3" s="266"/>
      <c r="E3" s="266"/>
      <c r="F3" s="26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>
      <c r="A4" s="126" t="s">
        <v>8</v>
      </c>
      <c r="B4" s="127" t="s">
        <v>109</v>
      </c>
      <c r="C4" s="127" t="s">
        <v>110</v>
      </c>
      <c r="D4" s="127" t="s">
        <v>111</v>
      </c>
      <c r="E4" s="129" t="s">
        <v>164</v>
      </c>
      <c r="F4" s="129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>
      <c r="A5" s="142">
        <v>1</v>
      </c>
      <c r="B5" s="143">
        <v>2</v>
      </c>
      <c r="C5" s="143">
        <v>3</v>
      </c>
      <c r="D5" s="143">
        <v>4</v>
      </c>
      <c r="E5" s="143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>
      <c r="A6" s="139"/>
      <c r="B6" s="136"/>
      <c r="C6" s="136"/>
      <c r="D6" s="136"/>
      <c r="E6" s="136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139"/>
      <c r="B7" s="136"/>
      <c r="C7" s="136"/>
      <c r="D7" s="136"/>
      <c r="E7" s="136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>
      <c r="A8" s="167" t="s">
        <v>13</v>
      </c>
      <c r="B8" s="141"/>
      <c r="C8" s="169" t="s">
        <v>91</v>
      </c>
      <c r="D8" s="225">
        <f>SUM(D6:D7)</f>
        <v>0</v>
      </c>
      <c r="E8" s="169" t="s">
        <v>91</v>
      </c>
      <c r="F8" s="170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'Ծան 4.'!Область_печати</vt:lpstr>
      <vt:lpstr>'Ծան 5.'!Область_печати</vt:lpstr>
      <vt:lpstr>'Մուտքեր Ելքեր'!Область_печати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Arsen Zaqaryan</cp:lastModifiedBy>
  <cp:lastPrinted>2023-11-22T06:07:54Z</cp:lastPrinted>
  <dcterms:created xsi:type="dcterms:W3CDTF">2022-06-23T16:33:09Z</dcterms:created>
  <dcterms:modified xsi:type="dcterms:W3CDTF">2023-11-22T06:09:40Z</dcterms:modified>
</cp:coreProperties>
</file>