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<sst xmlns="http://schemas.openxmlformats.org/spreadsheetml/2006/main" count="45" uniqueCount="22">
  <si>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</si>
  <si>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</si>
  <si>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</si>
  <si>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</si>
  <si>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</si>
  <si>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1998թ.</t>
  </si>
  <si>
    <t>2003թ.</t>
  </si>
  <si>
    <t>2001թ.</t>
  </si>
  <si>
    <t>Ա/մ. «Միցուբիշի  L300 2.0» (պ/հ.`015 LL 60)</t>
  </si>
  <si>
    <t>Ա/մ. «Աուդի A8 4.2 L» (պ/հ.`016 LL 60)</t>
  </si>
  <si>
    <t>Գնահատված արժեքը 31.03.2015թ դրությամբ  /դրամ/</t>
  </si>
  <si>
    <t>Ա/մ. «Աուդի A6 1.8 L» (պ/հ.`011 LL 60)</t>
  </si>
  <si>
    <t>30.04.2015թ.</t>
  </si>
  <si>
    <t>15.05.2015թ.</t>
  </si>
  <si>
    <t>01.06.2015թ.</t>
  </si>
  <si>
    <t>16.06.2015թ.</t>
  </si>
  <si>
    <t>01.07.2015թ.</t>
  </si>
  <si>
    <t>16.07.2015թ.</t>
  </si>
  <si>
    <t>31.07.2015թ.</t>
  </si>
  <si>
    <t>17.08.2015թ.</t>
  </si>
  <si>
    <t>02.09.2015թ.</t>
  </si>
  <si>
    <t>17.09.2015թ.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</si>
</sst>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54405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ապրիլի 3-ի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54-Ա հրամանով օտարման ենթակա 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արտաքին գործերի նախարարության աշխատակազմ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17</xdr:row>
      <xdr:rowOff>66675</xdr:rowOff>
    </xdr:from>
    <xdr:to>
      <xdr:col>13</xdr:col>
      <xdr:colOff>542925</xdr:colOff>
      <xdr:row>40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790950"/>
          <a:ext cx="9458325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ապրիլի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22.12/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5555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)-15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09:00-ից մինչև 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 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ք.Երևան,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Կառավարական 2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հասցեում,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060-620-265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ունը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աճուրդի հաղթողի կողմից առաջարկված գնի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11:00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105025" y="26193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7"/>
  <sheetViews>
    <sheetView tabSelected="1" zoomScale="124" zoomScaleNormal="124" zoomScalePageLayoutView="0" workbookViewId="0" topLeftCell="A1">
      <selection activeCell="Q14" sqref="Q14"/>
    </sheetView>
  </sheetViews>
  <sheetFormatPr defaultColWidth="9.140625" defaultRowHeight="15"/>
  <cols>
    <col min="1" max="1" width="3.8515625" style="1" customWidth="1"/>
    <col min="2" max="2" width="27.7109375" style="1" customWidth="1"/>
    <col min="3" max="3" width="9.8515625" style="1" customWidth="1"/>
    <col min="4" max="4" width="9.421875" style="1" customWidth="1"/>
    <col min="5" max="5" width="9.8515625" style="1" customWidth="1"/>
    <col min="6" max="6" width="8.7109375" style="1" customWidth="1"/>
    <col min="7" max="7" width="9.8515625" style="1" customWidth="1"/>
    <col min="8" max="8" width="8.421875" style="1" customWidth="1"/>
    <col min="9" max="9" width="10.00390625" style="1" customWidth="1"/>
    <col min="10" max="10" width="8.57421875" style="1" customWidth="1"/>
    <col min="11" max="11" width="9.7109375" style="1" customWidth="1"/>
    <col min="12" max="12" width="8.421875" style="1" customWidth="1"/>
    <col min="13" max="13" width="9.8515625" style="1" customWidth="1"/>
    <col min="14" max="16384" width="9.140625" style="1" customWidth="1"/>
  </cols>
  <sheetData>
    <row r="7" spans="1:12" s="2" customFormat="1" ht="12.75">
      <c r="A7" s="15" t="s">
        <v>0</v>
      </c>
      <c r="B7" s="15" t="s">
        <v>1</v>
      </c>
      <c r="C7" s="20" t="s">
        <v>4</v>
      </c>
      <c r="D7" s="20" t="s">
        <v>10</v>
      </c>
      <c r="E7" s="13" t="s">
        <v>12</v>
      </c>
      <c r="F7" s="14"/>
      <c r="G7" s="13" t="s">
        <v>13</v>
      </c>
      <c r="H7" s="14"/>
      <c r="I7" s="13" t="s">
        <v>14</v>
      </c>
      <c r="J7" s="14"/>
      <c r="K7" s="13" t="s">
        <v>15</v>
      </c>
      <c r="L7" s="14"/>
    </row>
    <row r="8" spans="1:12" s="2" customFormat="1" ht="39" customHeight="1">
      <c r="A8" s="16"/>
      <c r="B8" s="19"/>
      <c r="C8" s="21"/>
      <c r="D8" s="22"/>
      <c r="E8" s="11" t="s">
        <v>2</v>
      </c>
      <c r="F8" s="11" t="s">
        <v>3</v>
      </c>
      <c r="G8" s="11" t="s">
        <v>2</v>
      </c>
      <c r="H8" s="11" t="s">
        <v>3</v>
      </c>
      <c r="I8" s="11" t="s">
        <v>2</v>
      </c>
      <c r="J8" s="11" t="s">
        <v>3</v>
      </c>
      <c r="K8" s="11" t="s">
        <v>2</v>
      </c>
      <c r="L8" s="11" t="s">
        <v>3</v>
      </c>
    </row>
    <row r="9" spans="1:13" s="7" customFormat="1" ht="20.25" customHeight="1">
      <c r="A9" s="9">
        <v>1</v>
      </c>
      <c r="B9" s="12" t="s">
        <v>8</v>
      </c>
      <c r="C9" s="9" t="s">
        <v>5</v>
      </c>
      <c r="D9" s="10">
        <v>900000</v>
      </c>
      <c r="E9" s="10">
        <v>900000</v>
      </c>
      <c r="F9" s="10">
        <f>ROUNDUP(E9*0.05,0)</f>
        <v>45000</v>
      </c>
      <c r="G9" s="10">
        <f>ROUNDUP(E9*0.8,0)</f>
        <v>720000</v>
      </c>
      <c r="H9" s="10">
        <f>ROUNDUP(G9*0.05,0)</f>
        <v>36000</v>
      </c>
      <c r="I9" s="10">
        <f>ROUNDUP(G9*0.8,0)</f>
        <v>576000</v>
      </c>
      <c r="J9" s="10">
        <f>ROUNDUP(I9*0.05,0)</f>
        <v>28800</v>
      </c>
      <c r="K9" s="10">
        <f>ROUNDUP(I9*0.8,0)</f>
        <v>460800</v>
      </c>
      <c r="L9" s="10">
        <f>ROUNDUP(K9*0.05,0)</f>
        <v>23040</v>
      </c>
      <c r="M9" s="6"/>
    </row>
    <row r="10" spans="1:13" s="7" customFormat="1" ht="15.75" customHeight="1">
      <c r="A10" s="9">
        <v>2</v>
      </c>
      <c r="B10" s="12" t="s">
        <v>11</v>
      </c>
      <c r="C10" s="9" t="s">
        <v>6</v>
      </c>
      <c r="D10" s="10">
        <v>2818000</v>
      </c>
      <c r="E10" s="10">
        <v>2818000</v>
      </c>
      <c r="F10" s="10">
        <f>ROUNDUP(E10*0.05,0)</f>
        <v>140900</v>
      </c>
      <c r="G10" s="10">
        <f>ROUNDUP(E10*0.8,0)</f>
        <v>2254400</v>
      </c>
      <c r="H10" s="10">
        <f>ROUNDUP(G10*0.05,0)</f>
        <v>112720</v>
      </c>
      <c r="I10" s="10">
        <f>ROUNDUP(G10*0.8,0)</f>
        <v>1803520</v>
      </c>
      <c r="J10" s="10">
        <f>ROUNDUP(I10*0.05,0)</f>
        <v>90176</v>
      </c>
      <c r="K10" s="10">
        <f>ROUNDUP(I10*0.8,0)</f>
        <v>1442816</v>
      </c>
      <c r="L10" s="10">
        <f>ROUNDUP(K10*0.05,0)</f>
        <v>72141</v>
      </c>
      <c r="M10" s="6"/>
    </row>
    <row r="11" spans="1:13" s="7" customFormat="1" ht="15.75" customHeight="1">
      <c r="A11" s="9">
        <v>3</v>
      </c>
      <c r="B11" s="12" t="s">
        <v>9</v>
      </c>
      <c r="C11" s="9" t="s">
        <v>7</v>
      </c>
      <c r="D11" s="10">
        <v>3800000</v>
      </c>
      <c r="E11" s="10">
        <v>3800000</v>
      </c>
      <c r="F11" s="10">
        <f>ROUNDUP(E11*0.05,0)</f>
        <v>190000</v>
      </c>
      <c r="G11" s="10">
        <f>ROUNDUP(E11*0.8,0)</f>
        <v>3040000</v>
      </c>
      <c r="H11" s="10">
        <f>ROUNDUP(G11*0.05,0)</f>
        <v>152000</v>
      </c>
      <c r="I11" s="10">
        <f>ROUNDUP(G11*0.8,0)</f>
        <v>2432000</v>
      </c>
      <c r="J11" s="10">
        <f>ROUNDUP(I11*0.05,0)</f>
        <v>121600</v>
      </c>
      <c r="K11" s="10">
        <f>ROUNDUP(I11*0.8,0)</f>
        <v>1945600</v>
      </c>
      <c r="L11" s="10">
        <f>ROUNDUP(K11*0.05,0)</f>
        <v>97280</v>
      </c>
      <c r="M11" s="6"/>
    </row>
    <row r="12" spans="1:14" s="7" customFormat="1" ht="13.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6"/>
      <c r="N12" s="6"/>
    </row>
    <row r="13" spans="1:14" s="2" customFormat="1" ht="12.75">
      <c r="A13" s="15" t="s">
        <v>0</v>
      </c>
      <c r="B13" s="17" t="s">
        <v>1</v>
      </c>
      <c r="C13" s="13" t="s">
        <v>16</v>
      </c>
      <c r="D13" s="14"/>
      <c r="E13" s="13" t="s">
        <v>17</v>
      </c>
      <c r="F13" s="14"/>
      <c r="G13" s="13" t="s">
        <v>18</v>
      </c>
      <c r="H13" s="14"/>
      <c r="I13" s="13" t="s">
        <v>19</v>
      </c>
      <c r="J13" s="14"/>
      <c r="K13" s="13" t="s">
        <v>20</v>
      </c>
      <c r="L13" s="14"/>
      <c r="M13" s="13" t="s">
        <v>21</v>
      </c>
      <c r="N13" s="14"/>
    </row>
    <row r="14" spans="1:14" s="2" customFormat="1" ht="27">
      <c r="A14" s="16"/>
      <c r="B14" s="18"/>
      <c r="C14" s="8" t="s">
        <v>2</v>
      </c>
      <c r="D14" s="8" t="s">
        <v>3</v>
      </c>
      <c r="E14" s="8" t="s">
        <v>2</v>
      </c>
      <c r="F14" s="8" t="s">
        <v>3</v>
      </c>
      <c r="G14" s="8" t="s">
        <v>2</v>
      </c>
      <c r="H14" s="8" t="s">
        <v>3</v>
      </c>
      <c r="I14" s="8" t="s">
        <v>2</v>
      </c>
      <c r="J14" s="8" t="s">
        <v>3</v>
      </c>
      <c r="K14" s="8" t="s">
        <v>2</v>
      </c>
      <c r="L14" s="8" t="s">
        <v>3</v>
      </c>
      <c r="M14" s="8" t="s">
        <v>2</v>
      </c>
      <c r="N14" s="8" t="s">
        <v>3</v>
      </c>
    </row>
    <row r="15" spans="1:14" s="7" customFormat="1" ht="15.75" customHeight="1">
      <c r="A15" s="10">
        <v>1</v>
      </c>
      <c r="B15" s="12" t="s">
        <v>8</v>
      </c>
      <c r="C15" s="10">
        <f>ROUNDUP(K9*0.8,0)</f>
        <v>368640</v>
      </c>
      <c r="D15" s="10">
        <f>ROUNDUP(C15*0.05,0)</f>
        <v>18432</v>
      </c>
      <c r="E15" s="10">
        <f>ROUNDUP(C15*0.8,0)</f>
        <v>294912</v>
      </c>
      <c r="F15" s="10">
        <f>ROUNDUP(E15*0.05,0)</f>
        <v>14746</v>
      </c>
      <c r="G15" s="10">
        <f>ROUNDUP(E15*0.8,0)</f>
        <v>235930</v>
      </c>
      <c r="H15" s="10">
        <f>ROUNDUP(G15*0.05,0)</f>
        <v>11797</v>
      </c>
      <c r="I15" s="10">
        <f>ROUNDUP(G15*0.8,0)</f>
        <v>188744</v>
      </c>
      <c r="J15" s="10">
        <f>ROUNDUP(I15*0.05,0)</f>
        <v>9438</v>
      </c>
      <c r="K15" s="10">
        <f>ROUNDUP(I15*0.8,0)</f>
        <v>150996</v>
      </c>
      <c r="L15" s="10">
        <f>ROUNDUP(K15*0.05,0)</f>
        <v>7550</v>
      </c>
      <c r="M15" s="10">
        <f>ROUNDUP(K15*0.8,0)</f>
        <v>120797</v>
      </c>
      <c r="N15" s="10">
        <f>ROUNDUP(M15*0.05,0)</f>
        <v>6040</v>
      </c>
    </row>
    <row r="16" spans="1:14" s="7" customFormat="1" ht="15.75" customHeight="1">
      <c r="A16" s="10">
        <v>2</v>
      </c>
      <c r="B16" s="12" t="s">
        <v>11</v>
      </c>
      <c r="C16" s="10">
        <f>ROUNDUP(K10*0.8,0)</f>
        <v>1154253</v>
      </c>
      <c r="D16" s="10">
        <f>ROUNDUP(C16*0.05,0)</f>
        <v>57713</v>
      </c>
      <c r="E16" s="10">
        <f>ROUNDUP(C16*0.8,0)</f>
        <v>923403</v>
      </c>
      <c r="F16" s="10">
        <f>ROUNDUP(E16*0.05,0)</f>
        <v>46171</v>
      </c>
      <c r="G16" s="10">
        <f>ROUNDUP(E16*0.8,0)</f>
        <v>738723</v>
      </c>
      <c r="H16" s="10">
        <f>ROUNDUP(G16*0.05,0)</f>
        <v>36937</v>
      </c>
      <c r="I16" s="10">
        <f>ROUNDUP(G16*0.8,0)</f>
        <v>590979</v>
      </c>
      <c r="J16" s="10">
        <f>ROUNDUP(I16*0.05,0)</f>
        <v>29549</v>
      </c>
      <c r="K16" s="10">
        <f>ROUNDUP(I16*0.8,0)</f>
        <v>472784</v>
      </c>
      <c r="L16" s="10">
        <f>ROUNDUP(K16*0.05,0)</f>
        <v>23640</v>
      </c>
      <c r="M16" s="10">
        <f>ROUNDUP(K16*0.8,0)</f>
        <v>378228</v>
      </c>
      <c r="N16" s="10">
        <f>ROUNDUP(M16*0.05,0)</f>
        <v>18912</v>
      </c>
    </row>
    <row r="17" spans="1:14" s="7" customFormat="1" ht="15.75" customHeight="1">
      <c r="A17" s="10">
        <v>2</v>
      </c>
      <c r="B17" s="12" t="s">
        <v>9</v>
      </c>
      <c r="C17" s="10">
        <f>ROUNDUP(K11*0.8,0)</f>
        <v>1556480</v>
      </c>
      <c r="D17" s="10">
        <f>ROUNDUP(C17*0.05,0)</f>
        <v>77824</v>
      </c>
      <c r="E17" s="10">
        <f>ROUNDUP(C17*0.8,0)</f>
        <v>1245184</v>
      </c>
      <c r="F17" s="10">
        <f>ROUNDUP(E17*0.05,0)</f>
        <v>62260</v>
      </c>
      <c r="G17" s="10">
        <f>ROUNDUP(E17*0.8,0)</f>
        <v>996148</v>
      </c>
      <c r="H17" s="10">
        <f>ROUNDUP(G17*0.05,0)</f>
        <v>49808</v>
      </c>
      <c r="I17" s="10">
        <f>ROUNDUP(G17*0.8,0)</f>
        <v>796919</v>
      </c>
      <c r="J17" s="10">
        <f>ROUNDUP(I17*0.05,0)</f>
        <v>39846</v>
      </c>
      <c r="K17" s="10">
        <f>ROUNDUP(I17*0.8,0)</f>
        <v>637536</v>
      </c>
      <c r="L17" s="10">
        <f>ROUNDUP(K17*0.05,0)</f>
        <v>31877</v>
      </c>
      <c r="M17" s="10">
        <f>ROUNDUP(K17*0.8,0)</f>
        <v>510029</v>
      </c>
      <c r="N17" s="10">
        <f>ROUNDUP(M17*0.05,0)</f>
        <v>25502</v>
      </c>
    </row>
    <row r="18" ht="12" customHeight="1"/>
  </sheetData>
  <sheetProtection/>
  <mergeCells count="16">
    <mergeCell ref="M13:N13"/>
    <mergeCell ref="G7:H7"/>
    <mergeCell ref="I7:J7"/>
    <mergeCell ref="K7:L7"/>
    <mergeCell ref="A13:A14"/>
    <mergeCell ref="B13:B14"/>
    <mergeCell ref="C13:D13"/>
    <mergeCell ref="E13:F13"/>
    <mergeCell ref="G13:H13"/>
    <mergeCell ref="I13:J13"/>
    <mergeCell ref="K13:L13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2015-04-08T12:24:41Z</cp:lastPrinted>
  <dcterms:created xsi:type="dcterms:W3CDTF">2012-09-27T09:10:38Z</dcterms:created>
  <dcterms:modified xsi:type="dcterms:W3CDTF">2015-04-09T10:15:17Z</dcterms:modified>
  <cp:category/>
  <cp:version/>
  <cp:contentType/>
  <cp:contentStatus/>
</cp:coreProperties>
</file>