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6215" windowHeight="5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<sst xmlns="http://schemas.openxmlformats.org/spreadsheetml/2006/main" count="48" uniqueCount="26">
  <si>
    <t>Հ/Հ</t>
  </si>
  <si>
    <t>Գույքի անվանումը</t>
  </si>
  <si>
    <t>մեկնարկային գին /դրամ/</t>
  </si>
  <si>
    <t>նախավճար /դրամ/</t>
  </si>
  <si>
    <t>Թողարկման տարեթիվը</t>
  </si>
  <si>
    <t>Գնահատված արժեքը 27.03.2015թ դրությամբ  /դրամ/</t>
  </si>
  <si>
    <t xml:space="preserve">Ա/մ. «ԳԱԶ-53-Ա» (պ/հ.` 64-19 ԱԴՐ) </t>
  </si>
  <si>
    <t>1972թ.</t>
  </si>
  <si>
    <t xml:space="preserve">Ա/մ. «ԳԱԶ-ՍԱՑ-3503» (պ/հ.` 82-65 ԱԴՄ) </t>
  </si>
  <si>
    <t>1977թ.</t>
  </si>
  <si>
    <t xml:space="preserve">Ա/մ. «Կցորդ ԳԱԶ-704» (պ/հ.` 17-59) </t>
  </si>
  <si>
    <t>1982թ.</t>
  </si>
  <si>
    <t xml:space="preserve">Ա/մ. «ԳԱԶ-31029» (պ/հ.` 151 ԼԼ 01) </t>
  </si>
  <si>
    <t>1994թ.</t>
  </si>
  <si>
    <t xml:space="preserve">Ա/մ. «ՎԱԶ 21213» (պ/հ.` 632 ՏՍ 62) </t>
  </si>
  <si>
    <t>1995թ.</t>
  </si>
  <si>
    <t xml:space="preserve">Ա/մ. «ԳԱԶ-3110-101» (պ/հ.` 220 ԼԼ 62) </t>
  </si>
  <si>
    <t>2002թ.</t>
  </si>
  <si>
    <t>29.05.2015թ.</t>
  </si>
  <si>
    <t>15.06.2015թ.</t>
  </si>
  <si>
    <t>30.06.2015թ.</t>
  </si>
  <si>
    <t>15.07.2015թ.</t>
  </si>
  <si>
    <t>30.07.2015թ.</t>
  </si>
  <si>
    <t>14.08.2015թ.</t>
  </si>
  <si>
    <t>31.08.2015թ.</t>
  </si>
  <si>
    <t>15.09.2015թ.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</si>
</sst>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6.5"/>
      <name val="GHEA Grapalat"/>
      <family val="3"/>
    </font>
    <font>
      <sz val="6.5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sz val="6"/>
      <color indexed="8"/>
      <name val="GHEA Grapalat"/>
      <family val="0"/>
    </font>
    <font>
      <b/>
      <i/>
      <sz val="6"/>
      <color indexed="8"/>
      <name val="GHEA Grapalat"/>
      <family val="0"/>
    </font>
    <font>
      <b/>
      <i/>
      <sz val="6"/>
      <color indexed="10"/>
      <name val="GHEA Grapalat"/>
      <family val="0"/>
    </font>
    <font>
      <b/>
      <sz val="6"/>
      <color indexed="8"/>
      <name val="GHEA Grapalat"/>
      <family val="0"/>
    </font>
    <font>
      <i/>
      <sz val="6"/>
      <color indexed="8"/>
      <name val="GHEA Grapala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11</xdr:col>
      <xdr:colOff>514350</xdr:colOff>
      <xdr:row>6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45832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առողջապահության նախարարության «Հիվանդությունների վերահսկման և կանխարգելման ազգային կենտրոն» 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ՊՈԱԿ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օտարման ենթակա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0</xdr:col>
      <xdr:colOff>19050</xdr:colOff>
      <xdr:row>24</xdr:row>
      <xdr:rowOff>28575</xdr:rowOff>
    </xdr:from>
    <xdr:to>
      <xdr:col>11</xdr:col>
      <xdr:colOff>600075</xdr:colOff>
      <xdr:row>50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4410075"/>
          <a:ext cx="9544050" cy="496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 12:30-ին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 և պատճենը, իսկ իրավաբանական անձինք հիմնադիր փաստաթղթերի պատճենները և լիազորությունները հաստատող փաստաթղթերը: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</a:t>
          </a:r>
          <a:r>
            <a:rPr lang="en-US" cap="none" sz="600" b="0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յուրաքանչյուր երկուշաբթի և   ուրբաթ օրերին` ժամը 09:00-13:00 ընկած ժամանակահատվածում, ք.Երևան, Հերցենի 25 հասցեում,  010-34-04-44, 010-57-58-62 հեռախոսահամարներով: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ժամկետում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(մեկից ավելի լոտ ձեռքբերելու դեպքում նախավճարը հաշվարկվում է ամենաբարձր վաճառքի գին ունեցող լոտի վճարման ենթակա գումարի մեջ),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23-73-00, ինտերնետ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 «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18</xdr:row>
      <xdr:rowOff>0</xdr:rowOff>
    </xdr:to>
    <xdr:sp>
      <xdr:nvSpPr>
        <xdr:cNvPr id="3" name="Line 7"/>
        <xdr:cNvSpPr>
          <a:spLocks/>
        </xdr:cNvSpPr>
      </xdr:nvSpPr>
      <xdr:spPr>
        <a:xfrm>
          <a:off x="2447925" y="28194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24"/>
  <sheetViews>
    <sheetView tabSelected="1" zoomScale="124" zoomScaleNormal="124" zoomScalePageLayoutView="0" workbookViewId="0" topLeftCell="A1">
      <selection activeCell="D8" sqref="D8:D9"/>
    </sheetView>
  </sheetViews>
  <sheetFormatPr defaultColWidth="9.140625" defaultRowHeight="15"/>
  <cols>
    <col min="1" max="1" width="3.8515625" style="1" customWidth="1"/>
    <col min="2" max="2" width="32.8515625" style="1" customWidth="1"/>
    <col min="3" max="3" width="10.28125" style="1" customWidth="1"/>
    <col min="4" max="4" width="12.28125" style="1" customWidth="1"/>
    <col min="5" max="5" width="10.8515625" style="1" customWidth="1"/>
    <col min="6" max="6" width="9.421875" style="1" customWidth="1"/>
    <col min="7" max="7" width="12.00390625" style="1" customWidth="1"/>
    <col min="8" max="8" width="9.421875" style="1" customWidth="1"/>
    <col min="9" max="9" width="12.00390625" style="1" customWidth="1"/>
    <col min="10" max="10" width="9.421875" style="1" customWidth="1"/>
    <col min="11" max="11" width="12.00390625" style="1" customWidth="1"/>
    <col min="12" max="12" width="9.421875" style="1" customWidth="1"/>
    <col min="13" max="16384" width="9.140625" style="1" customWidth="1"/>
  </cols>
  <sheetData>
    <row r="7" ht="3.75" customHeight="1"/>
    <row r="8" spans="1:12" s="2" customFormat="1" ht="9.75" customHeight="1">
      <c r="A8" s="15" t="s">
        <v>0</v>
      </c>
      <c r="B8" s="15" t="s">
        <v>1</v>
      </c>
      <c r="C8" s="17" t="s">
        <v>4</v>
      </c>
      <c r="D8" s="20" t="s">
        <v>5</v>
      </c>
      <c r="E8" s="12" t="s">
        <v>18</v>
      </c>
      <c r="F8" s="13"/>
      <c r="G8" s="12" t="s">
        <v>19</v>
      </c>
      <c r="H8" s="13"/>
      <c r="I8" s="12" t="s">
        <v>20</v>
      </c>
      <c r="J8" s="13"/>
      <c r="K8" s="14" t="s">
        <v>21</v>
      </c>
      <c r="L8" s="13"/>
    </row>
    <row r="9" spans="1:12" s="2" customFormat="1" ht="30" customHeight="1">
      <c r="A9" s="16"/>
      <c r="B9" s="19"/>
      <c r="C9" s="18"/>
      <c r="D9" s="21"/>
      <c r="E9" s="8" t="s">
        <v>2</v>
      </c>
      <c r="F9" s="8" t="s">
        <v>3</v>
      </c>
      <c r="G9" s="8" t="s">
        <v>2</v>
      </c>
      <c r="H9" s="8" t="s">
        <v>3</v>
      </c>
      <c r="I9" s="8" t="s">
        <v>2</v>
      </c>
      <c r="J9" s="8" t="s">
        <v>3</v>
      </c>
      <c r="K9" s="8" t="s">
        <v>2</v>
      </c>
      <c r="L9" s="8" t="s">
        <v>3</v>
      </c>
    </row>
    <row r="10" spans="1:13" s="7" customFormat="1" ht="13.5" customHeight="1">
      <c r="A10" s="9">
        <v>1</v>
      </c>
      <c r="B10" s="11" t="s">
        <v>6</v>
      </c>
      <c r="C10" s="10" t="s">
        <v>7</v>
      </c>
      <c r="D10" s="10">
        <v>300000</v>
      </c>
      <c r="E10" s="10">
        <v>300000</v>
      </c>
      <c r="F10" s="10">
        <f>ROUNDUP(E10*0.05,0)</f>
        <v>15000</v>
      </c>
      <c r="G10" s="10">
        <f>ROUNDUP(E10*0.8,0)</f>
        <v>240000</v>
      </c>
      <c r="H10" s="10">
        <f>ROUNDUP(G10*0.05,0)</f>
        <v>12000</v>
      </c>
      <c r="I10" s="10">
        <f>ROUNDUP(G10*0.8,0)</f>
        <v>192000</v>
      </c>
      <c r="J10" s="10">
        <f>ROUNDUP(I10*0.05,0)</f>
        <v>9600</v>
      </c>
      <c r="K10" s="10">
        <f>ROUNDUP(I10*0.8,0)</f>
        <v>153600</v>
      </c>
      <c r="L10" s="10">
        <f>ROUNDUP(K10*0.05,0)</f>
        <v>7680</v>
      </c>
      <c r="M10" s="6"/>
    </row>
    <row r="11" spans="1:13" s="7" customFormat="1" ht="13.5" customHeight="1">
      <c r="A11" s="9">
        <v>2</v>
      </c>
      <c r="B11" s="11" t="s">
        <v>8</v>
      </c>
      <c r="C11" s="10" t="s">
        <v>9</v>
      </c>
      <c r="D11" s="10">
        <v>250000</v>
      </c>
      <c r="E11" s="10">
        <v>250000</v>
      </c>
      <c r="F11" s="10">
        <f>ROUNDUP(E11*0.05,0)</f>
        <v>12500</v>
      </c>
      <c r="G11" s="10">
        <f>ROUNDUP(E11*0.8,0)</f>
        <v>200000</v>
      </c>
      <c r="H11" s="10">
        <f>ROUNDUP(G11*0.05,0)</f>
        <v>10000</v>
      </c>
      <c r="I11" s="10">
        <f>ROUNDUP(G11*0.8,0)</f>
        <v>160000</v>
      </c>
      <c r="J11" s="10">
        <f>ROUNDUP(I11*0.05,0)</f>
        <v>8000</v>
      </c>
      <c r="K11" s="10">
        <f>ROUNDUP(I11*0.8,0)</f>
        <v>128000</v>
      </c>
      <c r="L11" s="10">
        <f>ROUNDUP(K11*0.05,0)</f>
        <v>6400</v>
      </c>
      <c r="M11" s="6"/>
    </row>
    <row r="12" spans="1:13" s="7" customFormat="1" ht="13.5" customHeight="1">
      <c r="A12" s="9">
        <v>3</v>
      </c>
      <c r="B12" s="11" t="s">
        <v>10</v>
      </c>
      <c r="C12" s="10" t="s">
        <v>11</v>
      </c>
      <c r="D12" s="10">
        <v>50000</v>
      </c>
      <c r="E12" s="10">
        <v>50000</v>
      </c>
      <c r="F12" s="10">
        <f>ROUNDUP(E12*0.05,0)</f>
        <v>2500</v>
      </c>
      <c r="G12" s="10">
        <f>ROUNDUP(E12*0.8,0)</f>
        <v>40000</v>
      </c>
      <c r="H12" s="10">
        <f>ROUNDUP(G12*0.05,0)</f>
        <v>2000</v>
      </c>
      <c r="I12" s="10">
        <f>ROUNDUP(G12*0.8,0)</f>
        <v>32000</v>
      </c>
      <c r="J12" s="10">
        <f>ROUNDUP(I12*0.05,0)</f>
        <v>1600</v>
      </c>
      <c r="K12" s="10">
        <f>ROUNDUP(I12*0.8,0)</f>
        <v>25600</v>
      </c>
      <c r="L12" s="10">
        <f>ROUNDUP(K12*0.05,0)</f>
        <v>1280</v>
      </c>
      <c r="M12" s="6"/>
    </row>
    <row r="13" spans="1:13" s="7" customFormat="1" ht="13.5" customHeight="1">
      <c r="A13" s="9">
        <v>4</v>
      </c>
      <c r="B13" s="11" t="s">
        <v>12</v>
      </c>
      <c r="C13" s="10" t="s">
        <v>13</v>
      </c>
      <c r="D13" s="10">
        <v>550000</v>
      </c>
      <c r="E13" s="10">
        <v>550000</v>
      </c>
      <c r="F13" s="10">
        <f>ROUNDUP(E13*0.05,0)</f>
        <v>27500</v>
      </c>
      <c r="G13" s="10">
        <f>ROUNDUP(E13*0.8,0)</f>
        <v>440000</v>
      </c>
      <c r="H13" s="10">
        <f>ROUNDUP(G13*0.05,0)</f>
        <v>22000</v>
      </c>
      <c r="I13" s="10">
        <f>ROUNDUP(G13*0.8,0)</f>
        <v>352000</v>
      </c>
      <c r="J13" s="10">
        <f>ROUNDUP(I13*0.05,0)</f>
        <v>17600</v>
      </c>
      <c r="K13" s="10">
        <f>ROUNDUP(I13*0.8,0)</f>
        <v>281600</v>
      </c>
      <c r="L13" s="10">
        <f>ROUNDUP(K13*0.05,0)</f>
        <v>14080</v>
      </c>
      <c r="M13" s="6"/>
    </row>
    <row r="14" spans="1:13" s="7" customFormat="1" ht="13.5" customHeight="1">
      <c r="A14" s="9">
        <v>5</v>
      </c>
      <c r="B14" s="11" t="s">
        <v>14</v>
      </c>
      <c r="C14" s="10" t="s">
        <v>15</v>
      </c>
      <c r="D14" s="10">
        <v>500000</v>
      </c>
      <c r="E14" s="10">
        <v>500000</v>
      </c>
      <c r="F14" s="10">
        <f>ROUNDUP(E14*0.05,0)</f>
        <v>25000</v>
      </c>
      <c r="G14" s="10">
        <f>ROUNDUP(E14*0.8,0)</f>
        <v>400000</v>
      </c>
      <c r="H14" s="10">
        <f>ROUNDUP(G14*0.05,0)</f>
        <v>20000</v>
      </c>
      <c r="I14" s="10">
        <f>ROUNDUP(G14*0.8,0)</f>
        <v>320000</v>
      </c>
      <c r="J14" s="10">
        <f>ROUNDUP(I14*0.05,0)</f>
        <v>16000</v>
      </c>
      <c r="K14" s="10">
        <f>ROUNDUP(I14*0.8,0)</f>
        <v>256000</v>
      </c>
      <c r="L14" s="10">
        <f>ROUNDUP(K14*0.05,0)</f>
        <v>12800</v>
      </c>
      <c r="M14" s="6"/>
    </row>
    <row r="15" spans="1:13" s="7" customFormat="1" ht="13.5" customHeight="1">
      <c r="A15" s="9">
        <v>6</v>
      </c>
      <c r="B15" s="11" t="s">
        <v>16</v>
      </c>
      <c r="C15" s="10" t="s">
        <v>17</v>
      </c>
      <c r="D15" s="10">
        <v>900000</v>
      </c>
      <c r="E15" s="10">
        <v>900000</v>
      </c>
      <c r="F15" s="10">
        <f>ROUNDUP(E15*0.05,0)</f>
        <v>45000</v>
      </c>
      <c r="G15" s="10">
        <f>ROUNDUP(E15*0.8,0)</f>
        <v>720000</v>
      </c>
      <c r="H15" s="10">
        <f>ROUNDUP(G15*0.05,0)</f>
        <v>36000</v>
      </c>
      <c r="I15" s="10">
        <f>ROUNDUP(G15*0.8,0)</f>
        <v>576000</v>
      </c>
      <c r="J15" s="10">
        <f>ROUNDUP(I15*0.05,0)</f>
        <v>28800</v>
      </c>
      <c r="K15" s="10">
        <f>ROUNDUP(I15*0.8,0)</f>
        <v>460800</v>
      </c>
      <c r="L15" s="10">
        <f>ROUNDUP(K15*0.05,0)</f>
        <v>23040</v>
      </c>
      <c r="M15" s="6"/>
    </row>
    <row r="16" spans="1:14" s="7" customFormat="1" ht="8.25" customHeight="1">
      <c r="A16" s="3"/>
      <c r="B16" s="4"/>
      <c r="C16" s="5"/>
      <c r="D16" s="3"/>
      <c r="E16" s="5"/>
      <c r="F16" s="3"/>
      <c r="G16" s="3"/>
      <c r="H16" s="3"/>
      <c r="I16" s="3"/>
      <c r="J16" s="3"/>
      <c r="K16" s="3"/>
      <c r="L16" s="3"/>
      <c r="M16" s="6"/>
      <c r="N16" s="6"/>
    </row>
    <row r="17" spans="1:10" s="2" customFormat="1" ht="10.5" customHeight="1">
      <c r="A17" s="15" t="s">
        <v>0</v>
      </c>
      <c r="B17" s="17" t="s">
        <v>1</v>
      </c>
      <c r="C17" s="12" t="s">
        <v>22</v>
      </c>
      <c r="D17" s="13"/>
      <c r="E17" s="12" t="s">
        <v>23</v>
      </c>
      <c r="F17" s="13"/>
      <c r="G17" s="12" t="s">
        <v>24</v>
      </c>
      <c r="H17" s="13"/>
      <c r="I17" s="12" t="s">
        <v>25</v>
      </c>
      <c r="J17" s="13"/>
    </row>
    <row r="18" spans="1:10" s="2" customFormat="1" ht="27">
      <c r="A18" s="16"/>
      <c r="B18" s="18"/>
      <c r="C18" s="8" t="s">
        <v>2</v>
      </c>
      <c r="D18" s="8" t="s">
        <v>3</v>
      </c>
      <c r="E18" s="8" t="s">
        <v>2</v>
      </c>
      <c r="F18" s="8" t="s">
        <v>3</v>
      </c>
      <c r="G18" s="8" t="s">
        <v>2</v>
      </c>
      <c r="H18" s="8" t="s">
        <v>3</v>
      </c>
      <c r="I18" s="8" t="s">
        <v>2</v>
      </c>
      <c r="J18" s="8" t="s">
        <v>3</v>
      </c>
    </row>
    <row r="19" spans="1:10" s="7" customFormat="1" ht="14.25" customHeight="1">
      <c r="A19" s="10">
        <v>1</v>
      </c>
      <c r="B19" s="11" t="s">
        <v>6</v>
      </c>
      <c r="C19" s="10">
        <f>ROUNDUP(K10*0.8,0)</f>
        <v>122880</v>
      </c>
      <c r="D19" s="10">
        <f>ROUNDUP(C19*0.05,0)</f>
        <v>6144</v>
      </c>
      <c r="E19" s="9">
        <f>ROUNDUP(C19*0.8,0)</f>
        <v>98304</v>
      </c>
      <c r="F19" s="10">
        <f>ROUNDUP(E19*0.05,0)</f>
        <v>4916</v>
      </c>
      <c r="G19" s="10">
        <f>ROUNDUP(E19*0.8,0)</f>
        <v>78644</v>
      </c>
      <c r="H19" s="10">
        <f>ROUNDUP(G19*0.05,0)</f>
        <v>3933</v>
      </c>
      <c r="I19" s="10">
        <f>ROUNDUP(G19*0.8,0)</f>
        <v>62916</v>
      </c>
      <c r="J19" s="10">
        <f>ROUNDUP(I19*0.05,0)</f>
        <v>3146</v>
      </c>
    </row>
    <row r="20" spans="1:10" s="7" customFormat="1" ht="14.25" customHeight="1">
      <c r="A20" s="10">
        <v>2</v>
      </c>
      <c r="B20" s="11" t="s">
        <v>8</v>
      </c>
      <c r="C20" s="10">
        <f>ROUNDUP(K11*0.8,0)</f>
        <v>102400</v>
      </c>
      <c r="D20" s="10">
        <f>ROUNDUP(C20*0.05,0)</f>
        <v>5120</v>
      </c>
      <c r="E20" s="9">
        <f>ROUNDUP(C20*0.8,0)</f>
        <v>81920</v>
      </c>
      <c r="F20" s="10">
        <f>ROUNDUP(E20*0.05,0)</f>
        <v>4096</v>
      </c>
      <c r="G20" s="10">
        <f>ROUNDUP(E20*0.8,0)</f>
        <v>65536</v>
      </c>
      <c r="H20" s="10">
        <f>ROUNDUP(G20*0.05,0)</f>
        <v>3277</v>
      </c>
      <c r="I20" s="10">
        <f>ROUNDUP(G20*0.8,0)</f>
        <v>52429</v>
      </c>
      <c r="J20" s="10">
        <f>ROUNDUP(I20*0.05,0)</f>
        <v>2622</v>
      </c>
    </row>
    <row r="21" spans="1:10" s="7" customFormat="1" ht="14.25" customHeight="1">
      <c r="A21" s="10">
        <v>3</v>
      </c>
      <c r="B21" s="11" t="s">
        <v>10</v>
      </c>
      <c r="C21" s="10">
        <f>ROUNDUP(K12*0.8,0)</f>
        <v>20480</v>
      </c>
      <c r="D21" s="10">
        <f>ROUNDUP(C21*0.05,0)</f>
        <v>1024</v>
      </c>
      <c r="E21" s="9">
        <f>ROUNDUP(C21*0.8,0)</f>
        <v>16384</v>
      </c>
      <c r="F21" s="10">
        <f>ROUNDUP(E21*0.05,0)</f>
        <v>820</v>
      </c>
      <c r="G21" s="10">
        <f>ROUNDUP(E21*0.8,0)</f>
        <v>13108</v>
      </c>
      <c r="H21" s="10">
        <f>ROUNDUP(G21*0.05,0)</f>
        <v>656</v>
      </c>
      <c r="I21" s="10">
        <f>ROUNDUP(G21*0.8,0)</f>
        <v>10487</v>
      </c>
      <c r="J21" s="10">
        <f>ROUNDUP(I21*0.05,0)</f>
        <v>525</v>
      </c>
    </row>
    <row r="22" spans="1:10" s="7" customFormat="1" ht="14.25" customHeight="1">
      <c r="A22" s="10">
        <v>4</v>
      </c>
      <c r="B22" s="11" t="s">
        <v>12</v>
      </c>
      <c r="C22" s="10">
        <f>ROUNDUP(K13*0.8,0)</f>
        <v>225280</v>
      </c>
      <c r="D22" s="10">
        <f>ROUNDUP(C22*0.05,0)</f>
        <v>11264</v>
      </c>
      <c r="E22" s="9">
        <f>ROUNDUP(C22*0.8,0)</f>
        <v>180224</v>
      </c>
      <c r="F22" s="10">
        <f>ROUNDUP(E22*0.05,0)</f>
        <v>9012</v>
      </c>
      <c r="G22" s="10">
        <f>ROUNDUP(E22*0.8,0)</f>
        <v>144180</v>
      </c>
      <c r="H22" s="10">
        <f>ROUNDUP(G22*0.05,0)</f>
        <v>7209</v>
      </c>
      <c r="I22" s="10">
        <f>ROUNDUP(G22*0.8,0)</f>
        <v>115344</v>
      </c>
      <c r="J22" s="10">
        <f>ROUNDUP(I22*0.05,0)</f>
        <v>5768</v>
      </c>
    </row>
    <row r="23" spans="1:10" s="7" customFormat="1" ht="14.25" customHeight="1">
      <c r="A23" s="10">
        <v>5</v>
      </c>
      <c r="B23" s="11" t="s">
        <v>14</v>
      </c>
      <c r="C23" s="10">
        <f>ROUNDUP(K14*0.8,0)</f>
        <v>204800</v>
      </c>
      <c r="D23" s="10">
        <f>ROUNDUP(C23*0.05,0)</f>
        <v>10240</v>
      </c>
      <c r="E23" s="9">
        <f>ROUNDUP(C23*0.8,0)</f>
        <v>163840</v>
      </c>
      <c r="F23" s="10">
        <f>ROUNDUP(E23*0.05,0)</f>
        <v>8192</v>
      </c>
      <c r="G23" s="10">
        <f>ROUNDUP(E23*0.8,0)</f>
        <v>131072</v>
      </c>
      <c r="H23" s="10">
        <f>ROUNDUP(G23*0.05,0)</f>
        <v>6554</v>
      </c>
      <c r="I23" s="10">
        <f>ROUNDUP(G23*0.8,0)</f>
        <v>104858</v>
      </c>
      <c r="J23" s="10">
        <f>ROUNDUP(I23*0.05,0)</f>
        <v>5243</v>
      </c>
    </row>
    <row r="24" spans="1:10" s="7" customFormat="1" ht="14.25" customHeight="1">
      <c r="A24" s="10">
        <v>6</v>
      </c>
      <c r="B24" s="11" t="s">
        <v>16</v>
      </c>
      <c r="C24" s="10">
        <f>ROUNDUP(K15*0.8,0)</f>
        <v>368640</v>
      </c>
      <c r="D24" s="10">
        <f>ROUNDUP(C24*0.05,0)</f>
        <v>18432</v>
      </c>
      <c r="E24" s="9">
        <f>ROUNDUP(C24*0.8,0)</f>
        <v>294912</v>
      </c>
      <c r="F24" s="10">
        <f>ROUNDUP(E24*0.05,0)</f>
        <v>14746</v>
      </c>
      <c r="G24" s="10">
        <f>ROUNDUP(E24*0.8,0)</f>
        <v>235930</v>
      </c>
      <c r="H24" s="10">
        <f>ROUNDUP(G24*0.05,0)</f>
        <v>11797</v>
      </c>
      <c r="I24" s="10">
        <f>ROUNDUP(G24*0.8,0)</f>
        <v>188744</v>
      </c>
      <c r="J24" s="10">
        <f>ROUNDUP(I24*0.05,0)</f>
        <v>9438</v>
      </c>
    </row>
  </sheetData>
  <sheetProtection/>
  <mergeCells count="14">
    <mergeCell ref="G8:H8"/>
    <mergeCell ref="I8:J8"/>
    <mergeCell ref="K8:L8"/>
    <mergeCell ref="A17:A18"/>
    <mergeCell ref="B17:B18"/>
    <mergeCell ref="C17:D17"/>
    <mergeCell ref="E17:F17"/>
    <mergeCell ref="G17:H17"/>
    <mergeCell ref="I17:J17"/>
    <mergeCell ref="A8:A9"/>
    <mergeCell ref="B8:B9"/>
    <mergeCell ref="C8:C9"/>
    <mergeCell ref="D8:D9"/>
    <mergeCell ref="E8:F8"/>
  </mergeCells>
  <printOptions/>
  <pageMargins left="0.11811023622047245" right="0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ArtKap-Pet</cp:lastModifiedBy>
  <cp:lastPrinted>2015-04-21T07:29:33Z</cp:lastPrinted>
  <dcterms:created xsi:type="dcterms:W3CDTF">2012-09-27T09:10:38Z</dcterms:created>
  <dcterms:modified xsi:type="dcterms:W3CDTF">2015-04-27T13:33:10Z</dcterms:modified>
  <cp:category/>
  <cp:version/>
  <cp:contentType/>
  <cp:contentStatus/>
</cp:coreProperties>
</file>