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2" r:id="rId1"/>
  </sheets>
  <calcPr calcId="152511"/>
</workbook>
</file>

<file path=xl/calcChain.xml><?xml version="1.0" encoding="utf-8"?>
<calcChain xmlns="http://schemas.openxmlformats.org/spreadsheetml/2006/main">
  <c r="M4" i="2" l="1"/>
  <c r="M5" i="2"/>
  <c r="M3" i="2"/>
  <c r="G74" i="2" l="1"/>
  <c r="G57" i="2"/>
  <c r="O3" i="2" l="1"/>
  <c r="O4" i="2"/>
  <c r="O5" i="2"/>
  <c r="L3" i="2" l="1"/>
  <c r="L4" i="2"/>
  <c r="L5" i="2"/>
</calcChain>
</file>

<file path=xl/sharedStrings.xml><?xml version="1.0" encoding="utf-8"?>
<sst xmlns="http://schemas.openxmlformats.org/spreadsheetml/2006/main" count="73" uniqueCount="45">
  <si>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</si>
  <si>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</si>
  <si>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</si>
  <si>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</si>
  <si>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</si>
  <si>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</si>
  <si>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</si>
  <si>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</si>
  <si>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</si>
  <si>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Գնահատված արժեքը </t>
  </si>
  <si>
    <t>Գնահատման ամսաթիվը</t>
  </si>
  <si>
    <t>Ա/մ.Նիսսան Մաքսիմա 3.0 (պ/հ.՝ 601 ՏՏ 60, ն/հ.՝ JN1CA31A96M110021, թափքը՝ սեդան)</t>
  </si>
  <si>
    <t>Ա/մ.Նիսսան Մաքսիմա 3.0 I (պ/հ.՝ 602 ՏՏ 60, ն/հ.՝ JN1CA31A76M110017, թափքը՝ սեդան)</t>
  </si>
  <si>
    <t>Ա/մ.Նիսսան Մաքսիմա 3.0 (պ/հ.՝ 360 ԼԼ 60, ն/հ.՝ JN1CA31C14T733699, թափքը՝ սեդան)</t>
  </si>
  <si>
    <t>2005թ.</t>
  </si>
  <si>
    <t>2004թ.</t>
  </si>
  <si>
    <t>27.09.2018թ</t>
  </si>
  <si>
    <t>15.10.2018թ.</t>
  </si>
  <si>
    <t xml:space="preserve">Գույքի արժեքի որոշման
հետ կապված վճարը (ներառյալ ԱԱՀ)
/դրամ/
</t>
  </si>
  <si>
    <t>Գույնը՝ սև, վիճակը՝ բավարար</t>
  </si>
  <si>
    <t>Գույնը՝ արծաթագույն, վիճակը՝ ենթակա է նորոգման</t>
  </si>
  <si>
    <t>ք.Երևան, Մալաթիա-Սեբաստիա, Հաղթանակ 2 փող. 79</t>
  </si>
  <si>
    <t>Օտարման մասին որոշման (հրամանի) համարը և ամսաթիվը</t>
  </si>
  <si>
    <t xml:space="preserve">18/10/2018թ. 107-Ա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</si>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</sst>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/>
    <xf numFmtId="0" fontId="12" fillId="0" borderId="0" xfId="0" applyFont="1" applyBorder="1"/>
    <xf numFmtId="0" fontId="13" fillId="0" borderId="4" xfId="0" applyFont="1" applyBorder="1" applyAlignment="1"/>
    <xf numFmtId="0" fontId="13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0" fillId="0" borderId="3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/>
    <xf numFmtId="0" fontId="18" fillId="0" borderId="0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13</xdr:col>
      <xdr:colOff>856</xdr:colOff>
      <xdr:row>0</xdr:row>
      <xdr:rowOff>1318846</xdr:rowOff>
    </xdr:to>
    <xdr:sp macro="" textlink="">
      <xdr:nvSpPr>
        <xdr:cNvPr id="2" name="TextBox 1"/>
        <xdr:cNvSpPr txBox="1"/>
      </xdr:nvSpPr>
      <xdr:spPr>
        <a:xfrm>
          <a:off x="43294" y="26669"/>
          <a:ext cx="6412581" cy="1292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ՀՈՒՆՎԱՐԻ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24-ԻՆ,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107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Քաղաքաշինության կոմիտեի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ամրացված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29783</xdr:colOff>
      <xdr:row>5</xdr:row>
      <xdr:rowOff>124559</xdr:rowOff>
    </xdr:from>
    <xdr:to>
      <xdr:col>12</xdr:col>
      <xdr:colOff>492736</xdr:colOff>
      <xdr:row>42</xdr:row>
      <xdr:rowOff>374196</xdr:rowOff>
    </xdr:to>
    <xdr:sp macro="" textlink="">
      <xdr:nvSpPr>
        <xdr:cNvPr id="3" name="TextBox 2"/>
        <xdr:cNvSpPr txBox="1"/>
      </xdr:nvSpPr>
      <xdr:spPr>
        <a:xfrm>
          <a:off x="29783" y="4233916"/>
          <a:ext cx="6422882" cy="8053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2018թ. հոկտեմբերի 18-ի թիվ 107-Ա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ru-RU" sz="700" b="1" i="0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7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-հայտատուի կողմից վճարված  աճուրդի նախավճարի մուծման անդորրագիրը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է՝ գույքի (լոտի) մեկնարկային գնի 5 տոկոսը, մուտքագրման հաշիվն է՝ </a:t>
          </a:r>
          <a:r>
            <a:rPr lang="hy-AM" sz="7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900018005711, ստացող՝ «Աճուրդի կենտրոն» ՊՈԱԿ,  վճարման նպատակը՝ աճուրդի նախավճար՝ պարտադիր նշելով  օտարման մասին որոշման (հրամանի) համարը և ամսաթիվը, լոտի հերթական համարը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 օրինակը ներկայացված է ստորև).</a:t>
          </a:r>
        </a:p>
        <a:p>
          <a:pPr eaLnBrk="1" fontAlgn="auto" latinLnBrk="0" hangingPunct="1"/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7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 աճուրդի մասնակցության վճարի անդորրագիրը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դրամ, մուտքագրման հաշիվն է՝ </a:t>
          </a:r>
          <a:r>
            <a:rPr lang="hy-AM" sz="7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900018002171 , ստացող՝ «Աճուրդի կենտրոն» ՊՈԱԿ, վճարման նպատակը՝ աճուրդի մասնակցության վճար՝ պարտադիր նշելով  օտարման մասին որոշման (հրամանի) համարը և ամսաթիվը, լոտի հերթական համարը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(անդորրագրի օրինակը ներկայացված է ստորև): Մասնակցության վճարը գույքի (լոտի)  գնի մեջ չի  ներառվում և անկախ աճուրդի արդյունքներից  չի վերադարձվում.</a:t>
          </a:r>
        </a:p>
        <a:p>
          <a:pPr eaLnBrk="1" fontAlgn="auto" latinLnBrk="0" hangingPunct="1"/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անձինք՝ նաև հիմնադիր և լիազորությունները հաստատող փաստաթղթերը, ինչպես նաև </a:t>
          </a:r>
          <a:r>
            <a:rPr lang="hy-AM" sz="7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փաստաթղթերի  և ղեկավար անձի անձնագրի պատճենները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700"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7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171474</xdr:colOff>
      <xdr:row>42</xdr:row>
      <xdr:rowOff>462641</xdr:rowOff>
    </xdr:from>
    <xdr:to>
      <xdr:col>12</xdr:col>
      <xdr:colOff>81642</xdr:colOff>
      <xdr:row>42</xdr:row>
      <xdr:rowOff>751048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1474" y="12375695"/>
          <a:ext cx="5870097" cy="288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54</xdr:row>
      <xdr:rowOff>76200</xdr:rowOff>
    </xdr:from>
    <xdr:to>
      <xdr:col>11</xdr:col>
      <xdr:colOff>123825</xdr:colOff>
      <xdr:row>57</xdr:row>
      <xdr:rowOff>95250</xdr:rowOff>
    </xdr:to>
    <xdr:sp macro="" textlink="">
      <xdr:nvSpPr>
        <xdr:cNvPr id="5" name="Полилиния 4"/>
        <xdr:cNvSpPr/>
      </xdr:nvSpPr>
      <xdr:spPr>
        <a:xfrm>
          <a:off x="57149" y="146018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6" name="Полилиния 5"/>
        <xdr:cNvSpPr/>
      </xdr:nvSpPr>
      <xdr:spPr>
        <a:xfrm>
          <a:off x="57149" y="173164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7" name="Полилиния 6"/>
        <xdr:cNvSpPr/>
      </xdr:nvSpPr>
      <xdr:spPr>
        <a:xfrm>
          <a:off x="57149" y="173164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8" name="Полилиния 7"/>
        <xdr:cNvSpPr/>
      </xdr:nvSpPr>
      <xdr:spPr>
        <a:xfrm>
          <a:off x="57149" y="173164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140" zoomScaleNormal="140" workbookViewId="0">
      <selection activeCell="N24" sqref="N24"/>
    </sheetView>
  </sheetViews>
  <sheetFormatPr defaultRowHeight="16.5" x14ac:dyDescent="0.3"/>
  <cols>
    <col min="1" max="1" width="2.7109375" style="5" customWidth="1"/>
    <col min="2" max="2" width="3.7109375" style="5" customWidth="1"/>
    <col min="3" max="3" width="6.7109375" style="5" customWidth="1"/>
    <col min="4" max="4" width="14.7109375" style="5" customWidth="1"/>
    <col min="5" max="5" width="5.28515625" style="5" customWidth="1"/>
    <col min="6" max="6" width="13" style="5" customWidth="1"/>
    <col min="7" max="7" width="8.85546875" style="5" customWidth="1"/>
    <col min="8" max="9" width="7.28515625" style="5" customWidth="1"/>
    <col min="10" max="10" width="7" style="5" customWidth="1"/>
    <col min="11" max="11" width="6.28515625" style="5" customWidth="1"/>
    <col min="12" max="12" width="6.5703125" style="5" customWidth="1"/>
    <col min="13" max="13" width="7.5703125" style="5" customWidth="1"/>
    <col min="14" max="14" width="9.140625" style="5" customWidth="1"/>
    <col min="15" max="15" width="9.140625" style="5" hidden="1" customWidth="1"/>
    <col min="16" max="16384" width="9.140625" style="5"/>
  </cols>
  <sheetData>
    <row r="1" spans="1:15" ht="108.75" customHeight="1" x14ac:dyDescent="0.3"/>
    <row r="2" spans="1:15" s="1" customFormat="1" ht="66.75" customHeight="1" x14ac:dyDescent="0.25">
      <c r="A2" s="10" t="s">
        <v>0</v>
      </c>
      <c r="B2" s="10" t="s">
        <v>5</v>
      </c>
      <c r="C2" s="10" t="s">
        <v>22</v>
      </c>
      <c r="D2" s="10" t="s">
        <v>1</v>
      </c>
      <c r="E2" s="10" t="s">
        <v>8</v>
      </c>
      <c r="F2" s="10" t="s">
        <v>7</v>
      </c>
      <c r="G2" s="10" t="s">
        <v>4</v>
      </c>
      <c r="H2" s="10" t="s">
        <v>10</v>
      </c>
      <c r="I2" s="17" t="s">
        <v>18</v>
      </c>
      <c r="J2" s="10" t="s">
        <v>9</v>
      </c>
      <c r="K2" s="10" t="s">
        <v>2</v>
      </c>
      <c r="L2" s="12" t="s">
        <v>3</v>
      </c>
      <c r="M2" s="12" t="s">
        <v>6</v>
      </c>
      <c r="O2" s="6">
        <v>0.8</v>
      </c>
    </row>
    <row r="3" spans="1:15" s="3" customFormat="1" ht="46.5" customHeight="1" x14ac:dyDescent="0.25">
      <c r="A3" s="2">
        <v>1</v>
      </c>
      <c r="B3" s="4">
        <v>3</v>
      </c>
      <c r="C3" s="16" t="s">
        <v>23</v>
      </c>
      <c r="D3" s="11" t="s">
        <v>11</v>
      </c>
      <c r="E3" s="18" t="s">
        <v>14</v>
      </c>
      <c r="F3" s="15" t="s">
        <v>21</v>
      </c>
      <c r="G3" s="13" t="s">
        <v>19</v>
      </c>
      <c r="H3" s="19" t="s">
        <v>16</v>
      </c>
      <c r="I3" s="14">
        <v>14400</v>
      </c>
      <c r="J3" s="14">
        <v>1564000</v>
      </c>
      <c r="K3" s="14">
        <v>640615</v>
      </c>
      <c r="L3" s="14">
        <f t="shared" ref="L3:L5" si="0">ROUNDUP(K3*0.05,0)</f>
        <v>32031</v>
      </c>
      <c r="M3" s="14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5400</v>
      </c>
      <c r="O3" s="7">
        <f>ROUNDUP(K3*0.8,0)</f>
        <v>512492</v>
      </c>
    </row>
    <row r="4" spans="1:15" s="3" customFormat="1" ht="46.5" customHeight="1" x14ac:dyDescent="0.25">
      <c r="A4" s="2">
        <v>2</v>
      </c>
      <c r="B4" s="4">
        <v>4</v>
      </c>
      <c r="C4" s="16" t="s">
        <v>23</v>
      </c>
      <c r="D4" s="11" t="s">
        <v>12</v>
      </c>
      <c r="E4" s="18" t="s">
        <v>14</v>
      </c>
      <c r="F4" s="15" t="s">
        <v>21</v>
      </c>
      <c r="G4" s="13" t="s">
        <v>19</v>
      </c>
      <c r="H4" s="19" t="s">
        <v>16</v>
      </c>
      <c r="I4" s="14">
        <v>14400</v>
      </c>
      <c r="J4" s="14">
        <v>1649000</v>
      </c>
      <c r="K4" s="14">
        <v>675431</v>
      </c>
      <c r="L4" s="14">
        <f t="shared" si="0"/>
        <v>33772</v>
      </c>
      <c r="M4" s="14">
        <f t="shared" ref="M4:M5" si="1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5400</v>
      </c>
      <c r="O4" s="7">
        <f>ROUNDUP(K4*0.8,0)</f>
        <v>540345</v>
      </c>
    </row>
    <row r="5" spans="1:15" s="3" customFormat="1" ht="54.75" customHeight="1" x14ac:dyDescent="0.25">
      <c r="A5" s="2">
        <v>3</v>
      </c>
      <c r="B5" s="4">
        <v>5</v>
      </c>
      <c r="C5" s="16" t="s">
        <v>23</v>
      </c>
      <c r="D5" s="11" t="s">
        <v>13</v>
      </c>
      <c r="E5" s="18" t="s">
        <v>15</v>
      </c>
      <c r="F5" s="15" t="s">
        <v>21</v>
      </c>
      <c r="G5" s="13" t="s">
        <v>20</v>
      </c>
      <c r="H5" s="19" t="s">
        <v>17</v>
      </c>
      <c r="I5" s="14">
        <v>14400</v>
      </c>
      <c r="J5" s="14">
        <v>1000000</v>
      </c>
      <c r="K5" s="14">
        <v>409600</v>
      </c>
      <c r="L5" s="14">
        <f t="shared" si="0"/>
        <v>20480</v>
      </c>
      <c r="M5" s="14">
        <f t="shared" si="1"/>
        <v>4200</v>
      </c>
      <c r="O5" s="7">
        <f>ROUNDUP(K5*0.8,0)</f>
        <v>327680</v>
      </c>
    </row>
    <row r="9" spans="1:15" x14ac:dyDescent="0.3">
      <c r="J9" s="9"/>
    </row>
    <row r="43" spans="1:15" ht="75" customHeight="1" x14ac:dyDescent="0.3"/>
    <row r="44" spans="1:15" s="20" customFormat="1" x14ac:dyDescent="0.3">
      <c r="B44" s="21" t="s">
        <v>24</v>
      </c>
    </row>
    <row r="45" spans="1:15" s="24" customFormat="1" ht="12.75" customHeight="1" x14ac:dyDescent="0.3">
      <c r="A45" s="22"/>
      <c r="B45" s="69" t="s">
        <v>25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23"/>
      <c r="O45" s="25"/>
    </row>
    <row r="46" spans="1:15" s="24" customFormat="1" ht="12.75" customHeight="1" x14ac:dyDescent="0.3">
      <c r="A46" s="26"/>
      <c r="B46" s="70" t="s">
        <v>26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27"/>
      <c r="O46" s="25"/>
    </row>
    <row r="47" spans="1:15" s="24" customFormat="1" ht="12.75" customHeight="1" x14ac:dyDescent="0.3">
      <c r="A47" s="26"/>
      <c r="B47" s="28" t="s">
        <v>27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7"/>
      <c r="O47" s="25"/>
    </row>
    <row r="48" spans="1:15" s="24" customFormat="1" ht="12.75" customHeight="1" x14ac:dyDescent="0.3">
      <c r="A48" s="26"/>
      <c r="B48" s="29" t="s">
        <v>28</v>
      </c>
      <c r="C48" s="29"/>
      <c r="D48" s="29"/>
      <c r="E48" s="28"/>
      <c r="F48" s="28"/>
      <c r="G48" s="28"/>
      <c r="H48" s="28"/>
      <c r="I48" s="28"/>
      <c r="J48" s="28"/>
      <c r="K48" s="28"/>
      <c r="L48" s="28"/>
      <c r="M48" s="27"/>
      <c r="O48" s="25"/>
    </row>
    <row r="49" spans="1:15" s="24" customFormat="1" ht="12.75" customHeight="1" x14ac:dyDescent="0.3">
      <c r="A49" s="26"/>
      <c r="B49" s="29" t="s">
        <v>29</v>
      </c>
      <c r="C49" s="29"/>
      <c r="D49" s="29"/>
      <c r="E49" s="28"/>
      <c r="F49" s="28"/>
      <c r="G49" s="28"/>
      <c r="H49" s="28"/>
      <c r="I49" s="28" t="s">
        <v>30</v>
      </c>
      <c r="J49" s="28"/>
      <c r="K49" s="28" t="s">
        <v>31</v>
      </c>
      <c r="L49" s="28"/>
      <c r="M49" s="27"/>
      <c r="O49" s="25"/>
    </row>
    <row r="50" spans="1:15" s="24" customFormat="1" ht="12.75" customHeight="1" x14ac:dyDescent="0.3">
      <c r="A50" s="26"/>
      <c r="B50" s="30" t="s">
        <v>32</v>
      </c>
      <c r="C50" s="30"/>
      <c r="D50" s="30"/>
      <c r="E50" s="30"/>
      <c r="F50" s="30"/>
      <c r="G50" s="30"/>
      <c r="H50" s="31">
        <v>99999</v>
      </c>
      <c r="I50" s="32">
        <v>9999999</v>
      </c>
      <c r="J50" s="33">
        <v>9999</v>
      </c>
      <c r="K50" s="71" t="s">
        <v>33</v>
      </c>
      <c r="L50" s="72"/>
      <c r="M50" s="27"/>
      <c r="O50" s="25"/>
    </row>
    <row r="51" spans="1:15" s="24" customFormat="1" ht="12.75" customHeight="1" x14ac:dyDescent="0.3">
      <c r="A51" s="26"/>
      <c r="B51" s="30" t="s">
        <v>34</v>
      </c>
      <c r="C51" s="30"/>
      <c r="D51" s="30"/>
      <c r="E51" s="30"/>
      <c r="F51" s="30"/>
      <c r="G51" s="30"/>
      <c r="H51" s="34"/>
      <c r="I51" s="34" t="s">
        <v>35</v>
      </c>
      <c r="J51" s="34"/>
      <c r="K51" s="73" t="s">
        <v>36</v>
      </c>
      <c r="L51" s="74"/>
      <c r="M51" s="27"/>
      <c r="O51" s="25"/>
    </row>
    <row r="52" spans="1:15" s="39" customFormat="1" ht="12.75" customHeight="1" x14ac:dyDescent="0.25">
      <c r="A52" s="35"/>
      <c r="B52" s="36" t="s">
        <v>37</v>
      </c>
      <c r="C52" s="36"/>
      <c r="D52" s="36"/>
      <c r="E52" s="36"/>
      <c r="F52" s="36"/>
      <c r="G52" s="36"/>
      <c r="H52" s="37">
        <v>90001</v>
      </c>
      <c r="I52" s="75">
        <v>8005711</v>
      </c>
      <c r="J52" s="76"/>
      <c r="K52" s="77"/>
      <c r="L52" s="78"/>
      <c r="M52" s="38"/>
      <c r="O52" s="40"/>
    </row>
    <row r="53" spans="1:15" s="39" customFormat="1" ht="12.75" customHeight="1" x14ac:dyDescent="0.25">
      <c r="A53" s="35"/>
      <c r="B53" s="41" t="s">
        <v>32</v>
      </c>
      <c r="C53" s="41"/>
      <c r="D53" s="41"/>
      <c r="E53" s="41"/>
      <c r="F53" s="41"/>
      <c r="G53" s="41"/>
      <c r="H53" s="42"/>
      <c r="I53" s="41"/>
      <c r="J53" s="41"/>
      <c r="K53" s="79"/>
      <c r="L53" s="80"/>
      <c r="M53" s="38"/>
      <c r="O53" s="40"/>
    </row>
    <row r="54" spans="1:15" s="39" customFormat="1" ht="12.75" customHeight="1" x14ac:dyDescent="0.25">
      <c r="A54" s="35"/>
      <c r="B54" s="43" t="s">
        <v>38</v>
      </c>
      <c r="C54" s="44"/>
      <c r="D54" s="44"/>
      <c r="E54" s="44"/>
      <c r="F54" s="36"/>
      <c r="G54" s="36"/>
      <c r="H54" s="36"/>
      <c r="I54" s="36"/>
      <c r="J54" s="45"/>
      <c r="K54" s="81" t="s">
        <v>33</v>
      </c>
      <c r="L54" s="82"/>
      <c r="M54" s="38"/>
      <c r="O54" s="40"/>
    </row>
    <row r="55" spans="1:15" s="24" customFormat="1" ht="12.75" customHeight="1" x14ac:dyDescent="0.3">
      <c r="A55" s="26"/>
      <c r="B55" s="30"/>
      <c r="C55" s="28"/>
      <c r="D55" s="28"/>
      <c r="E55" s="28"/>
      <c r="F55" s="28"/>
      <c r="G55" s="28"/>
      <c r="H55" s="28"/>
      <c r="I55" s="28"/>
      <c r="J55" s="27"/>
      <c r="K55" s="83" t="s">
        <v>36</v>
      </c>
      <c r="L55" s="84"/>
      <c r="M55" s="27"/>
      <c r="O55" s="25"/>
    </row>
    <row r="56" spans="1:15" s="39" customFormat="1" ht="12.75" customHeight="1" x14ac:dyDescent="0.25">
      <c r="A56" s="46"/>
      <c r="B56" s="43" t="s">
        <v>39</v>
      </c>
      <c r="C56" s="47"/>
      <c r="D56" s="47"/>
      <c r="E56" s="47"/>
      <c r="F56" s="47"/>
      <c r="G56" s="47"/>
      <c r="H56" s="47"/>
      <c r="I56" s="47"/>
      <c r="J56" s="48"/>
      <c r="K56" s="48"/>
      <c r="L56" s="48"/>
      <c r="M56" s="49"/>
      <c r="O56" s="40"/>
    </row>
    <row r="57" spans="1:15" s="39" customFormat="1" ht="12.75" customHeight="1" x14ac:dyDescent="0.25">
      <c r="A57" s="46"/>
      <c r="B57" s="50" t="s">
        <v>40</v>
      </c>
      <c r="C57" s="51"/>
      <c r="D57" s="51"/>
      <c r="E57" s="51"/>
      <c r="F57" s="52"/>
      <c r="G57" s="53" t="str">
        <f>C3</f>
        <v xml:space="preserve">18/10/2018թ. 107-Ա </v>
      </c>
      <c r="H57" s="54" t="s">
        <v>41</v>
      </c>
      <c r="I57" s="55"/>
      <c r="J57" s="52"/>
      <c r="K57" s="55"/>
      <c r="L57" s="48"/>
      <c r="M57" s="49"/>
      <c r="O57" s="40"/>
    </row>
    <row r="58" spans="1:15" s="39" customFormat="1" ht="9.75" customHeight="1" x14ac:dyDescent="0.25">
      <c r="A58" s="46"/>
      <c r="B58" s="48"/>
      <c r="C58" s="48"/>
      <c r="D58" s="48"/>
      <c r="E58" s="48"/>
      <c r="F58" s="48"/>
      <c r="G58" s="48"/>
      <c r="H58" s="48"/>
      <c r="I58" s="52"/>
      <c r="J58" s="48"/>
      <c r="K58" s="48"/>
      <c r="L58" s="48"/>
      <c r="M58" s="49"/>
      <c r="O58" s="40"/>
    </row>
    <row r="59" spans="1:15" s="59" customFormat="1" ht="5.25" customHeight="1" x14ac:dyDescent="0.25">
      <c r="A59" s="5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57"/>
      <c r="M59" s="58"/>
      <c r="O59" s="60"/>
    </row>
    <row r="61" spans="1:15" s="20" customFormat="1" x14ac:dyDescent="0.3">
      <c r="B61" s="21" t="s">
        <v>42</v>
      </c>
    </row>
    <row r="62" spans="1:15" s="39" customFormat="1" ht="12.75" customHeight="1" x14ac:dyDescent="0.25">
      <c r="A62" s="61"/>
      <c r="B62" s="85" t="s">
        <v>25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45"/>
      <c r="O62" s="40"/>
    </row>
    <row r="63" spans="1:15" s="39" customFormat="1" ht="12.75" customHeight="1" x14ac:dyDescent="0.25">
      <c r="A63" s="35"/>
      <c r="B63" s="86" t="s">
        <v>26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38"/>
      <c r="O63" s="40"/>
    </row>
    <row r="64" spans="1:15" s="39" customFormat="1" ht="12.75" customHeight="1" x14ac:dyDescent="0.25">
      <c r="A64" s="35"/>
      <c r="B64" s="44" t="s">
        <v>27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38"/>
      <c r="O64" s="40"/>
    </row>
    <row r="65" spans="1:15" s="39" customFormat="1" ht="12.75" customHeight="1" x14ac:dyDescent="0.25">
      <c r="A65" s="35"/>
      <c r="B65" s="62" t="s">
        <v>28</v>
      </c>
      <c r="C65" s="62"/>
      <c r="D65" s="62"/>
      <c r="E65" s="44"/>
      <c r="F65" s="44"/>
      <c r="G65" s="44"/>
      <c r="H65" s="44"/>
      <c r="I65" s="44"/>
      <c r="J65" s="44"/>
      <c r="K65" s="44"/>
      <c r="L65" s="44"/>
      <c r="M65" s="38"/>
      <c r="O65" s="40"/>
    </row>
    <row r="66" spans="1:15" s="39" customFormat="1" ht="12.75" customHeight="1" x14ac:dyDescent="0.25">
      <c r="A66" s="35"/>
      <c r="B66" s="62" t="s">
        <v>29</v>
      </c>
      <c r="C66" s="62"/>
      <c r="D66" s="62"/>
      <c r="E66" s="44"/>
      <c r="F66" s="44"/>
      <c r="G66" s="44"/>
      <c r="H66" s="44"/>
      <c r="I66" s="44" t="s">
        <v>30</v>
      </c>
      <c r="J66" s="44"/>
      <c r="K66" s="44" t="s">
        <v>31</v>
      </c>
      <c r="L66" s="44"/>
      <c r="M66" s="38"/>
      <c r="O66" s="40"/>
    </row>
    <row r="67" spans="1:15" s="39" customFormat="1" ht="12.75" customHeight="1" x14ac:dyDescent="0.25">
      <c r="A67" s="35"/>
      <c r="B67" s="43" t="s">
        <v>32</v>
      </c>
      <c r="C67" s="43"/>
      <c r="D67" s="43"/>
      <c r="E67" s="43"/>
      <c r="F67" s="43"/>
      <c r="G67" s="43"/>
      <c r="H67" s="63">
        <v>99999</v>
      </c>
      <c r="I67" s="64">
        <v>9999999</v>
      </c>
      <c r="J67" s="65">
        <v>9999</v>
      </c>
      <c r="K67" s="81" t="s">
        <v>33</v>
      </c>
      <c r="L67" s="82"/>
      <c r="M67" s="38"/>
      <c r="O67" s="40"/>
    </row>
    <row r="68" spans="1:15" s="39" customFormat="1" ht="12.75" customHeight="1" x14ac:dyDescent="0.25">
      <c r="A68" s="35"/>
      <c r="B68" s="43" t="s">
        <v>34</v>
      </c>
      <c r="C68" s="43"/>
      <c r="D68" s="43"/>
      <c r="E68" s="43"/>
      <c r="F68" s="43"/>
      <c r="G68" s="43"/>
      <c r="H68" s="66"/>
      <c r="I68" s="66" t="s">
        <v>35</v>
      </c>
      <c r="J68" s="66"/>
      <c r="K68" s="77" t="s">
        <v>36</v>
      </c>
      <c r="L68" s="78"/>
      <c r="M68" s="38"/>
      <c r="O68" s="40"/>
    </row>
    <row r="69" spans="1:15" s="39" customFormat="1" ht="12.75" customHeight="1" x14ac:dyDescent="0.25">
      <c r="A69" s="35"/>
      <c r="B69" s="36" t="s">
        <v>37</v>
      </c>
      <c r="C69" s="36"/>
      <c r="D69" s="36"/>
      <c r="E69" s="36"/>
      <c r="F69" s="36"/>
      <c r="G69" s="36"/>
      <c r="H69" s="37">
        <v>90001</v>
      </c>
      <c r="I69" s="75">
        <v>8002171</v>
      </c>
      <c r="J69" s="76"/>
      <c r="K69" s="77"/>
      <c r="L69" s="78"/>
      <c r="M69" s="38"/>
      <c r="O69" s="40"/>
    </row>
    <row r="70" spans="1:15" s="39" customFormat="1" ht="12.75" customHeight="1" x14ac:dyDescent="0.25">
      <c r="A70" s="35"/>
      <c r="B70" s="41" t="s">
        <v>32</v>
      </c>
      <c r="C70" s="41"/>
      <c r="D70" s="41"/>
      <c r="E70" s="41"/>
      <c r="F70" s="41"/>
      <c r="G70" s="41"/>
      <c r="H70" s="42"/>
      <c r="I70" s="41"/>
      <c r="J70" s="41"/>
      <c r="K70" s="79"/>
      <c r="L70" s="80"/>
      <c r="M70" s="38"/>
      <c r="O70" s="40"/>
    </row>
    <row r="71" spans="1:15" s="39" customFormat="1" ht="12.75" customHeight="1" x14ac:dyDescent="0.25">
      <c r="A71" s="35"/>
      <c r="B71" s="43" t="s">
        <v>38</v>
      </c>
      <c r="C71" s="44"/>
      <c r="D71" s="44"/>
      <c r="E71" s="44"/>
      <c r="F71" s="36"/>
      <c r="G71" s="36"/>
      <c r="H71" s="36"/>
      <c r="I71" s="36"/>
      <c r="J71" s="45"/>
      <c r="K71" s="81" t="s">
        <v>33</v>
      </c>
      <c r="L71" s="82"/>
      <c r="M71" s="38"/>
      <c r="O71" s="40"/>
    </row>
    <row r="72" spans="1:15" s="39" customFormat="1" ht="12.75" customHeight="1" x14ac:dyDescent="0.25">
      <c r="A72" s="35"/>
      <c r="B72" s="43"/>
      <c r="C72" s="44"/>
      <c r="D72" s="44"/>
      <c r="E72" s="44"/>
      <c r="F72" s="44"/>
      <c r="G72" s="44"/>
      <c r="H72" s="44"/>
      <c r="I72" s="44"/>
      <c r="J72" s="38"/>
      <c r="K72" s="79" t="s">
        <v>36</v>
      </c>
      <c r="L72" s="80"/>
      <c r="M72" s="38"/>
      <c r="O72" s="40"/>
    </row>
    <row r="73" spans="1:15" s="39" customFormat="1" ht="12.75" customHeight="1" x14ac:dyDescent="0.25">
      <c r="A73" s="46"/>
      <c r="B73" s="43" t="s">
        <v>39</v>
      </c>
      <c r="C73" s="47"/>
      <c r="D73" s="47"/>
      <c r="E73" s="47"/>
      <c r="F73" s="47"/>
      <c r="G73" s="47"/>
      <c r="H73" s="47"/>
      <c r="I73" s="47"/>
      <c r="J73" s="48"/>
      <c r="K73" s="48"/>
      <c r="L73" s="48"/>
      <c r="M73" s="49"/>
      <c r="O73" s="40"/>
    </row>
    <row r="74" spans="1:15" s="39" customFormat="1" ht="12.75" customHeight="1" x14ac:dyDescent="0.25">
      <c r="A74" s="46"/>
      <c r="B74" s="62" t="s">
        <v>43</v>
      </c>
      <c r="C74" s="51"/>
      <c r="D74" s="51"/>
      <c r="E74" s="51"/>
      <c r="F74" s="52"/>
      <c r="G74" s="67" t="str">
        <f>C3</f>
        <v xml:space="preserve">18/10/2018թ. 107-Ա </v>
      </c>
      <c r="H74" s="54" t="s">
        <v>44</v>
      </c>
      <c r="I74" s="55"/>
      <c r="J74" s="52"/>
      <c r="K74" s="55"/>
      <c r="L74" s="48"/>
      <c r="M74" s="49"/>
      <c r="O74" s="40"/>
    </row>
    <row r="75" spans="1:15" s="39" customFormat="1" ht="12.75" customHeight="1" x14ac:dyDescent="0.25">
      <c r="A75" s="46"/>
      <c r="B75" s="48"/>
      <c r="C75" s="48"/>
      <c r="D75" s="48"/>
      <c r="E75" s="48"/>
      <c r="F75" s="48"/>
      <c r="G75" s="48"/>
      <c r="H75" s="48"/>
      <c r="I75" s="52"/>
      <c r="J75" s="48"/>
      <c r="K75" s="48"/>
      <c r="L75" s="48"/>
      <c r="M75" s="49"/>
      <c r="O75" s="40"/>
    </row>
    <row r="76" spans="1:15" s="59" customFormat="1" ht="5.25" customHeight="1" x14ac:dyDescent="0.25">
      <c r="A76" s="4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68"/>
      <c r="O76" s="60"/>
    </row>
    <row r="93" spans="4:4" x14ac:dyDescent="0.3">
      <c r="D93" s="8"/>
    </row>
  </sheetData>
  <mergeCells count="18">
    <mergeCell ref="K72:L72"/>
    <mergeCell ref="K53:L53"/>
    <mergeCell ref="K54:L54"/>
    <mergeCell ref="K55:L55"/>
    <mergeCell ref="B62:L62"/>
    <mergeCell ref="B63:L63"/>
    <mergeCell ref="K67:L67"/>
    <mergeCell ref="K68:L68"/>
    <mergeCell ref="I69:J69"/>
    <mergeCell ref="K69:L69"/>
    <mergeCell ref="K70:L70"/>
    <mergeCell ref="K71:L71"/>
    <mergeCell ref="B45:L45"/>
    <mergeCell ref="B46:L46"/>
    <mergeCell ref="K50:L50"/>
    <mergeCell ref="K51:L51"/>
    <mergeCell ref="I52:J52"/>
    <mergeCell ref="K52:L52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https:/mul-spm.gov.am/tasks/docs/attachment.php?id=96553&amp;fn=QaxShinKom1-487-107-5.xlsx&amp;out=1&amp;token=d84b07e8fb618d06e5f4</cp:keywords>
  <cp:lastModifiedBy>Windows User</cp:lastModifiedBy>
  <dcterms:created xsi:type="dcterms:W3CDTF">2019-01-09T18:42:22Z</dcterms:created>
  <dcterms:modified xsi:type="dcterms:W3CDTF">2019-01-09T18:42:22Z</dcterms:modified>
</cp:coreProperties>
</file>