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Այլ" sheetId="2" r:id="rId1"/>
  </sheets>
  <calcPr calcId="152511"/>
</workbook>
</file>

<file path=xl/calcChain.xml><?xml version="1.0" encoding="utf-8"?>
<calcChain xmlns="http://schemas.openxmlformats.org/spreadsheetml/2006/main">
  <c r="G83" i="2" l="1"/>
  <c r="G66" i="2"/>
  <c r="O3" i="2"/>
  <c r="M3" i="2" l="1"/>
  <c r="M4" i="2"/>
  <c r="M5" i="2"/>
  <c r="O4" i="2" l="1"/>
  <c r="O5" i="2"/>
  <c r="L3" i="2" l="1"/>
  <c r="L4" i="2"/>
  <c r="L5" i="2"/>
</calcChain>
</file>

<file path=xl/sharedStrings.xml><?xml version="1.0" encoding="utf-8"?>
<sst xmlns="http://schemas.openxmlformats.org/spreadsheetml/2006/main" count="70" uniqueCount="42">
  <si>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</si>
  <si>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</si>
  <si>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</si>
  <si>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</si>
  <si>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</si>
  <si>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</si>
  <si>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</si>
  <si>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</si>
  <si>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Տախտակ</t>
  </si>
  <si>
    <t>Գերան</t>
  </si>
  <si>
    <t>Տանիքի թիթեղ /ապամոնտաժված/</t>
  </si>
  <si>
    <t>Չափի միավորը</t>
  </si>
  <si>
    <t>քառ. մետր</t>
  </si>
  <si>
    <t>Քանակը</t>
  </si>
  <si>
    <t>Մեկ միավոր գույքի գնահատված արժեքը 23.05.2018թ դրությամբ  /դրամ/</t>
  </si>
  <si>
    <t>օգտագործված</t>
  </si>
  <si>
    <t xml:space="preserve"> ք. Երևան Տերյան փ. 105 </t>
  </si>
  <si>
    <r>
      <t>մ</t>
    </r>
    <r>
      <rPr>
        <b/>
        <vertAlign val="superscript"/>
        <sz val="7"/>
        <rFont val="GHEA Grapalat"/>
        <family val="3"/>
      </rPr>
      <t>3</t>
    </r>
  </si>
  <si>
    <t>Գույքի գնահատված արժեքը 23.05.2018թ դրությամբ  /դրամ/</t>
  </si>
  <si>
    <t>Օտարման մասին որոշման (հրամանի) համարը և ամսաթիվը</t>
  </si>
  <si>
    <t xml:space="preserve">N 105-Ա 15.10.18թ. 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</si>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</sst>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u/>
      <sz val="7"/>
      <color rgb="FF0070C0"/>
      <name val="GHEA Grapalat"/>
      <family val="3"/>
    </font>
    <font>
      <b/>
      <vertAlign val="superscript"/>
      <sz val="7"/>
      <name val="GHEA Grapalat"/>
      <family val="3"/>
    </font>
    <font>
      <b/>
      <sz val="6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10" fillId="0" borderId="0" xfId="0" applyFont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5" fillId="0" borderId="0" xfId="0" applyFont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>
      <alignment horizontal="left"/>
    </xf>
    <xf numFmtId="0" fontId="12" fillId="0" borderId="3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/>
    <xf numFmtId="0" fontId="17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12</xdr:col>
      <xdr:colOff>581395</xdr:colOff>
      <xdr:row>0</xdr:row>
      <xdr:rowOff>1521526</xdr:rowOff>
    </xdr:to>
    <xdr:sp macro="" textlink="">
      <xdr:nvSpPr>
        <xdr:cNvPr id="2" name="TextBox 1"/>
        <xdr:cNvSpPr txBox="1"/>
      </xdr:nvSpPr>
      <xdr:spPr>
        <a:xfrm>
          <a:off x="43294" y="26669"/>
          <a:ext cx="6147955" cy="1494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ՀՈՒՆՎԱՐԻ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31-ԻՆ,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105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«Հայաստանի ազգային պոլիտեխնիկական համալսարան» հիմնադրամին ամրացված Երևան քաղաքի Տերյան փողոց 105 հասցեում գտնվող պետական սեփականություն հանդիսացող շենքի հիմնանորոգման ընթացքում ապամոնտաժված շինանյութը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23503</xdr:colOff>
      <xdr:row>5</xdr:row>
      <xdr:rowOff>61233</xdr:rowOff>
    </xdr:from>
    <xdr:to>
      <xdr:col>12</xdr:col>
      <xdr:colOff>485404</xdr:colOff>
      <xdr:row>50</xdr:row>
      <xdr:rowOff>27215</xdr:rowOff>
    </xdr:to>
    <xdr:sp macro="" textlink="">
      <xdr:nvSpPr>
        <xdr:cNvPr id="3" name="TextBox 2"/>
        <xdr:cNvSpPr txBox="1"/>
      </xdr:nvSpPr>
      <xdr:spPr>
        <a:xfrm>
          <a:off x="23503" y="3231697"/>
          <a:ext cx="6469455" cy="945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 Երևան քաղաքի Տերյան փողոց 105 հասցեում գտնվող, «Հայաստանի ազգային պոլիտեխնիկական համալսարան» հիմնադրամին ամրացված շենքի տարածքում՝ յուրաքանչյուր աշխատանքային օր, ժամը 10:00-18:00-ն, լրացուցիչ տեղեկատվություն ստանալու համար զանգահարել՝ 099-927-279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  աճուրդի նախավճարի մուծման անդորրագիրը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վճարման նպատակը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նախավճար՝ պարտադիր նշելով  օտարման մասին որոշման (հրամանի) համարը և ամսաթիվը, լոտի հերթական համարը (անդորրագրի օրինակը ներկայացված է ստորև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  աճուրդի մասնակցության վճարի անդորրագիրը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դրամ, մուտքագրման հաշիվն է՝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900018002171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վճարման նպատակը՝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վճար՝ պարտադիր նշելով  օտարման մասին որոշման (հրամանի) համարը և ամսաթիվը, լոտի հերթական համարը (անդորրագրի օրինակը ներկայացված է ստորև)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Մասնակցության վճարը գույքի (լոտի)  գնի մեջ չի  ներառվում և անկախ աճուրդի արդյունքներից  չի վերադարձվում.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անձինք՝ նաև հիմնադիր և լիազորությունները հաստատող փաստաթղթերը, ինչպես նաև այդ փաստաթղթերի  և ղեկավար անձի անձնագրի պատճենները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5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hy-AM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endParaRPr lang="ru-RU" sz="1100"/>
        </a:p>
      </xdr:txBody>
    </xdr:sp>
    <xdr:clientData/>
  </xdr:twoCellAnchor>
  <xdr:twoCellAnchor>
    <xdr:from>
      <xdr:col>1</xdr:col>
      <xdr:colOff>157105</xdr:colOff>
      <xdr:row>50</xdr:row>
      <xdr:rowOff>56282</xdr:rowOff>
    </xdr:from>
    <xdr:to>
      <xdr:col>12</xdr:col>
      <xdr:colOff>68036</xdr:colOff>
      <xdr:row>51</xdr:row>
      <xdr:rowOff>88446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06784" y="12955853"/>
          <a:ext cx="5768806" cy="243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63</xdr:row>
      <xdr:rowOff>76200</xdr:rowOff>
    </xdr:from>
    <xdr:to>
      <xdr:col>11</xdr:col>
      <xdr:colOff>123825</xdr:colOff>
      <xdr:row>66</xdr:row>
      <xdr:rowOff>95250</xdr:rowOff>
    </xdr:to>
    <xdr:sp macro="" textlink="">
      <xdr:nvSpPr>
        <xdr:cNvPr id="5" name="Полилиния 4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6" name="Полилиния 5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7" name="Полилиния 6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8" name="Полилиния 7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140" zoomScaleNormal="140" workbookViewId="0">
      <selection activeCell="N1" sqref="N1"/>
    </sheetView>
  </sheetViews>
  <sheetFormatPr defaultRowHeight="16.5" x14ac:dyDescent="0.3"/>
  <cols>
    <col min="1" max="1" width="2.28515625" style="3" customWidth="1"/>
    <col min="2" max="2" width="3.5703125" style="3" customWidth="1"/>
    <col min="3" max="3" width="6.5703125" style="3" customWidth="1"/>
    <col min="4" max="4" width="13.140625" style="3" customWidth="1"/>
    <col min="5" max="5" width="5.28515625" style="3" customWidth="1"/>
    <col min="6" max="6" width="8.7109375" style="3" customWidth="1"/>
    <col min="7" max="7" width="10.7109375" style="3" customWidth="1"/>
    <col min="8" max="8" width="10.140625" style="3" customWidth="1"/>
    <col min="9" max="13" width="7.42578125" style="3" customWidth="1"/>
    <col min="15" max="15" width="8.5703125" style="3" hidden="1" customWidth="1"/>
    <col min="16" max="16384" width="9.140625" style="3"/>
  </cols>
  <sheetData>
    <row r="1" spans="1:15" ht="122.25" customHeight="1" x14ac:dyDescent="0.3"/>
    <row r="2" spans="1:15" s="1" customFormat="1" ht="69.75" customHeight="1" x14ac:dyDescent="0.25">
      <c r="A2" s="9" t="s">
        <v>0</v>
      </c>
      <c r="B2" s="8" t="s">
        <v>5</v>
      </c>
      <c r="C2" s="8" t="s">
        <v>19</v>
      </c>
      <c r="D2" s="8" t="s">
        <v>1</v>
      </c>
      <c r="E2" s="8" t="s">
        <v>11</v>
      </c>
      <c r="F2" s="8" t="s">
        <v>13</v>
      </c>
      <c r="G2" s="8" t="s">
        <v>7</v>
      </c>
      <c r="H2" s="8" t="s">
        <v>4</v>
      </c>
      <c r="I2" s="8" t="s">
        <v>14</v>
      </c>
      <c r="J2" s="8" t="s">
        <v>18</v>
      </c>
      <c r="K2" s="10" t="s">
        <v>2</v>
      </c>
      <c r="L2" s="10" t="s">
        <v>3</v>
      </c>
      <c r="M2" s="10" t="s">
        <v>6</v>
      </c>
      <c r="O2" s="4">
        <v>0.8</v>
      </c>
    </row>
    <row r="3" spans="1:15" s="2" customFormat="1" ht="24.75" x14ac:dyDescent="0.25">
      <c r="A3" s="9">
        <v>1</v>
      </c>
      <c r="B3" s="9">
        <v>4</v>
      </c>
      <c r="C3" s="9" t="s">
        <v>20</v>
      </c>
      <c r="D3" s="11" t="s">
        <v>8</v>
      </c>
      <c r="E3" s="9" t="s">
        <v>17</v>
      </c>
      <c r="F3" s="9">
        <v>1</v>
      </c>
      <c r="G3" s="9" t="s">
        <v>16</v>
      </c>
      <c r="H3" s="9" t="s">
        <v>15</v>
      </c>
      <c r="I3" s="9">
        <v>21000</v>
      </c>
      <c r="J3" s="9">
        <v>21000</v>
      </c>
      <c r="K3" s="9">
        <v>6882</v>
      </c>
      <c r="L3" s="9">
        <f t="shared" ref="L3:L5" si="0">ROUNDUP(K3*0.05,0)</f>
        <v>345</v>
      </c>
      <c r="M3" s="10">
        <f t="shared" ref="M3:M5" si="1"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250</v>
      </c>
      <c r="O3" s="5">
        <f>ROUNDUP(K3*0.8,0)</f>
        <v>5506</v>
      </c>
    </row>
    <row r="4" spans="1:15" s="2" customFormat="1" ht="24.75" x14ac:dyDescent="0.25">
      <c r="A4" s="9">
        <v>2</v>
      </c>
      <c r="B4" s="9">
        <v>5</v>
      </c>
      <c r="C4" s="9" t="s">
        <v>20</v>
      </c>
      <c r="D4" s="11" t="s">
        <v>9</v>
      </c>
      <c r="E4" s="9" t="s">
        <v>17</v>
      </c>
      <c r="F4" s="9">
        <v>2</v>
      </c>
      <c r="G4" s="9" t="s">
        <v>16</v>
      </c>
      <c r="H4" s="9" t="s">
        <v>15</v>
      </c>
      <c r="I4" s="9">
        <v>21000</v>
      </c>
      <c r="J4" s="9">
        <v>42000</v>
      </c>
      <c r="K4" s="9">
        <v>13764</v>
      </c>
      <c r="L4" s="9">
        <f t="shared" si="0"/>
        <v>689</v>
      </c>
      <c r="M4" s="10">
        <f t="shared" si="1"/>
        <v>300</v>
      </c>
      <c r="O4" s="5">
        <f>ROUNDUP(K4*0.8,0)</f>
        <v>11012</v>
      </c>
    </row>
    <row r="5" spans="1:15" s="2" customFormat="1" ht="24.75" x14ac:dyDescent="0.25">
      <c r="A5" s="9">
        <v>3</v>
      </c>
      <c r="B5" s="9">
        <v>7</v>
      </c>
      <c r="C5" s="9" t="s">
        <v>20</v>
      </c>
      <c r="D5" s="11" t="s">
        <v>10</v>
      </c>
      <c r="E5" s="9" t="s">
        <v>12</v>
      </c>
      <c r="F5" s="9">
        <v>2000</v>
      </c>
      <c r="G5" s="9" t="s">
        <v>16</v>
      </c>
      <c r="H5" s="9" t="s">
        <v>15</v>
      </c>
      <c r="I5" s="9">
        <v>470</v>
      </c>
      <c r="J5" s="9">
        <v>940000</v>
      </c>
      <c r="K5" s="9">
        <v>308020</v>
      </c>
      <c r="L5" s="9">
        <f t="shared" si="0"/>
        <v>15401</v>
      </c>
      <c r="M5" s="10">
        <f t="shared" si="1"/>
        <v>3200</v>
      </c>
      <c r="O5" s="5">
        <f>ROUNDUP(K5*0.8,0)</f>
        <v>246416</v>
      </c>
    </row>
    <row r="9" spans="1:15" x14ac:dyDescent="0.3">
      <c r="I9" s="7"/>
      <c r="J9" s="7"/>
      <c r="N9" s="3"/>
    </row>
    <row r="15" spans="1:15" x14ac:dyDescent="0.3">
      <c r="N15" s="3"/>
    </row>
    <row r="53" spans="1:13" s="12" customFormat="1" x14ac:dyDescent="0.3">
      <c r="B53" s="13" t="s">
        <v>21</v>
      </c>
    </row>
    <row r="54" spans="1:13" s="16" customFormat="1" ht="12.75" customHeight="1" x14ac:dyDescent="0.3">
      <c r="A54" s="14"/>
      <c r="B54" s="56" t="s">
        <v>22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15"/>
    </row>
    <row r="55" spans="1:13" s="16" customFormat="1" ht="12.75" customHeight="1" x14ac:dyDescent="0.3">
      <c r="A55" s="17"/>
      <c r="B55" s="57" t="s">
        <v>23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18"/>
    </row>
    <row r="56" spans="1:13" s="16" customFormat="1" ht="12.75" customHeight="1" x14ac:dyDescent="0.3">
      <c r="A56" s="17"/>
      <c r="B56" s="19" t="s">
        <v>24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/>
    </row>
    <row r="57" spans="1:13" s="16" customFormat="1" ht="12.75" customHeight="1" x14ac:dyDescent="0.3">
      <c r="A57" s="17"/>
      <c r="B57" s="20" t="s">
        <v>25</v>
      </c>
      <c r="C57" s="20"/>
      <c r="D57" s="20"/>
      <c r="E57" s="19"/>
      <c r="F57" s="19"/>
      <c r="G57" s="19"/>
      <c r="H57" s="19"/>
      <c r="I57" s="19"/>
      <c r="J57" s="19"/>
      <c r="K57" s="19"/>
      <c r="L57" s="19"/>
      <c r="M57" s="18"/>
    </row>
    <row r="58" spans="1:13" s="16" customFormat="1" ht="12.75" customHeight="1" x14ac:dyDescent="0.3">
      <c r="A58" s="17"/>
      <c r="B58" s="20" t="s">
        <v>26</v>
      </c>
      <c r="C58" s="20"/>
      <c r="D58" s="20"/>
      <c r="E58" s="19"/>
      <c r="F58" s="19"/>
      <c r="G58" s="19"/>
      <c r="H58" s="19"/>
      <c r="I58" s="19" t="s">
        <v>27</v>
      </c>
      <c r="J58" s="19"/>
      <c r="K58" s="19" t="s">
        <v>28</v>
      </c>
      <c r="L58" s="19"/>
      <c r="M58" s="18"/>
    </row>
    <row r="59" spans="1:13" s="16" customFormat="1" ht="12.75" customHeight="1" x14ac:dyDescent="0.3">
      <c r="A59" s="17"/>
      <c r="B59" s="21" t="s">
        <v>29</v>
      </c>
      <c r="C59" s="21"/>
      <c r="D59" s="21"/>
      <c r="E59" s="21"/>
      <c r="F59" s="21"/>
      <c r="G59" s="21"/>
      <c r="H59" s="22">
        <v>99999</v>
      </c>
      <c r="I59" s="23">
        <v>9999999</v>
      </c>
      <c r="J59" s="24">
        <v>9999</v>
      </c>
      <c r="K59" s="58" t="s">
        <v>30</v>
      </c>
      <c r="L59" s="59"/>
      <c r="M59" s="18"/>
    </row>
    <row r="60" spans="1:13" s="16" customFormat="1" ht="12.75" customHeight="1" x14ac:dyDescent="0.3">
      <c r="A60" s="17"/>
      <c r="B60" s="21" t="s">
        <v>31</v>
      </c>
      <c r="C60" s="21"/>
      <c r="D60" s="21"/>
      <c r="E60" s="21"/>
      <c r="F60" s="21"/>
      <c r="G60" s="21"/>
      <c r="H60" s="25"/>
      <c r="I60" s="25" t="s">
        <v>32</v>
      </c>
      <c r="J60" s="25"/>
      <c r="K60" s="60" t="s">
        <v>33</v>
      </c>
      <c r="L60" s="61"/>
      <c r="M60" s="18"/>
    </row>
    <row r="61" spans="1:13" s="30" customFormat="1" ht="12.75" customHeight="1" x14ac:dyDescent="0.25">
      <c r="A61" s="26"/>
      <c r="B61" s="27" t="s">
        <v>34</v>
      </c>
      <c r="C61" s="27"/>
      <c r="D61" s="27"/>
      <c r="E61" s="27"/>
      <c r="F61" s="27"/>
      <c r="G61" s="27"/>
      <c r="H61" s="28">
        <v>90001</v>
      </c>
      <c r="I61" s="62">
        <v>8005711</v>
      </c>
      <c r="J61" s="63"/>
      <c r="K61" s="64"/>
      <c r="L61" s="65"/>
      <c r="M61" s="29"/>
    </row>
    <row r="62" spans="1:13" s="30" customFormat="1" ht="12.75" customHeight="1" x14ac:dyDescent="0.25">
      <c r="A62" s="26"/>
      <c r="B62" s="31" t="s">
        <v>29</v>
      </c>
      <c r="C62" s="31"/>
      <c r="D62" s="31"/>
      <c r="E62" s="31"/>
      <c r="F62" s="31"/>
      <c r="G62" s="31"/>
      <c r="H62" s="32"/>
      <c r="I62" s="31"/>
      <c r="J62" s="31"/>
      <c r="K62" s="66"/>
      <c r="L62" s="67"/>
      <c r="M62" s="29"/>
    </row>
    <row r="63" spans="1:13" s="30" customFormat="1" ht="12.75" customHeight="1" x14ac:dyDescent="0.25">
      <c r="A63" s="26"/>
      <c r="B63" s="33" t="s">
        <v>35</v>
      </c>
      <c r="C63" s="34"/>
      <c r="D63" s="34"/>
      <c r="E63" s="34"/>
      <c r="F63" s="27"/>
      <c r="G63" s="27"/>
      <c r="H63" s="27"/>
      <c r="I63" s="27"/>
      <c r="J63" s="35"/>
      <c r="K63" s="68" t="s">
        <v>30</v>
      </c>
      <c r="L63" s="69"/>
      <c r="M63" s="29"/>
    </row>
    <row r="64" spans="1:13" s="16" customFormat="1" ht="12.75" customHeight="1" x14ac:dyDescent="0.3">
      <c r="A64" s="17"/>
      <c r="B64" s="21"/>
      <c r="C64" s="19"/>
      <c r="D64" s="19"/>
      <c r="E64" s="19"/>
      <c r="F64" s="19"/>
      <c r="G64" s="19"/>
      <c r="H64" s="19"/>
      <c r="I64" s="19"/>
      <c r="J64" s="18"/>
      <c r="K64" s="70" t="s">
        <v>33</v>
      </c>
      <c r="L64" s="71"/>
      <c r="M64" s="18"/>
    </row>
    <row r="65" spans="1:14" s="30" customFormat="1" ht="12.75" customHeight="1" x14ac:dyDescent="0.25">
      <c r="A65" s="36"/>
      <c r="B65" s="33" t="s">
        <v>36</v>
      </c>
      <c r="C65" s="37"/>
      <c r="D65" s="37"/>
      <c r="E65" s="37"/>
      <c r="F65" s="37"/>
      <c r="G65" s="37"/>
      <c r="H65" s="37"/>
      <c r="I65" s="37"/>
      <c r="J65" s="38"/>
      <c r="K65" s="38"/>
      <c r="L65" s="38"/>
      <c r="M65" s="39"/>
    </row>
    <row r="66" spans="1:14" s="30" customFormat="1" ht="12.75" customHeight="1" x14ac:dyDescent="0.25">
      <c r="A66" s="36"/>
      <c r="B66" s="40" t="s">
        <v>37</v>
      </c>
      <c r="C66" s="40"/>
      <c r="D66" s="40"/>
      <c r="E66" s="40"/>
      <c r="F66" s="41"/>
      <c r="G66" s="55" t="str">
        <f>C3</f>
        <v xml:space="preserve">N 105-Ա 15.10.18թ. </v>
      </c>
      <c r="H66" s="42" t="s">
        <v>38</v>
      </c>
      <c r="I66" s="43"/>
      <c r="J66" s="41"/>
      <c r="K66" s="43"/>
      <c r="L66" s="38"/>
      <c r="M66" s="39"/>
    </row>
    <row r="67" spans="1:14" s="30" customFormat="1" ht="9.75" customHeight="1" x14ac:dyDescent="0.25">
      <c r="A67" s="36"/>
      <c r="B67" s="38"/>
      <c r="C67" s="38"/>
      <c r="D67" s="38"/>
      <c r="E67" s="38"/>
      <c r="F67" s="38"/>
      <c r="G67" s="38"/>
      <c r="H67" s="38"/>
      <c r="I67" s="41"/>
      <c r="J67" s="38"/>
      <c r="K67" s="38"/>
      <c r="L67" s="38"/>
      <c r="M67" s="39"/>
    </row>
    <row r="68" spans="1:14" s="47" customFormat="1" ht="5.25" customHeight="1" x14ac:dyDescent="0.25">
      <c r="A68" s="4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45"/>
      <c r="M68" s="46"/>
    </row>
    <row r="69" spans="1:14" x14ac:dyDescent="0.3">
      <c r="N69" s="3"/>
    </row>
    <row r="70" spans="1:14" s="12" customFormat="1" x14ac:dyDescent="0.3">
      <c r="B70" s="13" t="s">
        <v>39</v>
      </c>
    </row>
    <row r="71" spans="1:14" s="30" customFormat="1" ht="12.75" customHeight="1" x14ac:dyDescent="0.25">
      <c r="A71" s="48"/>
      <c r="B71" s="72" t="s">
        <v>22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35"/>
    </row>
    <row r="72" spans="1:14" s="30" customFormat="1" ht="12.75" customHeight="1" x14ac:dyDescent="0.25">
      <c r="A72" s="26"/>
      <c r="B72" s="73" t="s">
        <v>23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29"/>
    </row>
    <row r="73" spans="1:14" s="30" customFormat="1" ht="12.75" customHeight="1" x14ac:dyDescent="0.25">
      <c r="A73" s="26"/>
      <c r="B73" s="34" t="s">
        <v>24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29"/>
    </row>
    <row r="74" spans="1:14" s="30" customFormat="1" ht="12.75" customHeight="1" x14ac:dyDescent="0.25">
      <c r="A74" s="26"/>
      <c r="B74" s="49" t="s">
        <v>25</v>
      </c>
      <c r="C74" s="49"/>
      <c r="D74" s="49"/>
      <c r="E74" s="34"/>
      <c r="F74" s="34"/>
      <c r="G74" s="34"/>
      <c r="H74" s="34"/>
      <c r="I74" s="34"/>
      <c r="J74" s="34"/>
      <c r="K74" s="34"/>
      <c r="L74" s="34"/>
      <c r="M74" s="29"/>
    </row>
    <row r="75" spans="1:14" s="30" customFormat="1" ht="12.75" customHeight="1" x14ac:dyDescent="0.25">
      <c r="A75" s="26"/>
      <c r="B75" s="49" t="s">
        <v>26</v>
      </c>
      <c r="C75" s="49"/>
      <c r="D75" s="49"/>
      <c r="E75" s="34"/>
      <c r="F75" s="34"/>
      <c r="G75" s="34"/>
      <c r="H75" s="34"/>
      <c r="I75" s="34" t="s">
        <v>27</v>
      </c>
      <c r="J75" s="34"/>
      <c r="K75" s="34" t="s">
        <v>28</v>
      </c>
      <c r="L75" s="34"/>
      <c r="M75" s="29"/>
    </row>
    <row r="76" spans="1:14" s="30" customFormat="1" ht="12.75" customHeight="1" x14ac:dyDescent="0.25">
      <c r="A76" s="26"/>
      <c r="B76" s="33" t="s">
        <v>29</v>
      </c>
      <c r="C76" s="33"/>
      <c r="D76" s="33"/>
      <c r="E76" s="33"/>
      <c r="F76" s="33"/>
      <c r="G76" s="33"/>
      <c r="H76" s="50">
        <v>99999</v>
      </c>
      <c r="I76" s="51">
        <v>9999999</v>
      </c>
      <c r="J76" s="52">
        <v>9999</v>
      </c>
      <c r="K76" s="68" t="s">
        <v>30</v>
      </c>
      <c r="L76" s="69"/>
      <c r="M76" s="29"/>
    </row>
    <row r="77" spans="1:14" s="30" customFormat="1" ht="12.75" customHeight="1" x14ac:dyDescent="0.25">
      <c r="A77" s="26"/>
      <c r="B77" s="33" t="s">
        <v>31</v>
      </c>
      <c r="C77" s="33"/>
      <c r="D77" s="33"/>
      <c r="E77" s="33"/>
      <c r="F77" s="33"/>
      <c r="G77" s="33"/>
      <c r="H77" s="53"/>
      <c r="I77" s="53" t="s">
        <v>32</v>
      </c>
      <c r="J77" s="53"/>
      <c r="K77" s="64" t="s">
        <v>33</v>
      </c>
      <c r="L77" s="65"/>
      <c r="M77" s="29"/>
    </row>
    <row r="78" spans="1:14" s="30" customFormat="1" ht="12.75" customHeight="1" x14ac:dyDescent="0.25">
      <c r="A78" s="26"/>
      <c r="B78" s="27" t="s">
        <v>34</v>
      </c>
      <c r="C78" s="27"/>
      <c r="D78" s="27"/>
      <c r="E78" s="27"/>
      <c r="F78" s="27"/>
      <c r="G78" s="27"/>
      <c r="H78" s="28">
        <v>90001</v>
      </c>
      <c r="I78" s="62">
        <v>8002171</v>
      </c>
      <c r="J78" s="63"/>
      <c r="K78" s="64"/>
      <c r="L78" s="65"/>
      <c r="M78" s="29"/>
    </row>
    <row r="79" spans="1:14" s="30" customFormat="1" ht="12.75" customHeight="1" x14ac:dyDescent="0.25">
      <c r="A79" s="26"/>
      <c r="B79" s="31" t="s">
        <v>29</v>
      </c>
      <c r="C79" s="31"/>
      <c r="D79" s="31"/>
      <c r="E79" s="31"/>
      <c r="F79" s="31"/>
      <c r="G79" s="31"/>
      <c r="H79" s="32"/>
      <c r="I79" s="31"/>
      <c r="J79" s="31"/>
      <c r="K79" s="66"/>
      <c r="L79" s="67"/>
      <c r="M79" s="29"/>
    </row>
    <row r="80" spans="1:14" s="30" customFormat="1" ht="12.75" customHeight="1" x14ac:dyDescent="0.25">
      <c r="A80" s="26"/>
      <c r="B80" s="33" t="s">
        <v>35</v>
      </c>
      <c r="C80" s="34"/>
      <c r="D80" s="34"/>
      <c r="E80" s="34"/>
      <c r="F80" s="27"/>
      <c r="G80" s="27"/>
      <c r="H80" s="27"/>
      <c r="I80" s="27"/>
      <c r="J80" s="35"/>
      <c r="K80" s="68" t="s">
        <v>30</v>
      </c>
      <c r="L80" s="69"/>
      <c r="M80" s="29"/>
    </row>
    <row r="81" spans="1:14" s="30" customFormat="1" ht="12.75" customHeight="1" x14ac:dyDescent="0.25">
      <c r="A81" s="26"/>
      <c r="B81" s="33"/>
      <c r="C81" s="34"/>
      <c r="D81" s="34"/>
      <c r="E81" s="34"/>
      <c r="F81" s="34"/>
      <c r="G81" s="34"/>
      <c r="H81" s="34"/>
      <c r="I81" s="34"/>
      <c r="J81" s="29"/>
      <c r="K81" s="66" t="s">
        <v>33</v>
      </c>
      <c r="L81" s="67"/>
      <c r="M81" s="29"/>
    </row>
    <row r="82" spans="1:14" s="30" customFormat="1" ht="12.75" customHeight="1" x14ac:dyDescent="0.25">
      <c r="A82" s="36"/>
      <c r="B82" s="33" t="s">
        <v>36</v>
      </c>
      <c r="C82" s="37"/>
      <c r="D82" s="37"/>
      <c r="E82" s="37"/>
      <c r="F82" s="37"/>
      <c r="G82" s="37"/>
      <c r="H82" s="37"/>
      <c r="I82" s="37"/>
      <c r="J82" s="38"/>
      <c r="K82" s="38"/>
      <c r="L82" s="38"/>
      <c r="M82" s="39"/>
    </row>
    <row r="83" spans="1:14" s="30" customFormat="1" ht="12.75" customHeight="1" x14ac:dyDescent="0.25">
      <c r="A83" s="36"/>
      <c r="B83" s="49" t="s">
        <v>40</v>
      </c>
      <c r="C83" s="40"/>
      <c r="D83" s="40"/>
      <c r="E83" s="40"/>
      <c r="F83" s="41"/>
      <c r="G83" s="55" t="str">
        <f>C4</f>
        <v xml:space="preserve">N 105-Ա 15.10.18թ. </v>
      </c>
      <c r="H83" s="42" t="s">
        <v>41</v>
      </c>
      <c r="I83" s="43"/>
      <c r="J83" s="41"/>
      <c r="K83" s="43"/>
      <c r="L83" s="38"/>
      <c r="M83" s="39"/>
    </row>
    <row r="84" spans="1:14" s="30" customFormat="1" ht="12.75" customHeight="1" x14ac:dyDescent="0.25">
      <c r="A84" s="36"/>
      <c r="B84" s="38"/>
      <c r="C84" s="38"/>
      <c r="D84" s="38"/>
      <c r="E84" s="38"/>
      <c r="F84" s="38"/>
      <c r="G84" s="38"/>
      <c r="H84" s="38"/>
      <c r="I84" s="41"/>
      <c r="J84" s="38"/>
      <c r="K84" s="38"/>
      <c r="L84" s="38"/>
      <c r="M84" s="39"/>
    </row>
    <row r="85" spans="1:14" s="47" customFormat="1" ht="5.25" customHeight="1" x14ac:dyDescent="0.25">
      <c r="A85" s="32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54"/>
    </row>
    <row r="86" spans="1:14" x14ac:dyDescent="0.3">
      <c r="D86" s="6"/>
      <c r="N86" s="3"/>
    </row>
  </sheetData>
  <mergeCells count="18">
    <mergeCell ref="K81:L81"/>
    <mergeCell ref="K62:L62"/>
    <mergeCell ref="K63:L63"/>
    <mergeCell ref="K64:L64"/>
    <mergeCell ref="B71:L71"/>
    <mergeCell ref="B72:L72"/>
    <mergeCell ref="K76:L76"/>
    <mergeCell ref="K77:L77"/>
    <mergeCell ref="I78:J78"/>
    <mergeCell ref="K78:L78"/>
    <mergeCell ref="K79:L79"/>
    <mergeCell ref="K80:L80"/>
    <mergeCell ref="B54:L54"/>
    <mergeCell ref="B55:L55"/>
    <mergeCell ref="K59:L59"/>
    <mergeCell ref="K60:L60"/>
    <mergeCell ref="I61:J61"/>
    <mergeCell ref="K61:L61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Այլ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https:/mul-spm.gov.am/tasks/docs/attachment.php?id=96786&amp;fn=Politex3-485-105-6.xlsx&amp;out=1&amp;token=a4e5541225327730748d</cp:keywords>
  <cp:lastModifiedBy>Windows User</cp:lastModifiedBy>
  <dcterms:created xsi:type="dcterms:W3CDTF">2019-01-16T22:46:07Z</dcterms:created>
  <dcterms:modified xsi:type="dcterms:W3CDTF">2019-01-16T22:46:07Z</dcterms:modified>
</cp:coreProperties>
</file>