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6" i="1" l="1"/>
  <c r="K7" i="1"/>
  <c r="I13" i="1" l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<sst xmlns="http://schemas.openxmlformats.org/spreadsheetml/2006/main" count="61" uniqueCount="49">
  <si>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</si>
  <si>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</si>
  <si>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</si>
  <si>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</si>
  <si>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</si>
  <si>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</si>
  <si>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1989թ.</t>
  </si>
  <si>
    <t>Ավտոբուս «Իկարուս-256» (սեփ. վկ.` 04BB556443, թափքը՝ 256541988-2221, տեսակը՝ վագոն)</t>
  </si>
  <si>
    <t>Բեռնատար «ԳԱԶ-2705» (սեփ. վկ.` 04BB556337, թափքի տեսակը՝ ֆուրգոն)</t>
  </si>
  <si>
    <t>1996թ.</t>
  </si>
  <si>
    <t xml:space="preserve"> Ա/մ. «ԳԱԶ-24» (սեփ. վկ.` 04BB556280, թափքը՝ ||||N,N|||N,T|||, տեսակը՝ սեդան)</t>
  </si>
  <si>
    <t>1978թ.</t>
  </si>
  <si>
    <t>Բեռնատար «ՏԱՏՐԱ 815C-1» (սեփ. վկ.` 04BB557252, թափքի տեսակը՝ ինքնաթափ)</t>
  </si>
  <si>
    <t>Բեռնատար «ԿԱՄԱԶ-53213» (սեփ. վկ.` 04BB572127, թափքի տեսակը՝ կոնտեյներ)</t>
  </si>
  <si>
    <t>Ավտոամբարձիչ (գույքային համարը՝ 00002062)</t>
  </si>
  <si>
    <t>1997թ.</t>
  </si>
  <si>
    <t>Ա/մ. «ԳԱԶ-31029» (սեփ. վկ.` 04BB556250, թափքը՝ 0294959, տեսակը՝ սեդան)</t>
  </si>
  <si>
    <t>1995թ.</t>
  </si>
  <si>
    <t>Ավտոբուս «ԿԱՎԶ-685Մ» (սեփ. վկ.` 04BB557246, թափքը՝ 158784, տեսակը՝ վագոն)</t>
  </si>
  <si>
    <t>1985թ.</t>
  </si>
  <si>
    <t>Չշահագործվող, շարժիչը և փոխանցման տուփը ենթակա է վերանորոգման, թափքի որոշ հատվածներ ենթարկված է կոռոզիայի, բացակայում է մարտկոցը</t>
  </si>
  <si>
    <t>Գտնվում է անմխիթար վիճակում, թափքը ենթակա է վերանորոգման, բացակայում է մարտկոցը</t>
  </si>
  <si>
    <t>Գտնվում է անմխիթար վիճակում, բացակայում է մարտկոցը</t>
  </si>
  <si>
    <t>Չշահագործվող, բացակայում են  հիմնական դետալները, առկա է միայն կմախքը</t>
  </si>
  <si>
    <t>Չշահագործվող, բացակայում են  որոշ դետալները</t>
  </si>
  <si>
    <t>Չշահագործվող, շարժիչը և փոխանցման տուփը ենթակա է վերանորոգման, թափքը ենթարկված է կոռոզիայի, բացակայում է մարտկոցը</t>
  </si>
  <si>
    <t>Ենթակա է կապիտալ վերանորոգման</t>
  </si>
  <si>
    <t>Չշահագործվող, թափքը ենթարկված է կոռոզիայի, բացակայում է մարտկոցը</t>
  </si>
  <si>
    <t xml:space="preserve">Գնահատված արժեքը 31.08.2018թ. դրությամբ /դրամ/ </t>
  </si>
  <si>
    <t>Գույքի վիճակը</t>
  </si>
  <si>
    <t>Գույքի գտնվելու վայրը</t>
  </si>
  <si>
    <t xml:space="preserve">ք.Երևան, Մալաթիա-Սեբաստիա, Հաղթանակ 2 փող.79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</si>
  <si>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</si>
  <si>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</si>
  <si>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</si>
  <si>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</si>
  <si>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</si>
  <si>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</si>
  <si>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</si>
  <si>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</si>
  <si>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</si>
  <si>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</si>
  <si>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</si>
  <si>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</si>
  <si>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</si>
  <si>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</si>
  <si>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</si>
  <si>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</si>
  <si>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Աճուրդի նախավճար, «Հայկական ատոմային էլեկտրակայան» ՓԲԸ-ի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</si>
</sst>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7" fillId="0" borderId="12" xfId="0" applyFont="1" applyBorder="1"/>
    <xf numFmtId="0" fontId="7" fillId="0" borderId="11" xfId="0" applyFont="1" applyBorder="1"/>
    <xf numFmtId="0" fontId="0" fillId="0" borderId="13" xfId="0" applyBorder="1"/>
    <xf numFmtId="49" fontId="9" fillId="0" borderId="0" xfId="0" applyNumberFormat="1" applyFont="1" applyBorder="1" applyAlignment="1">
      <alignment vertical="top"/>
    </xf>
    <xf numFmtId="0" fontId="13" fillId="0" borderId="3" xfId="0" applyFont="1" applyBorder="1" applyAlignment="1">
      <alignment horizontal="right" vertical="top"/>
    </xf>
    <xf numFmtId="49" fontId="9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70037</xdr:rowOff>
    </xdr:from>
    <xdr:to>
      <xdr:col>8</xdr:col>
      <xdr:colOff>441231</xdr:colOff>
      <xdr:row>3</xdr:row>
      <xdr:rowOff>273144</xdr:rowOff>
    </xdr:to>
    <xdr:sp macro="" textlink="">
      <xdr:nvSpPr>
        <xdr:cNvPr id="2" name="TextBox 1"/>
        <xdr:cNvSpPr txBox="1"/>
      </xdr:nvSpPr>
      <xdr:spPr>
        <a:xfrm>
          <a:off x="77040" y="70037"/>
          <a:ext cx="6471397" cy="1232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2019Թ. 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«Հայկական ատոմային էլեկտրակայան»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ՓԲԸ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</a:t>
          </a:r>
          <a:r>
            <a:rPr lang="hy-AM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28016</xdr:colOff>
      <xdr:row>14</xdr:row>
      <xdr:rowOff>28015</xdr:rowOff>
    </xdr:from>
    <xdr:to>
      <xdr:col>8</xdr:col>
      <xdr:colOff>462244</xdr:colOff>
      <xdr:row>42</xdr:row>
      <xdr:rowOff>70037</xdr:rowOff>
    </xdr:to>
    <xdr:sp macro="" textlink="">
      <xdr:nvSpPr>
        <xdr:cNvPr id="3" name="TextBox 2"/>
        <xdr:cNvSpPr txBox="1"/>
      </xdr:nvSpPr>
      <xdr:spPr>
        <a:xfrm>
          <a:off x="28016" y="9181820"/>
          <a:ext cx="6541434" cy="5925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eaLnBrk="1" fontAlgn="base" latinLnBrk="0" hangingPunct="1"/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***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երկուշաբթիից-ուրբաթ օրերին՝ ժամը 9:00-17:00 ընկած ժամանակահատվածում՝, ք.Երևան, Մալաթիա-Սեբաստիա, Հաղթանակ 2 փող. 79 հասցեում, դիմելով «ՀԱԷԿ» ՓԲԸ-ի Ավտոտրանսպորտային տնտեսության գլխավոր ճարտարագետ՝ Մ.Համբարձումյանին  (091) 47-79-08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700" b="0" i="1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</a:p>
        <a:p>
          <a:pPr marL="0" marR="0" lvl="0" indent="0" algn="ctr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21011</xdr:colOff>
      <xdr:row>43</xdr:row>
      <xdr:rowOff>77041</xdr:rowOff>
    </xdr:from>
    <xdr:to>
      <xdr:col>8</xdr:col>
      <xdr:colOff>469247</xdr:colOff>
      <xdr:row>44</xdr:row>
      <xdr:rowOff>175091</xdr:rowOff>
    </xdr:to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21011" y="16500662"/>
          <a:ext cx="6555442" cy="30816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57149</xdr:colOff>
      <xdr:row>65</xdr:row>
      <xdr:rowOff>109904</xdr:rowOff>
    </xdr:from>
    <xdr:to>
      <xdr:col>8</xdr:col>
      <xdr:colOff>441231</xdr:colOff>
      <xdr:row>68</xdr:row>
      <xdr:rowOff>95250</xdr:rowOff>
    </xdr:to>
    <xdr:sp macro="" textlink="">
      <xdr:nvSpPr>
        <xdr:cNvPr id="5" name="Полилиния 4"/>
        <xdr:cNvSpPr/>
      </xdr:nvSpPr>
      <xdr:spPr>
        <a:xfrm>
          <a:off x="57149" y="18116356"/>
          <a:ext cx="6491288" cy="49661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136" zoomScaleNormal="136" workbookViewId="0">
      <selection activeCell="N12" sqref="N12"/>
    </sheetView>
  </sheetViews>
  <sheetFormatPr defaultRowHeight="16.5" x14ac:dyDescent="0.3"/>
  <cols>
    <col min="1" max="1" width="5" style="19" customWidth="1"/>
    <col min="2" max="2" width="4.42578125" style="19" customWidth="1"/>
    <col min="3" max="3" width="24.140625" style="19" customWidth="1"/>
    <col min="4" max="4" width="8.42578125" style="19" customWidth="1"/>
    <col min="5" max="5" width="21.7109375" style="19" customWidth="1"/>
    <col min="6" max="6" width="12.28515625" style="19" customWidth="1"/>
    <col min="7" max="7" width="7.5703125" style="19" customWidth="1"/>
    <col min="8" max="8" width="8" style="19" customWidth="1"/>
    <col min="9" max="9" width="7.5703125" style="19" customWidth="1"/>
    <col min="10" max="10" width="9.42578125" style="19" hidden="1" customWidth="1"/>
    <col min="11" max="11" width="9.28515625" style="19" hidden="1" customWidth="1"/>
    <col min="12" max="12" width="9.42578125" style="19" customWidth="1"/>
    <col min="13" max="16384" width="9.140625" style="19"/>
  </cols>
  <sheetData>
    <row r="1" spans="1:14" ht="27" customHeight="1" x14ac:dyDescent="0.3"/>
    <row r="2" spans="1:14" ht="27" customHeight="1" x14ac:dyDescent="0.3"/>
    <row r="3" spans="1:14" ht="27" customHeight="1" x14ac:dyDescent="0.3"/>
    <row r="4" spans="1:14" ht="27" customHeight="1" x14ac:dyDescent="0.3"/>
    <row r="5" spans="1:14" s="7" customFormat="1" ht="60.75" customHeight="1" x14ac:dyDescent="0.25">
      <c r="A5" s="9" t="s">
        <v>4</v>
      </c>
      <c r="B5" s="8" t="s">
        <v>3</v>
      </c>
      <c r="C5" s="11" t="s">
        <v>0</v>
      </c>
      <c r="D5" s="12" t="s">
        <v>5</v>
      </c>
      <c r="E5" s="12" t="s">
        <v>29</v>
      </c>
      <c r="F5" s="12" t="s">
        <v>30</v>
      </c>
      <c r="G5" s="13" t="s">
        <v>28</v>
      </c>
      <c r="H5" s="13" t="s">
        <v>1</v>
      </c>
      <c r="I5" s="14" t="s">
        <v>2</v>
      </c>
      <c r="K5" s="16">
        <v>0.8</v>
      </c>
    </row>
    <row r="6" spans="1:14" s="5" customFormat="1" ht="53.25" customHeight="1" x14ac:dyDescent="0.25">
      <c r="A6" s="6">
        <v>1</v>
      </c>
      <c r="B6" s="6">
        <v>3</v>
      </c>
      <c r="C6" s="17" t="s">
        <v>7</v>
      </c>
      <c r="D6" s="6" t="s">
        <v>6</v>
      </c>
      <c r="E6" s="10" t="s">
        <v>20</v>
      </c>
      <c r="F6" s="18" t="s">
        <v>31</v>
      </c>
      <c r="G6" s="15">
        <v>700000</v>
      </c>
      <c r="H6" s="15">
        <v>358400</v>
      </c>
      <c r="I6" s="15">
        <f>ROUNDUP(H6*0.05,0)</f>
        <v>17920</v>
      </c>
      <c r="K6" s="5">
        <f t="shared" ref="K6:K13" si="0">ROUNDUP(H6*0.8,0)</f>
        <v>286720</v>
      </c>
    </row>
    <row r="7" spans="1:14" s="5" customFormat="1" ht="41.25" x14ac:dyDescent="0.25">
      <c r="A7" s="6">
        <v>2</v>
      </c>
      <c r="B7" s="6">
        <v>7</v>
      </c>
      <c r="C7" s="17" t="s">
        <v>8</v>
      </c>
      <c r="D7" s="6" t="s">
        <v>9</v>
      </c>
      <c r="E7" s="10" t="s">
        <v>21</v>
      </c>
      <c r="F7" s="18" t="s">
        <v>31</v>
      </c>
      <c r="G7" s="15">
        <v>400000</v>
      </c>
      <c r="H7" s="15">
        <v>163840</v>
      </c>
      <c r="I7" s="15">
        <f>ROUNDUP(H7*0.05,0)</f>
        <v>8192</v>
      </c>
      <c r="K7" s="5">
        <f t="shared" si="0"/>
        <v>131072</v>
      </c>
    </row>
    <row r="8" spans="1:14" s="5" customFormat="1" ht="41.25" x14ac:dyDescent="0.25">
      <c r="A8" s="6">
        <v>3</v>
      </c>
      <c r="B8" s="6">
        <v>9</v>
      </c>
      <c r="C8" s="17" t="s">
        <v>10</v>
      </c>
      <c r="D8" s="6" t="s">
        <v>11</v>
      </c>
      <c r="E8" s="10" t="s">
        <v>22</v>
      </c>
      <c r="F8" s="18" t="s">
        <v>31</v>
      </c>
      <c r="G8" s="15">
        <v>200000</v>
      </c>
      <c r="H8" s="15">
        <v>65536</v>
      </c>
      <c r="I8" s="15">
        <f>ROUNDUP(H8*0.05,0)</f>
        <v>3277</v>
      </c>
      <c r="K8" s="5">
        <f t="shared" si="0"/>
        <v>52429</v>
      </c>
    </row>
    <row r="9" spans="1:14" s="5" customFormat="1" ht="41.25" x14ac:dyDescent="0.25">
      <c r="A9" s="6">
        <v>4</v>
      </c>
      <c r="B9" s="6">
        <v>12</v>
      </c>
      <c r="C9" s="17" t="s">
        <v>12</v>
      </c>
      <c r="D9" s="6" t="s">
        <v>6</v>
      </c>
      <c r="E9" s="10" t="s">
        <v>23</v>
      </c>
      <c r="F9" s="18" t="s">
        <v>31</v>
      </c>
      <c r="G9" s="15">
        <v>350000</v>
      </c>
      <c r="H9" s="15">
        <v>114688</v>
      </c>
      <c r="I9" s="15">
        <f t="shared" ref="I9" si="1">ROUNDUP(H9*0.05,0)</f>
        <v>5735</v>
      </c>
      <c r="K9" s="5">
        <f t="shared" si="0"/>
        <v>91751</v>
      </c>
    </row>
    <row r="10" spans="1:14" s="5" customFormat="1" ht="41.25" x14ac:dyDescent="0.25">
      <c r="A10" s="6">
        <v>5</v>
      </c>
      <c r="B10" s="6">
        <v>13</v>
      </c>
      <c r="C10" s="17" t="s">
        <v>13</v>
      </c>
      <c r="D10" s="6" t="s">
        <v>6</v>
      </c>
      <c r="E10" s="10" t="s">
        <v>24</v>
      </c>
      <c r="F10" s="18" t="s">
        <v>31</v>
      </c>
      <c r="G10" s="15">
        <v>2000000</v>
      </c>
      <c r="H10" s="15">
        <v>655360</v>
      </c>
      <c r="I10" s="15">
        <f>ROUNDUP(H10*0.05,0)</f>
        <v>32768</v>
      </c>
      <c r="K10" s="5">
        <f t="shared" si="0"/>
        <v>524288</v>
      </c>
    </row>
    <row r="11" spans="1:14" s="5" customFormat="1" ht="41.25" x14ac:dyDescent="0.25">
      <c r="A11" s="6">
        <v>6</v>
      </c>
      <c r="B11" s="6">
        <v>16</v>
      </c>
      <c r="C11" s="17" t="s">
        <v>14</v>
      </c>
      <c r="D11" s="6" t="s">
        <v>15</v>
      </c>
      <c r="E11" s="10" t="s">
        <v>26</v>
      </c>
      <c r="F11" s="18" t="s">
        <v>31</v>
      </c>
      <c r="G11" s="15">
        <v>500000</v>
      </c>
      <c r="H11" s="15">
        <v>163840</v>
      </c>
      <c r="I11" s="15">
        <f t="shared" ref="I11" si="2">ROUNDUP(H11*0.05,0)</f>
        <v>8192</v>
      </c>
      <c r="K11" s="5">
        <f t="shared" si="0"/>
        <v>131072</v>
      </c>
    </row>
    <row r="12" spans="1:14" s="5" customFormat="1" ht="41.25" x14ac:dyDescent="0.25">
      <c r="A12" s="6">
        <v>7</v>
      </c>
      <c r="B12" s="6">
        <v>18</v>
      </c>
      <c r="C12" s="17" t="s">
        <v>16</v>
      </c>
      <c r="D12" s="6" t="s">
        <v>17</v>
      </c>
      <c r="E12" s="10" t="s">
        <v>27</v>
      </c>
      <c r="F12" s="18" t="s">
        <v>31</v>
      </c>
      <c r="G12" s="15">
        <v>250000</v>
      </c>
      <c r="H12" s="15">
        <v>81920</v>
      </c>
      <c r="I12" s="15">
        <f t="shared" ref="I12" si="3">ROUNDUP(H12*0.05,0)</f>
        <v>4096</v>
      </c>
      <c r="K12" s="5">
        <f t="shared" si="0"/>
        <v>65536</v>
      </c>
    </row>
    <row r="13" spans="1:14" s="5" customFormat="1" ht="48" customHeight="1" x14ac:dyDescent="0.25">
      <c r="A13" s="6">
        <v>8</v>
      </c>
      <c r="B13" s="6">
        <v>25</v>
      </c>
      <c r="C13" s="17" t="s">
        <v>18</v>
      </c>
      <c r="D13" s="6" t="s">
        <v>19</v>
      </c>
      <c r="E13" s="10" t="s">
        <v>25</v>
      </c>
      <c r="F13" s="18" t="s">
        <v>31</v>
      </c>
      <c r="G13" s="15">
        <v>450000</v>
      </c>
      <c r="H13" s="15">
        <v>147456</v>
      </c>
      <c r="I13" s="15">
        <f>ROUNDUP(H13*0.05,0)</f>
        <v>7373</v>
      </c>
      <c r="K13" s="5">
        <f t="shared" si="0"/>
        <v>117965</v>
      </c>
    </row>
    <row r="14" spans="1:14" s="5" customFormat="1" ht="6.75" customHeight="1" x14ac:dyDescent="0.25">
      <c r="B14" s="1"/>
      <c r="C14" s="2"/>
      <c r="D14" s="3"/>
      <c r="E14" s="3"/>
      <c r="F14" s="3"/>
      <c r="G14" s="1"/>
      <c r="H14" s="3"/>
      <c r="I14" s="1"/>
      <c r="J14" s="1"/>
      <c r="K14" s="1"/>
      <c r="L14" s="1"/>
      <c r="M14" s="4"/>
      <c r="N14" s="4"/>
    </row>
    <row r="46" spans="2:12" ht="14.25" customHeight="1" x14ac:dyDescent="0.3">
      <c r="B46" s="20" t="s">
        <v>32</v>
      </c>
      <c r="J46"/>
      <c r="K46"/>
      <c r="L46"/>
    </row>
    <row r="47" spans="2:12" hidden="1" x14ac:dyDescent="0.3">
      <c r="J47"/>
      <c r="K47"/>
      <c r="L47"/>
    </row>
    <row r="48" spans="2:12" hidden="1" x14ac:dyDescent="0.3">
      <c r="J48"/>
      <c r="K48"/>
      <c r="L48"/>
    </row>
    <row r="49" spans="1:15" hidden="1" x14ac:dyDescent="0.3">
      <c r="J49"/>
      <c r="K49"/>
      <c r="L49"/>
    </row>
    <row r="50" spans="1:15" customFormat="1" hidden="1" x14ac:dyDescent="0.3">
      <c r="A50" s="19"/>
      <c r="B50" s="19"/>
      <c r="C50" s="19"/>
      <c r="D50" s="19"/>
      <c r="E50" s="19"/>
      <c r="F50" s="19"/>
      <c r="G50" s="19"/>
      <c r="H50" s="19"/>
      <c r="I50" s="19"/>
      <c r="M50" s="19"/>
      <c r="N50" s="19"/>
      <c r="O50" s="19"/>
    </row>
    <row r="51" spans="1:15" customFormat="1" hidden="1" x14ac:dyDescent="0.3">
      <c r="A51" s="19"/>
      <c r="B51" s="19"/>
      <c r="C51" s="19"/>
      <c r="D51" s="19"/>
      <c r="E51" s="19"/>
      <c r="F51" s="19"/>
      <c r="G51" s="19"/>
      <c r="H51" s="19"/>
      <c r="I51" s="19"/>
      <c r="M51" s="19"/>
      <c r="N51" s="19"/>
      <c r="O51" s="19"/>
    </row>
    <row r="52" spans="1:15" customFormat="1" hidden="1" x14ac:dyDescent="0.3">
      <c r="A52" s="19"/>
      <c r="B52" s="19"/>
      <c r="C52" s="19"/>
      <c r="D52" s="19"/>
      <c r="E52" s="19"/>
      <c r="F52" s="19"/>
      <c r="G52" s="19"/>
      <c r="H52" s="19"/>
      <c r="I52" s="19"/>
      <c r="M52" s="19"/>
      <c r="N52" s="19"/>
      <c r="O52" s="19"/>
    </row>
    <row r="53" spans="1:15" customFormat="1" hidden="1" x14ac:dyDescent="0.3">
      <c r="A53" s="19"/>
      <c r="B53" s="19"/>
      <c r="C53" s="19"/>
      <c r="D53" s="19"/>
      <c r="E53" s="19"/>
      <c r="F53" s="19"/>
      <c r="G53" s="19"/>
      <c r="H53" s="19"/>
      <c r="I53" s="19"/>
      <c r="M53" s="19"/>
      <c r="N53" s="19"/>
      <c r="O53" s="19"/>
    </row>
    <row r="54" spans="1:15" customFormat="1" hidden="1" x14ac:dyDescent="0.3">
      <c r="A54" s="19"/>
      <c r="B54" s="19"/>
      <c r="C54" s="19"/>
      <c r="D54" s="19"/>
      <c r="E54" s="19"/>
      <c r="F54" s="19"/>
      <c r="G54" s="19"/>
      <c r="H54" s="19"/>
      <c r="I54" s="19"/>
      <c r="M54" s="19"/>
      <c r="N54" s="19"/>
      <c r="O54" s="19"/>
    </row>
    <row r="55" spans="1:15" customFormat="1" hidden="1" x14ac:dyDescent="0.3">
      <c r="A55" s="19"/>
      <c r="B55" s="19"/>
      <c r="C55" s="19"/>
      <c r="D55" s="19"/>
      <c r="E55" s="19"/>
      <c r="F55" s="19"/>
      <c r="G55" s="19"/>
      <c r="H55" s="19"/>
      <c r="I55" s="19"/>
      <c r="M55" s="19"/>
      <c r="N55" s="19"/>
      <c r="O55" s="19"/>
    </row>
    <row r="56" spans="1:15" customFormat="1" ht="11.25" customHeight="1" x14ac:dyDescent="0.3">
      <c r="A56" s="21"/>
      <c r="B56" s="32" t="s">
        <v>33</v>
      </c>
      <c r="C56" s="32"/>
      <c r="D56" s="32"/>
      <c r="E56" s="32"/>
      <c r="F56" s="32"/>
      <c r="G56" s="32"/>
      <c r="H56" s="32"/>
      <c r="I56" s="22"/>
      <c r="K56" s="19"/>
      <c r="L56" s="19"/>
      <c r="M56" s="19"/>
    </row>
    <row r="57" spans="1:15" customFormat="1" ht="11.25" customHeight="1" x14ac:dyDescent="0.3">
      <c r="A57" s="23"/>
      <c r="B57" s="50" t="s">
        <v>34</v>
      </c>
      <c r="C57" s="50"/>
      <c r="D57" s="50"/>
      <c r="E57" s="50"/>
      <c r="F57" s="50"/>
      <c r="G57" s="50"/>
      <c r="H57" s="50"/>
      <c r="I57" s="52"/>
      <c r="K57" s="19"/>
      <c r="L57" s="19"/>
      <c r="M57" s="19"/>
    </row>
    <row r="58" spans="1:15" customFormat="1" ht="11.25" customHeight="1" x14ac:dyDescent="0.3">
      <c r="A58" s="23"/>
      <c r="B58" s="25" t="s">
        <v>35</v>
      </c>
      <c r="C58" s="25"/>
      <c r="D58" s="25"/>
      <c r="E58" s="25"/>
      <c r="F58" s="25"/>
      <c r="G58" s="25"/>
      <c r="H58" s="25"/>
      <c r="I58" s="24"/>
      <c r="K58" s="19"/>
      <c r="L58" s="19"/>
      <c r="M58" s="19"/>
    </row>
    <row r="59" spans="1:15" customFormat="1" ht="11.25" customHeight="1" x14ac:dyDescent="0.3">
      <c r="A59" s="23"/>
      <c r="B59" s="26" t="s">
        <v>36</v>
      </c>
      <c r="C59" s="26"/>
      <c r="D59" s="26"/>
      <c r="E59" s="25"/>
      <c r="F59" s="25"/>
      <c r="G59" s="25"/>
      <c r="H59" s="25"/>
      <c r="I59" s="24"/>
      <c r="K59" s="19"/>
      <c r="L59" s="19"/>
      <c r="M59" s="19"/>
    </row>
    <row r="60" spans="1:15" customFormat="1" ht="11.25" customHeight="1" x14ac:dyDescent="0.3">
      <c r="A60" s="23"/>
      <c r="B60" s="26" t="s">
        <v>37</v>
      </c>
      <c r="C60" s="26"/>
      <c r="D60" s="26"/>
      <c r="E60" s="25"/>
      <c r="F60" s="25" t="s">
        <v>38</v>
      </c>
      <c r="G60" s="25"/>
      <c r="H60" s="25" t="s">
        <v>39</v>
      </c>
      <c r="I60" s="24"/>
      <c r="K60" s="19"/>
      <c r="L60" s="19"/>
      <c r="M60" s="19"/>
    </row>
    <row r="61" spans="1:15" customFormat="1" ht="11.25" customHeight="1" x14ac:dyDescent="0.3">
      <c r="A61" s="23"/>
      <c r="B61" s="27" t="s">
        <v>40</v>
      </c>
      <c r="C61" s="27"/>
      <c r="D61" s="27"/>
      <c r="E61" s="28">
        <v>99999</v>
      </c>
      <c r="F61" s="29">
        <v>9999999</v>
      </c>
      <c r="G61" s="30">
        <v>9999</v>
      </c>
      <c r="H61" s="55" t="s">
        <v>41</v>
      </c>
      <c r="I61" s="56"/>
      <c r="K61" s="19"/>
      <c r="L61" s="19"/>
      <c r="M61" s="19"/>
    </row>
    <row r="62" spans="1:15" customFormat="1" ht="11.25" customHeight="1" x14ac:dyDescent="0.3">
      <c r="A62" s="23"/>
      <c r="B62" s="27" t="s">
        <v>42</v>
      </c>
      <c r="C62" s="27"/>
      <c r="D62" s="27"/>
      <c r="E62" s="31"/>
      <c r="F62" s="31" t="s">
        <v>43</v>
      </c>
      <c r="G62" s="31"/>
      <c r="H62" s="59" t="s">
        <v>44</v>
      </c>
      <c r="I62" s="60"/>
      <c r="K62" s="19"/>
      <c r="L62" s="19"/>
      <c r="M62" s="19"/>
    </row>
    <row r="63" spans="1:15" customFormat="1" ht="11.25" customHeight="1" x14ac:dyDescent="0.3">
      <c r="A63" s="23"/>
      <c r="B63" s="32" t="s">
        <v>45</v>
      </c>
      <c r="C63" s="32"/>
      <c r="D63" s="32"/>
      <c r="E63" s="51">
        <v>90001</v>
      </c>
      <c r="F63" s="61">
        <v>8005711</v>
      </c>
      <c r="G63" s="62"/>
      <c r="H63" s="59"/>
      <c r="I63" s="60"/>
      <c r="K63" s="19"/>
      <c r="L63" s="19"/>
      <c r="M63" s="19"/>
    </row>
    <row r="64" spans="1:15" customFormat="1" ht="11.25" customHeight="1" x14ac:dyDescent="0.3">
      <c r="A64" s="23"/>
      <c r="B64" s="33" t="s">
        <v>40</v>
      </c>
      <c r="C64" s="33"/>
      <c r="D64" s="33"/>
      <c r="E64" s="34"/>
      <c r="F64" s="33"/>
      <c r="G64" s="33"/>
      <c r="H64" s="57"/>
      <c r="I64" s="58"/>
      <c r="K64" s="19"/>
      <c r="L64" s="19"/>
      <c r="M64" s="19"/>
    </row>
    <row r="65" spans="1:13" customFormat="1" ht="11.25" customHeight="1" x14ac:dyDescent="0.3">
      <c r="A65" s="23"/>
      <c r="B65" s="27" t="s">
        <v>46</v>
      </c>
      <c r="C65" s="25"/>
      <c r="D65" s="25"/>
      <c r="E65" s="32"/>
      <c r="F65" s="32"/>
      <c r="G65" s="22"/>
      <c r="H65" s="55" t="s">
        <v>41</v>
      </c>
      <c r="I65" s="56"/>
      <c r="K65" s="19"/>
      <c r="L65" s="19"/>
      <c r="M65" s="19"/>
    </row>
    <row r="66" spans="1:13" ht="11.25" customHeight="1" x14ac:dyDescent="0.3">
      <c r="A66" s="23"/>
      <c r="B66" s="27"/>
      <c r="C66" s="25"/>
      <c r="D66" s="25"/>
      <c r="E66" s="25"/>
      <c r="F66" s="25"/>
      <c r="G66" s="24"/>
      <c r="H66" s="57" t="s">
        <v>44</v>
      </c>
      <c r="I66" s="58"/>
      <c r="J66"/>
    </row>
    <row r="67" spans="1:13" s="39" customFormat="1" ht="13.5" customHeight="1" x14ac:dyDescent="0.25">
      <c r="A67" s="35"/>
      <c r="B67" s="54" t="s">
        <v>47</v>
      </c>
      <c r="C67" s="36"/>
      <c r="D67" s="36"/>
      <c r="E67" s="36"/>
      <c r="F67" s="36"/>
      <c r="G67" s="36"/>
      <c r="H67" s="36"/>
      <c r="I67" s="38"/>
      <c r="J67" s="37"/>
      <c r="L67" s="40"/>
    </row>
    <row r="68" spans="1:13" s="39" customFormat="1" ht="15.75" customHeight="1" x14ac:dyDescent="0.25">
      <c r="A68" s="35"/>
      <c r="B68" s="26" t="s">
        <v>48</v>
      </c>
      <c r="C68" s="41"/>
      <c r="D68" s="42"/>
      <c r="E68" s="43"/>
      <c r="F68" s="44"/>
      <c r="G68" s="45"/>
      <c r="H68" s="46"/>
      <c r="I68" s="53"/>
      <c r="J68" s="37"/>
      <c r="L68" s="40"/>
    </row>
    <row r="69" spans="1:13" x14ac:dyDescent="0.3">
      <c r="A69" s="47"/>
      <c r="B69" s="48"/>
      <c r="C69" s="48"/>
      <c r="D69" s="48"/>
      <c r="E69" s="48"/>
      <c r="F69" s="48"/>
      <c r="G69" s="48"/>
      <c r="H69" s="48"/>
      <c r="I69" s="49"/>
      <c r="J69"/>
    </row>
  </sheetData>
  <mergeCells count="7">
    <mergeCell ref="H65:I65"/>
    <mergeCell ref="H66:I66"/>
    <mergeCell ref="H61:I61"/>
    <mergeCell ref="H62:I62"/>
    <mergeCell ref="F63:G63"/>
    <mergeCell ref="H63:I63"/>
    <mergeCell ref="H64:I64"/>
  </mergeCells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https:/mul-spm.gov.am/tasks/docs/attachment.php?id=97980&amp;fn=HaykAtomEl1-215-+6.xlsx&amp;out=1&amp;token=edf25c85b97da7749495</cp:keywords>
  <cp:lastModifiedBy>Windows User</cp:lastModifiedBy>
  <dcterms:created xsi:type="dcterms:W3CDTF">2019-02-13T00:36:17Z</dcterms:created>
  <dcterms:modified xsi:type="dcterms:W3CDTF">2019-02-13T00:36:17Z</dcterms:modified>
</cp:coreProperties>
</file>