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yane Petrosyan\Desktop\"/>
    </mc:Choice>
  </mc:AlternateContent>
  <bookViews>
    <workbookView xWindow="0" yWindow="0" windowWidth="24000" windowHeight="9735"/>
  </bookViews>
  <sheets>
    <sheet name="sheet" sheetId="4" r:id="rId1"/>
  </sheets>
  <calcPr calcId="152511"/>
</workbook>
</file>

<file path=xl/calcChain.xml><?xml version="1.0" encoding="utf-8"?>
<calcChain xmlns="http://schemas.openxmlformats.org/spreadsheetml/2006/main">
  <c r="G68" i="4" l="1"/>
  <c r="G51" i="4"/>
  <c r="L3" i="4" l="1"/>
  <c r="N3" i="4" l="1"/>
  <c r="K3" i="4"/>
</calcChain>
</file>

<file path=xl/sharedStrings.xml><?xml version="1.0" encoding="utf-8"?>
<sst xmlns="http://schemas.openxmlformats.org/spreadsheetml/2006/main" count="59" uniqueCount="38">
  <si>
    <t>Հ/Հ</t>
  </si>
  <si>
    <t>Գույքի անվանումը</t>
  </si>
  <si>
    <t>Մեկնարկային գինը /դրամ/</t>
  </si>
  <si>
    <t>Նախավճարը /դրամ/</t>
  </si>
  <si>
    <t>Գույքի տեխնիկական վիճակը</t>
  </si>
  <si>
    <t xml:space="preserve">Լոտի հերթական համարը </t>
  </si>
  <si>
    <t>Մասնակցության վճարը /դրամ/</t>
  </si>
  <si>
    <t>Գույքի գտնվելու վայրը</t>
  </si>
  <si>
    <t>Օտարման մասին որոշման (հրամանի) համարը և ամսաթիվը</t>
  </si>
  <si>
    <t>Վճարման նպատակը՝</t>
  </si>
  <si>
    <t xml:space="preserve">Աճուրդի մասնակցության վճար, հրաման ՝ </t>
  </si>
  <si>
    <t>ԱՆԴՈՐՐԱԳԻՐ N 999</t>
  </si>
  <si>
    <t>10/12/2018</t>
  </si>
  <si>
    <t>ՎՃԱՐՈՂ</t>
  </si>
  <si>
    <t>Անուն Ազգանուն</t>
  </si>
  <si>
    <t>Հեռախոսի համարը</t>
  </si>
  <si>
    <t>ԴԵԲԵՏ</t>
  </si>
  <si>
    <t>Գումար</t>
  </si>
  <si>
    <t>գումարը թվերով</t>
  </si>
  <si>
    <t>ԿՐԵԴԻՏ</t>
  </si>
  <si>
    <t>AMD</t>
  </si>
  <si>
    <t>ՍՏԱՑՈՂ՝  ԱՃՈւՐԴԻ ԿԵՆՏՐՈՆ ՊՈԱԿ</t>
  </si>
  <si>
    <r>
      <t>Բանկ՝ «</t>
    </r>
    <r>
      <rPr>
        <b/>
        <i/>
        <sz val="8"/>
        <rFont val="GHEA Grapalat"/>
        <family val="3"/>
      </rPr>
      <t>բանկի անվանումը</t>
    </r>
    <r>
      <rPr>
        <sz val="8"/>
        <rFont val="GHEA Grapalat"/>
        <family val="3"/>
      </rPr>
      <t>»</t>
    </r>
  </si>
  <si>
    <r>
      <t xml:space="preserve">Սոցապ N </t>
    </r>
    <r>
      <rPr>
        <b/>
        <i/>
        <sz val="8"/>
        <rFont val="GHEA Grapalat"/>
        <family val="3"/>
      </rPr>
      <t>սոցապ.համար</t>
    </r>
  </si>
  <si>
    <r>
      <t xml:space="preserve">Գումարը տառերով՝     </t>
    </r>
    <r>
      <rPr>
        <b/>
        <i/>
        <sz val="8"/>
        <rFont val="GHEA Grapalat"/>
        <family val="3"/>
      </rPr>
      <t>DDDDDDDDDDDDDDDDD</t>
    </r>
    <r>
      <rPr>
        <sz val="8"/>
        <rFont val="GHEA Grapalat"/>
        <family val="3"/>
      </rPr>
      <t xml:space="preserve"> դրամ</t>
    </r>
  </si>
  <si>
    <t xml:space="preserve">Աճուրդի նախավճար, հրաման՝ </t>
  </si>
  <si>
    <t>Նախավճարի անդորրագրի նմուշ</t>
  </si>
  <si>
    <t>Մասնակցության վճարի անդորրագրի նմուշ</t>
  </si>
  <si>
    <t xml:space="preserve">N 118-Ա 26.10.18թ. </t>
  </si>
  <si>
    <t>Ցուցափեղկի ապակիներ</t>
  </si>
  <si>
    <t>Քանակը /հատ/</t>
  </si>
  <si>
    <t xml:space="preserve">     80մ.քառ./340կգ </t>
  </si>
  <si>
    <t xml:space="preserve">ՀՀ Կոտայքի մարզ, ք.Աբովյան Բարեկամության հրապարակ 5 </t>
  </si>
  <si>
    <t>Ապակու ջարդոն</t>
  </si>
  <si>
    <t>Միավոր արժեքը</t>
  </si>
  <si>
    <t>Գնահատված արժեքը 14.09.2018թ դրությամբ  /դրամ/</t>
  </si>
  <si>
    <r>
      <rPr>
        <b/>
        <i/>
        <sz val="8"/>
        <rFont val="GHEA Grapalat"/>
        <family val="3"/>
      </rPr>
      <t xml:space="preserve">,  </t>
    </r>
    <r>
      <rPr>
        <b/>
        <i/>
        <sz val="10"/>
        <rFont val="GHEA Grapalat"/>
        <family val="3"/>
      </rPr>
      <t xml:space="preserve">լոտ 2 </t>
    </r>
  </si>
  <si>
    <r>
      <rPr>
        <b/>
        <i/>
        <sz val="9"/>
        <rFont val="GHEA Grapalat"/>
        <family val="3"/>
      </rPr>
      <t>,  լոտ 2</t>
    </r>
    <r>
      <rPr>
        <b/>
        <i/>
        <sz val="10"/>
        <rFont val="GHEA Grapalat"/>
        <family val="3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</si>
</sst>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GHEA Grapalat"/>
      <family val="2"/>
      <charset val="1"/>
    </font>
    <font>
      <b/>
      <sz val="8"/>
      <name val="GHEA Grapalat"/>
      <family val="3"/>
    </font>
    <font>
      <sz val="11"/>
      <color theme="1"/>
      <name val="Calibri"/>
      <family val="2"/>
      <charset val="204"/>
      <scheme val="minor"/>
    </font>
    <font>
      <sz val="8"/>
      <name val="GHEA Grapalat"/>
      <family val="3"/>
    </font>
    <font>
      <sz val="11"/>
      <name val="GHEA Grapalat"/>
      <family val="3"/>
    </font>
    <font>
      <b/>
      <sz val="10"/>
      <name val="GHEA Grapalat"/>
      <family val="3"/>
    </font>
    <font>
      <b/>
      <sz val="6"/>
      <name val="GHEA Grapalat"/>
      <family val="3"/>
    </font>
    <font>
      <sz val="6"/>
      <name val="GHEA Grapalat"/>
      <family val="3"/>
    </font>
    <font>
      <sz val="7"/>
      <name val="GHEA Grapalat"/>
      <family val="3"/>
    </font>
    <font>
      <b/>
      <sz val="5"/>
      <name val="GHEA Grapalat"/>
      <family val="3"/>
    </font>
    <font>
      <b/>
      <i/>
      <sz val="10"/>
      <name val="GHEA Grapalat"/>
      <family val="3"/>
    </font>
    <font>
      <b/>
      <i/>
      <sz val="9"/>
      <name val="GHEA Grapalat"/>
      <family val="3"/>
    </font>
    <font>
      <sz val="8"/>
      <color theme="1"/>
      <name val="GHEA Grapalat"/>
      <family val="3"/>
    </font>
    <font>
      <sz val="9"/>
      <name val="GHEA Grapalat"/>
      <family val="3"/>
    </font>
    <font>
      <b/>
      <i/>
      <sz val="8"/>
      <name val="GHEA Grapalat"/>
      <family val="3"/>
    </font>
    <font>
      <b/>
      <i/>
      <sz val="7"/>
      <name val="GHEA Grapalat"/>
      <family val="3"/>
    </font>
    <font>
      <sz val="10"/>
      <name val="GHEA Grapalat"/>
      <family val="3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86">
    <xf numFmtId="0" fontId="0" fillId="0" borderId="0" xfId="0"/>
    <xf numFmtId="0" fontId="2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4" fillId="0" borderId="0" xfId="0" applyFont="1"/>
    <xf numFmtId="0" fontId="2" fillId="0" borderId="3" xfId="0" applyFont="1" applyBorder="1" applyAlignment="1">
      <alignment horizontal="center" vertical="center"/>
    </xf>
    <xf numFmtId="0" fontId="5" fillId="0" borderId="0" xfId="0" applyFont="1"/>
    <xf numFmtId="9" fontId="6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/>
    <xf numFmtId="0" fontId="5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left" vertical="center" wrapText="1"/>
    </xf>
    <xf numFmtId="0" fontId="9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/>
    </xf>
    <xf numFmtId="0" fontId="5" fillId="0" borderId="0" xfId="0" applyFont="1" applyAlignment="1">
      <alignment vertical="top"/>
    </xf>
    <xf numFmtId="0" fontId="12" fillId="0" borderId="0" xfId="0" applyFont="1" applyBorder="1" applyAlignment="1">
      <alignment vertical="top"/>
    </xf>
    <xf numFmtId="0" fontId="11" fillId="0" borderId="0" xfId="0" applyFont="1" applyBorder="1" applyAlignment="1">
      <alignment horizontal="right" vertical="top"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14" fillId="0" borderId="0" xfId="0" applyFont="1" applyBorder="1" applyAlignment="1">
      <alignment vertical="top"/>
    </xf>
    <xf numFmtId="0" fontId="12" fillId="0" borderId="0" xfId="0" applyFont="1" applyBorder="1"/>
    <xf numFmtId="0" fontId="5" fillId="0" borderId="0" xfId="0" applyFont="1" applyBorder="1"/>
    <xf numFmtId="0" fontId="15" fillId="0" borderId="0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14" fillId="0" borderId="10" xfId="0" applyFont="1" applyBorder="1" applyAlignment="1">
      <alignment vertical="top"/>
    </xf>
    <xf numFmtId="0" fontId="5" fillId="0" borderId="0" xfId="0" applyFont="1" applyFill="1" applyAlignment="1">
      <alignment vertical="top"/>
    </xf>
    <xf numFmtId="0" fontId="6" fillId="0" borderId="6" xfId="0" applyFont="1" applyBorder="1" applyAlignment="1">
      <alignment horizontal="center" vertical="top"/>
    </xf>
    <xf numFmtId="0" fontId="13" fillId="0" borderId="4" xfId="0" applyFont="1" applyBorder="1" applyAlignment="1">
      <alignment vertical="top"/>
    </xf>
    <xf numFmtId="0" fontId="13" fillId="0" borderId="7" xfId="0" applyFont="1" applyBorder="1" applyAlignment="1">
      <alignment vertical="top"/>
    </xf>
    <xf numFmtId="0" fontId="11" fillId="0" borderId="0" xfId="0" applyFont="1" applyBorder="1" applyAlignment="1">
      <alignment vertical="top"/>
    </xf>
    <xf numFmtId="0" fontId="17" fillId="0" borderId="0" xfId="0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13" fillId="0" borderId="8" xfId="0" applyFont="1" applyBorder="1" applyAlignment="1">
      <alignment vertical="top"/>
    </xf>
    <xf numFmtId="0" fontId="4" fillId="0" borderId="0" xfId="0" applyFont="1" applyFill="1" applyAlignment="1">
      <alignment vertical="top"/>
    </xf>
    <xf numFmtId="0" fontId="15" fillId="0" borderId="0" xfId="0" applyFont="1" applyBorder="1"/>
    <xf numFmtId="0" fontId="4" fillId="0" borderId="7" xfId="0" applyFont="1" applyBorder="1" applyAlignment="1">
      <alignment vertical="top"/>
    </xf>
    <xf numFmtId="0" fontId="4" fillId="0" borderId="11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9" fillId="0" borderId="3" xfId="0" applyFont="1" applyBorder="1" applyAlignment="1">
      <alignment vertical="top"/>
    </xf>
    <xf numFmtId="0" fontId="9" fillId="0" borderId="12" xfId="0" applyFont="1" applyBorder="1" applyAlignment="1">
      <alignment vertical="top"/>
    </xf>
    <xf numFmtId="0" fontId="9" fillId="0" borderId="13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4" fillId="0" borderId="5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14" fillId="0" borderId="0" xfId="0" applyFont="1" applyBorder="1" applyAlignment="1">
      <alignment horizontal="left" vertical="top"/>
    </xf>
    <xf numFmtId="0" fontId="14" fillId="0" borderId="11" xfId="0" applyFont="1" applyBorder="1" applyAlignment="1">
      <alignment vertical="top"/>
    </xf>
    <xf numFmtId="0" fontId="11" fillId="0" borderId="0" xfId="0" applyFont="1" applyBorder="1" applyAlignment="1"/>
    <xf numFmtId="0" fontId="12" fillId="0" borderId="0" xfId="0" applyFont="1" applyBorder="1" applyAlignment="1">
      <alignment horizontal="right" vertical="top"/>
    </xf>
    <xf numFmtId="0" fontId="13" fillId="0" borderId="6" xfId="0" applyFont="1" applyBorder="1" applyAlignment="1"/>
    <xf numFmtId="0" fontId="13" fillId="0" borderId="9" xfId="0" applyFont="1" applyBorder="1" applyAlignment="1"/>
    <xf numFmtId="0" fontId="5" fillId="0" borderId="0" xfId="0" applyFont="1" applyAlignment="1"/>
    <xf numFmtId="0" fontId="5" fillId="0" borderId="0" xfId="0" applyFont="1" applyFill="1" applyAlignment="1"/>
    <xf numFmtId="0" fontId="4" fillId="0" borderId="10" xfId="0" applyFont="1" applyBorder="1" applyAlignment="1"/>
    <xf numFmtId="0" fontId="4" fillId="0" borderId="11" xfId="0" applyFont="1" applyBorder="1" applyAlignment="1"/>
    <xf numFmtId="0" fontId="4" fillId="0" borderId="0" xfId="0" applyFont="1" applyBorder="1" applyAlignment="1"/>
    <xf numFmtId="0" fontId="15" fillId="0" borderId="0" xfId="0" applyFont="1" applyBorder="1" applyAlignment="1"/>
    <xf numFmtId="0" fontId="4" fillId="0" borderId="0" xfId="0" applyFont="1" applyBorder="1" applyAlignment="1">
      <alignment horizontal="left"/>
    </xf>
    <xf numFmtId="0" fontId="9" fillId="0" borderId="3" xfId="0" applyFont="1" applyBorder="1" applyAlignment="1"/>
    <xf numFmtId="0" fontId="9" fillId="0" borderId="12" xfId="0" applyFont="1" applyBorder="1" applyAlignment="1"/>
    <xf numFmtId="0" fontId="9" fillId="0" borderId="13" xfId="0" applyFont="1" applyBorder="1" applyAlignment="1"/>
    <xf numFmtId="0" fontId="4" fillId="0" borderId="0" xfId="0" applyFont="1" applyBorder="1" applyAlignment="1">
      <alignment horizontal="center"/>
    </xf>
    <xf numFmtId="0" fontId="4" fillId="0" borderId="6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6" fillId="0" borderId="6" xfId="0" applyFont="1" applyBorder="1" applyAlignment="1">
      <alignment horizontal="center"/>
    </xf>
    <xf numFmtId="0" fontId="16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16" fillId="0" borderId="6" xfId="0" applyFont="1" applyBorder="1" applyAlignment="1">
      <alignment horizontal="center" vertical="top"/>
    </xf>
    <xf numFmtId="0" fontId="16" fillId="0" borderId="9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/>
    </xf>
    <xf numFmtId="0" fontId="6" fillId="0" borderId="5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top"/>
    </xf>
    <xf numFmtId="0" fontId="4" fillId="0" borderId="5" xfId="0" applyFont="1" applyBorder="1" applyAlignment="1">
      <alignment horizontal="center" vertical="top"/>
    </xf>
    <xf numFmtId="49" fontId="4" fillId="0" borderId="0" xfId="0" applyNumberFormat="1" applyFont="1" applyBorder="1" applyAlignment="1">
      <alignment horizontal="center" vertical="top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arlis.am/DocumentView.aspx?docid=121990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43294</xdr:colOff>
      <xdr:row>0</xdr:row>
      <xdr:rowOff>26669</xdr:rowOff>
    </xdr:from>
    <xdr:to>
      <xdr:col>13</xdr:col>
      <xdr:colOff>856</xdr:colOff>
      <xdr:row>0</xdr:row>
      <xdr:rowOff>1529953</xdr:rowOff>
    </xdr:to>
    <xdr:sp macro="" textlink="">
      <xdr:nvSpPr>
        <xdr:cNvPr id="2" name="TextBox 1"/>
        <xdr:cNvSpPr txBox="1"/>
      </xdr:nvSpPr>
      <xdr:spPr>
        <a:xfrm>
          <a:off x="43294" y="26669"/>
          <a:ext cx="6446468" cy="1503284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ՀՐԱՊԱՐԱԿԱՅԻՆ  ԾԱՆՈՒՑՈՒՄ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ՊԵՏԱԿԱՆ ԳՈՒՅՔԻ ԿԱՌԱՎԱՐՄԱՆ 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ԿՈՄԻՏԵԻ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 «ԱՃՈՒՐԴԻ ԿԵՆՏՐՈՆ» ՊԵՏԱԿԱՆ ՈՉ ԱՌԵՎՏՐԱՅԻՆ ԿԱԶՄԱԿԵՐՊՈՒԹՅՈՒՆԸ ՀՐԱՎԻՐՈՒՄ Է ԱՃՈՒՐԴ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ՆԵՐ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Ի, ՈՐ</a:t>
          </a:r>
          <a:r>
            <a:rPr lang="en-US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ՈՆՔ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 ՏԵՂԻ 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ԿՈՒՆԵՆԱ</a:t>
          </a:r>
          <a:r>
            <a:rPr lang="en-US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Ն</a:t>
          </a:r>
          <a:r>
            <a:rPr lang="en-US" sz="700" baseline="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2019Թ. </a:t>
          </a:r>
          <a:r>
            <a:rPr lang="ru-RU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ՄԱՐՏ</a:t>
          </a:r>
          <a:r>
            <a:rPr lang="hy-AM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Ի </a:t>
          </a:r>
          <a:r>
            <a:rPr lang="ru-RU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4</a:t>
          </a:r>
          <a:r>
            <a:rPr lang="hy-AM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-ԻՆ, ԺԱՄԸ՝ 10:30-ԻՆ,</a:t>
          </a:r>
          <a:endParaRPr lang="en-US" sz="700" b="1" baseline="0">
            <a:solidFill>
              <a:sysClr val="windowText" lastClr="000000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 b="1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>
              <a:solidFill>
                <a:sysClr val="windowText" lastClr="000000"/>
              </a:solidFill>
              <a:latin typeface="GHEA Grapalat" pitchFamily="50" charset="0"/>
              <a:ea typeface="+mn-ea"/>
              <a:cs typeface="+mn-cs"/>
            </a:rPr>
            <a:t>«ԱՃՈՒՐԴԻ ԿԵՆՏՐՈՆ» ՊԵՏԱԿԱՆ ՈՉ ԱՌԵՎՏՐԱՅԻՆ ԿԱԶՄԱԿԵՐՊՈՒԹՅՈՒ</a:t>
          </a:r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ՆՈՒՄ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70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ՀԱՍՑԵՆ` Ք. ԵՐԵՎԱՆ, Դ.ԱՆՀԱՂԹԻ 23:</a:t>
          </a:r>
          <a:endParaRPr lang="ru-RU" sz="700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1000" b="1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ՎԱՃԱՌՎՈՒՄ Է</a:t>
          </a:r>
          <a:endParaRPr lang="en-US" sz="1000" b="1">
            <a:solidFill>
              <a:schemeClr val="dk1"/>
            </a:solidFill>
            <a:latin typeface="GHEA Grapalat" pitchFamily="50" charset="0"/>
            <a:ea typeface="+mn-ea"/>
            <a:cs typeface="+mn-cs"/>
          </a:endParaRPr>
        </a:p>
        <a:p>
          <a:pPr algn="ctr"/>
          <a:r>
            <a:rPr lang="hy-AM" sz="800" b="1" i="0">
              <a:solidFill>
                <a:schemeClr val="dk1"/>
              </a:solidFill>
              <a:latin typeface="GHEA Grapalat" pitchFamily="50" charset="0"/>
              <a:ea typeface="+mn-ea"/>
              <a:cs typeface="+mn-cs"/>
            </a:rPr>
            <a:t>Պետական գույքի կառավարման կոմիտեի նախագահի 2018թ. հոկտեմբերի 26-ի թիվ 118-Ա հրամանով օտարման ենթակա «Հայ և Ռուս ժողովրդների բարեկամության թանգարան» պետական ոչ առևտրային կազմակերպությանն անհատույց օգտագործման իրավունքով տրամադրված ՀՀ Կոտայքի մարզի Աբովյան քաղաքում գտնվող պետական սեփականություն հանդիսացող շենքի վերանորոգման արդյունքում առաջացած շարժական գույքը</a:t>
          </a:r>
        </a:p>
      </xdr:txBody>
    </xdr:sp>
    <xdr:clientData/>
  </xdr:twoCellAnchor>
  <xdr:twoCellAnchor>
    <xdr:from>
      <xdr:col>0</xdr:col>
      <xdr:colOff>29783</xdr:colOff>
      <xdr:row>3</xdr:row>
      <xdr:rowOff>53121</xdr:rowOff>
    </xdr:from>
    <xdr:to>
      <xdr:col>12</xdr:col>
      <xdr:colOff>492736</xdr:colOff>
      <xdr:row>36</xdr:row>
      <xdr:rowOff>113109</xdr:rowOff>
    </xdr:to>
    <xdr:sp macro="" textlink="">
      <xdr:nvSpPr>
        <xdr:cNvPr id="3" name="TextBox 2"/>
        <xdr:cNvSpPr txBox="1"/>
      </xdr:nvSpPr>
      <xdr:spPr>
        <a:xfrm>
          <a:off x="29783" y="2958246"/>
          <a:ext cx="6475609" cy="693584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</a:t>
          </a:r>
          <a:r>
            <a:rPr kumimoji="0" lang="en-US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Յ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ուրաքանչյուր հաջորդ լոտի աճուրդը սկսվում է նախորդ լոտի աճուրդն ավարտելուց հետո: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**Մասնակիցները վաճառվող լոտ(եր)ին կարող են ծանոթանալ սույն ծանուցման հրապարակման պահից մինչև աճուրդի բացմանը նախորդող օրը ընկած ժամանակահատվածում` ՀՀ Կոտայքի մարզի Աբովյան քաղաքի Բարեկամության հրապարակ 5 հասցեում գտնվող «Հայ և Ռուս ժողովրդների բարեկամության թանգարան» ՊՈԱԿ-ի տարածքում՝ յուրաքանչյուր աշխատանքային օր, ժամը 11:00-18:00-ն, լրացուցիչ տեղեկատվություն ստանալու համար զանգահարել 091-36-59-81 հեռախոսահամարով: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ը կանցկացվ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են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դասական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(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գնի ավելացման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եղանակով:</a:t>
          </a:r>
          <a:endParaRPr kumimoji="0" lang="en-US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ին կարող են մասնակցել ֆիզիկական և իրավաբանական անձինք, ինչպես նաև համայնքները, </a:t>
          </a: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որոնք</a:t>
          </a:r>
          <a:r>
            <a:rPr kumimoji="0" lang="en-US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ընդհուպ </a:t>
          </a: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մինչև </a:t>
          </a:r>
          <a:r>
            <a:rPr kumimoji="0" lang="en-US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 սկիզբը</a:t>
          </a:r>
          <a:r>
            <a:rPr kumimoji="0" lang="hy-AM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աճուրդային հանձնաժողովին են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ներկայացրել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(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հասցե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ն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` ք. Երևան, Դ. Անհաղթի 23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)</a:t>
          </a:r>
          <a:r>
            <a:rPr kumimoji="0" lang="hy-AM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 </a:t>
          </a:r>
          <a:r>
            <a:rPr kumimoji="0" lang="en-US" sz="7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անհրաժեշտ փաստաթղթեր: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7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7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GHEA Grapalat" pitchFamily="50" charset="0"/>
              <a:ea typeface="+mn-ea"/>
              <a:cs typeface="+mn-cs"/>
            </a:rPr>
            <a:t>Աճուրդին մասնակցելու համար անհրաժեշտ փաստաթղթերն են՝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7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GHEA Grapalat" pitchFamily="50" charset="0"/>
            <a:ea typeface="+mn-ea"/>
            <a:cs typeface="+mn-cs"/>
          </a:endParaRPr>
        </a:p>
        <a:p>
          <a:pPr eaLnBrk="1" fontAlgn="auto" latinLnBrk="0" hangingPunct="1"/>
          <a:r>
            <a:rPr lang="en-US" sz="7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  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</a:t>
          </a:r>
          <a:r>
            <a:rPr lang="en-US" sz="7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</a:t>
          </a:r>
          <a:r>
            <a:rPr lang="hy-AM" sz="7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հայտատուի կողմից վճարված</a:t>
          </a:r>
          <a:r>
            <a:rPr lang="ru-RU" sz="7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նախավճարի մուծման անդորրագիրը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(յուրաքանչյուր նախընտրած լոտի համար), որի չափն է՝ գույքի (լոտի) մեկնարկային գնի 5 տոկոսը, մուտքագրման հաշիվն է՝ </a:t>
          </a:r>
          <a:r>
            <a:rPr lang="en-US" sz="7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 թիվ 900018005711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hy-AM" sz="7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վճարման նպատակը՝ </a:t>
          </a:r>
          <a:r>
            <a:rPr lang="en-US" sz="7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7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նախավճար</a:t>
          </a:r>
          <a:r>
            <a:rPr lang="en-US" sz="7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 պարտադիր նշելով  օտարման մասին որոշման (հրամանի) համարը և ամսաթիվը, լոտի հերթական համարը </a:t>
          </a:r>
          <a:r>
            <a:rPr lang="hy-AM" sz="7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(վճարման անդորրագրի օրինակը ներկայացված է ստորև)</a:t>
          </a:r>
          <a:r>
            <a:rPr lang="en-US" sz="7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.</a:t>
          </a:r>
          <a:endParaRPr lang="ru-RU" sz="700" i="1" u="sng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</a:t>
          </a:r>
          <a:r>
            <a:rPr lang="hy-AM" sz="7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- հայտատուի կողմից վճարված</a:t>
          </a:r>
          <a:r>
            <a:rPr lang="en-US" sz="7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(յուրաքանչյուր նախընտրած լոտի համար), որի չափն է` գույքի մեկնարկային գնի մինչև 10 հազ. դրամի դեպքում՝ 250 դրամ, գույքի մեկնարկային գնի 10-50 հազ. դրամի  սահմաններում՝  250 դրամ, գումարած 10 հազ. դրամը գերազանցող  յուրաքանչյուր մինչև 10 հազ. դրամի համար 50 դրամ, գույքի մեկնարկային գնի 50-100 հազ. դրամի սահմաններում՝  500 դրամ, գումարած 50 հազ.  դրամը գերազանցող  յուրաքանչյուր մինչև 10 հազ. դրամի համար՝ 100 դրամ, գույքի մեկնարկային գնի 100-200 հազ. դրամի սահմաններում՝  1000 դրամ, գումարած 100 հազ.  դրամը գերազանցող  յուրաքանչյուր մինչև 20 հազ. դրամի համար՝ 200 դրամ, գույքի մեկնարկային գնի 200-300 հազ. դրամի սահմաններում՝  2000 դրամ, գումարած 200 հազ.  դրամը գերազանցող  յուրաքանչյուր մինչև 20 հազ. դրամի համար՝ 200 դրամ, գույքի մեկնարկային գնի 300-400 հազ. դրամի սահմաններում՝  3000 դրամ, գումարած 300 հազ.  դրամը գերազանցող  յուրաքանչյուր մինչև 20 հազ. դրամի համար՝ 200 դրամ, գույքի մեկնարկային գնի 400-500 հազ. դրամի սահմաններում՝  4000 դրամ, գումարած 400 հազ. դրամը գերազանցող  յուրաքանչյուր մինչև 20 հազ. դրամի համար՝ 200 դրամ, գույքի մեկնարկային գնի 500 հազ. մինչև  1 մլն.  դրամի սահմաններում՝  5000 դրամ, գումարած 500 հազ. դրամը գերազանցող  յուրաքանչյուր մինչև 100 հազ. դրամի համար՝ 200 դրամ, գույքի մեկնարկային գնի 1 000 000 դրամից ավելի դեպքում 6000 դրամ</a:t>
          </a:r>
          <a:r>
            <a:rPr lang="ru-RU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մուտքագրման հաշիվն է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ՀՀ Ֆինանսների նախարարության գործառնական վարչության</a:t>
          </a:r>
          <a:r>
            <a:rPr lang="en-US" sz="70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թիվ 900018002171, </a:t>
          </a:r>
          <a:r>
            <a:rPr lang="hy-AM" sz="700" b="1" i="1" u="none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ստացող՝ «Աճուրդի կենտրոն» ՊՈԱԿ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վճարման նպատակը՝ </a:t>
          </a:r>
          <a:r>
            <a:rPr lang="en-US" sz="7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hy-AM" sz="7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ճուրդի </a:t>
          </a:r>
          <a:r>
            <a:rPr lang="en-US" sz="7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մասնակցության վճար՝ պարտադիր նշելով  օտարման մասին որոշման (հրամանի) համարը և ամսաթիվը, լոտի հերթական համարը </a:t>
          </a:r>
          <a:r>
            <a:rPr lang="hy-AM" sz="7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(</a:t>
          </a:r>
          <a:r>
            <a:rPr lang="ru-RU" sz="7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վճարման անդորրագրի </a:t>
          </a:r>
          <a:r>
            <a:rPr lang="hy-AM" sz="7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օրինակը ներկայացված </a:t>
          </a:r>
          <a:r>
            <a:rPr lang="ru-RU" sz="7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է</a:t>
          </a:r>
          <a:r>
            <a:rPr lang="hy-AM" sz="7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ստորև)</a:t>
          </a:r>
          <a:r>
            <a:rPr lang="en-US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Մասնակցության վճարը գույքի (լոտի)  գնի մեջ չի  ներա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ռ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վում և անկախ աճուրդի արդյունքներ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ից 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չի վերադարձվու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մ.</a:t>
          </a:r>
          <a:endParaRPr lang="ru-RU" sz="7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- անձնագիրը, իրավաբանական անձինք</a:t>
          </a:r>
          <a:r>
            <a:rPr lang="ru-RU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նաև հիմնադիր և լիազորությունները հաստատող փաստաթղթերը, ինչպես նաև </a:t>
          </a:r>
          <a:r>
            <a:rPr lang="en-US" sz="7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այդ </a:t>
          </a:r>
          <a:r>
            <a:rPr lang="hy-AM" sz="700" b="1" i="1" u="sng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փաստաթղթերի  և ղեկավար անձի անձնագրի պատճենները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(յուրաքանչյուր նախընտրած լոտի համար):</a:t>
          </a:r>
          <a:endParaRPr lang="ru-RU" sz="7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Վերը նշված փաստաթղթերի առկայության դեպքում աճուրդային հանձնաժողովը մասնակցին տրամադրում է մասնակցի վկայական(ներ): </a:t>
          </a:r>
          <a:endParaRPr lang="ru-RU" sz="7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Աճուրդին չեն կարող մասնակցել այն անձինք, ովքեր վաճառվող լոտի նկատմամբ չեն կարող ունենալ սեփականության իրավունք:</a:t>
          </a:r>
          <a:endParaRPr lang="ru-RU" sz="7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Աճուրդին կարող են ներկա գտնվել դիտորդներ` աճուրդի մասնակից չհամարվող այն անձինք, ովքեր վճարել են մուտքի վճար` </a:t>
          </a:r>
          <a:r>
            <a:rPr lang="ru-RU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1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000 դրամ: </a:t>
          </a:r>
          <a:endParaRPr lang="ru-RU" sz="7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base" latinLnBrk="0" hangingPunct="1"/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մասնակցի վկայականները տրամադրվում են, իսկ դիտորդի տոմսերը վաճառվում են`  «Աճուրդի կենտրոն» ՊՈԱԿ-ում (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հասցե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ն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 ք.Երևան, Դ.Անհաղթի 23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) ընդհուպ մինչև աճուրդի սկսվելը:</a:t>
          </a:r>
          <a:endParaRPr lang="ru-RU" sz="7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մասնակիցների անձնագրի և մասնակցի վկայական(ներ)ի առկայությունը պարտադիր է, լիազորված անձի դեպքում՝ նաև լիազորությունները հաստատող փաստաթղթերը:</a:t>
          </a:r>
          <a:endParaRPr lang="ru-RU" sz="7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Նախքան աճուրդի սկսվելը՝ աճուրդային հանձնա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ժ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ողովը գրանցում է մասնակիցներին և յուրաքանչյուր մասնակցին տրամադրում է քարտ:</a:t>
          </a:r>
          <a:endParaRPr lang="ru-RU" sz="7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Աճուրդները վարում է աճուրդավարը: Աճուրդավարը մասնակիցներին առաջարկում է մեկնարկային գնով գնել լոտը: Յուրաքանչյուր մասնակից իրավունք ունի, նախքան աճուրդավարի մուրճիկի երրորդ հարվածը, ներկայացնել նոր գնային 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հայտ /բարձրացնելով իր մասնակցության քարտը/, որը 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պետք է գերազանցի մասնակիցների  կատարած նախորդ գնային հայտը` նվազագույնը հավելման (քայլի) չափով: Վ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ե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րջին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ամենաբարձր գնային հայտ ներկայացրած մասնակիցը, աճուրդավարի մուրճիկի երրորդ հարվածից հետո, համարվու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 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է աճուրդի հաղթած մասնակից: Եթե մի քանի մասնակից միաժամանակ գնային հայտ են ներկայացրել հավասար չափով, որից հետո ավելի բարձր գնային հայտ չի ներկայացվել, ապա աճուրդի հաղթած մասնակից է համարվում վիճակահանության արդյունքներով ընտրված մասնակիցը:</a:t>
          </a:r>
          <a:endParaRPr lang="ru-RU" sz="7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Աճուրդավարի կողմից աճուրդի հաղթող համարված մասնակիցը 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տեղում</a:t>
          </a:r>
          <a:r>
            <a:rPr lang="en-US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ստորագրում է  ա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րձանագրությունը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 աճուրդի արդյունքների մասին:  Հ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աղթող 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ճանաչ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ված  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մասնակիցը  ա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րձանագրությունը ստորագր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ման օրվանից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սկսած 5</a:t>
          </a:r>
          <a:r>
            <a:rPr lang="en-US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օր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յա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ժամկետում 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պարտավոր է 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վճարել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լոտի վաճառքի գինը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հաշվանցելով նախավճարը՝ 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աճուրդային հանձնաժողովին ներկայացնել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ով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վճարումը հավաստող  անդորրագիրը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 Սահմանված ժամկետում  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վճարումները չկատարելու դեպքում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աղթող 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ճանաչ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ված  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մասնակիցը  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զրկվում է աճուրդի նախավճարից, իսկ լոտի աճուրդը համարվում է չկայացած:</a:t>
          </a:r>
          <a:r>
            <a:rPr lang="en-US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Այս դեպքում լոտ(եր)ը վաճառելու նպատակով կազմակերպվում է նոր աճուրդ՝ նույն պայմաններով:</a:t>
          </a:r>
          <a:endParaRPr lang="ru-RU" sz="700" i="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Աճուրդում վաճառված լոտի գոյացած գինը նվազագույն աշխատավարձի հիսնապատիկի չափը չգերազանցելու դեպքում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՝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հաղթող մասնակիցը աճուրդի արդյունքների մասին արձանագրության ստորագրման օրը վճարում է լոտի ամբողջ գումարը:</a:t>
          </a:r>
          <a:endParaRPr lang="ru-RU" sz="700" i="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</a:t>
          </a:r>
          <a:r>
            <a:rPr lang="en-US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ճ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ուրդում չհաղթող մասնակցին, մուծված նախավճարը վերադարձվում է վերջինիս</a:t>
          </a:r>
          <a:r>
            <a:rPr lang="en-US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r>
            <a:rPr lang="en-US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մեկ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աշխատանքային օրվա ընթացքում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գրավոր դիմելուց հետո</a:t>
          </a:r>
          <a:r>
            <a:rPr lang="hy-AM" sz="7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:</a:t>
          </a:r>
          <a:r>
            <a:rPr lang="en-US" sz="700" b="1" i="1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</a:t>
          </a:r>
          <a:endParaRPr lang="ru-RU" sz="7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Լ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րացուցիչ տեղեկություններ  ստանալու համար կարող եք զանգահարել 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աճուրդի կազմակերպչին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` հեռ. 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011-24-55-51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կամ դիմել 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ք.Երևան, Դ.Անհաղթի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23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հասցեով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, 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ինտերնետ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URL://www.spm.am: </a:t>
          </a:r>
          <a:endParaRPr lang="ru-RU" sz="7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Հնարավոր փոփոխություններն  ու լրացումներ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կհրապարակվեն այն ձևով, ինչպես կատարվել է աճուրդի մասին սույն հրապարակային ծանուցում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ը:</a:t>
          </a:r>
          <a:endParaRPr lang="ru-RU" sz="7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Հավելյալ պարզաբանումների համար 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կարող եք զանգահարել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011-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23-73-0</a:t>
          </a:r>
          <a:r>
            <a:rPr lang="en-US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1 հեռախոսահամարով:</a:t>
          </a:r>
          <a:endParaRPr lang="ru-RU" sz="7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pPr eaLnBrk="1" fontAlgn="auto" latinLnBrk="0" hangingPunct="1"/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      </a:t>
          </a:r>
          <a:r>
            <a:rPr lang="ru-RU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                             Պ</a:t>
          </a:r>
          <a:r>
            <a:rPr lang="hy-AM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ետական գույքի կառավարման</a:t>
          </a:r>
          <a:r>
            <a:rPr lang="hy-AM" sz="700" b="0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 </a:t>
          </a:r>
          <a:r>
            <a:rPr lang="en-US" sz="700" b="1" i="0" baseline="0">
              <a:solidFill>
                <a:sysClr val="windowText" lastClr="000000"/>
              </a:solidFill>
              <a:effectLst/>
              <a:latin typeface="GHEA Grapalat" pitchFamily="50" charset="0"/>
              <a:ea typeface="+mn-ea"/>
              <a:cs typeface="+mn-cs"/>
            </a:rPr>
            <a:t> կոմիտե</a:t>
          </a:r>
          <a:endParaRPr lang="ru-RU" sz="700">
            <a:solidFill>
              <a:sysClr val="windowText" lastClr="000000"/>
            </a:solidFill>
            <a:effectLst/>
            <a:latin typeface="GHEA Grapalat" pitchFamily="50" charset="0"/>
          </a:endParaRPr>
        </a:p>
        <a:p>
          <a:endParaRPr lang="ru-RU" sz="1100"/>
        </a:p>
      </xdr:txBody>
    </xdr:sp>
    <xdr:clientData/>
  </xdr:twoCellAnchor>
  <xdr:twoCellAnchor>
    <xdr:from>
      <xdr:col>1</xdr:col>
      <xdr:colOff>17546</xdr:colOff>
      <xdr:row>36</xdr:row>
      <xdr:rowOff>312</xdr:rowOff>
    </xdr:from>
    <xdr:to>
      <xdr:col>12</xdr:col>
      <xdr:colOff>11906</xdr:colOff>
      <xdr:row>37</xdr:row>
      <xdr:rowOff>51980</xdr:rowOff>
    </xdr:to>
    <xdr:sp macro="" textlink="">
      <xdr:nvSpPr>
        <xdr:cNvPr id="4" name="TextBox 3">
          <a:hlinkClick xmlns:r="http://schemas.openxmlformats.org/officeDocument/2006/relationships" r:id="rId1"/>
        </xdr:cNvPr>
        <xdr:cNvSpPr txBox="1"/>
      </xdr:nvSpPr>
      <xdr:spPr>
        <a:xfrm>
          <a:off x="208046" y="9781296"/>
          <a:ext cx="5816516" cy="26002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y-AM" sz="700" b="0" i="0" u="sng" strike="noStrike" kern="0" cap="none" spc="0" normalizeH="0" baseline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Աճուրդի անցկացման կանոնակարգին ծանոթանալու համար սեղմել այստեղ՝ </a:t>
          </a:r>
          <a:r>
            <a:rPr kumimoji="0" lang="en-US" sz="700" b="0" i="0" u="sng" strike="noStrike" kern="0" cap="none" spc="0" normalizeH="0" baseline="0">
              <a:ln>
                <a:noFill/>
              </a:ln>
              <a:solidFill>
                <a:srgbClr val="0070C0"/>
              </a:solidFill>
              <a:effectLst/>
              <a:uLnTx/>
              <a:uFillTx/>
              <a:latin typeface="GHEA Grapalat" panose="02000506050000020003" pitchFamily="50" charset="0"/>
              <a:ea typeface="+mn-ea"/>
              <a:cs typeface="+mn-cs"/>
            </a:rPr>
            <a:t>http://www.arlis.am/DocumentView.aspx?docid=121990</a:t>
          </a:r>
          <a:endParaRPr kumimoji="0" lang="ru-RU" sz="700" b="0" i="0" u="sng" strike="noStrike" kern="0" cap="none" spc="0" normalizeH="0" baseline="0">
            <a:ln>
              <a:noFill/>
            </a:ln>
            <a:solidFill>
              <a:srgbClr val="0070C0"/>
            </a:solidFill>
            <a:effectLst/>
            <a:uLnTx/>
            <a:uFillTx/>
            <a:latin typeface="GHEA Grapalat" panose="02000506050000020003" pitchFamily="50" charset="0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48</xdr:row>
      <xdr:rowOff>76200</xdr:rowOff>
    </xdr:from>
    <xdr:to>
      <xdr:col>11</xdr:col>
      <xdr:colOff>123825</xdr:colOff>
      <xdr:row>51</xdr:row>
      <xdr:rowOff>95250</xdr:rowOff>
    </xdr:to>
    <xdr:sp macro="" textlink="">
      <xdr:nvSpPr>
        <xdr:cNvPr id="11" name="Полилиния 10"/>
        <xdr:cNvSpPr/>
      </xdr:nvSpPr>
      <xdr:spPr>
        <a:xfrm>
          <a:off x="57149" y="2057400"/>
          <a:ext cx="6743701" cy="56197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65</xdr:row>
      <xdr:rowOff>76200</xdr:rowOff>
    </xdr:from>
    <xdr:to>
      <xdr:col>11</xdr:col>
      <xdr:colOff>123825</xdr:colOff>
      <xdr:row>68</xdr:row>
      <xdr:rowOff>95250</xdr:rowOff>
    </xdr:to>
    <xdr:sp macro="" textlink="">
      <xdr:nvSpPr>
        <xdr:cNvPr id="12" name="Полилиния 11"/>
        <xdr:cNvSpPr/>
      </xdr:nvSpPr>
      <xdr:spPr>
        <a:xfrm>
          <a:off x="57149" y="4914900"/>
          <a:ext cx="6743701" cy="56197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65</xdr:row>
      <xdr:rowOff>76200</xdr:rowOff>
    </xdr:from>
    <xdr:to>
      <xdr:col>11</xdr:col>
      <xdr:colOff>123825</xdr:colOff>
      <xdr:row>68</xdr:row>
      <xdr:rowOff>95250</xdr:rowOff>
    </xdr:to>
    <xdr:sp macro="" textlink="">
      <xdr:nvSpPr>
        <xdr:cNvPr id="15" name="Полилиния 14"/>
        <xdr:cNvSpPr/>
      </xdr:nvSpPr>
      <xdr:spPr>
        <a:xfrm>
          <a:off x="57149" y="4343400"/>
          <a:ext cx="6743701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57149</xdr:colOff>
      <xdr:row>65</xdr:row>
      <xdr:rowOff>76200</xdr:rowOff>
    </xdr:from>
    <xdr:to>
      <xdr:col>11</xdr:col>
      <xdr:colOff>123825</xdr:colOff>
      <xdr:row>68</xdr:row>
      <xdr:rowOff>95250</xdr:rowOff>
    </xdr:to>
    <xdr:sp macro="" textlink="">
      <xdr:nvSpPr>
        <xdr:cNvPr id="16" name="Полилиния 15"/>
        <xdr:cNvSpPr/>
      </xdr:nvSpPr>
      <xdr:spPr>
        <a:xfrm>
          <a:off x="57149" y="4343400"/>
          <a:ext cx="6743701" cy="504825"/>
        </a:xfrm>
        <a:custGeom>
          <a:avLst/>
          <a:gdLst>
            <a:gd name="connsiteX0" fmla="*/ 60143 w 4155893"/>
            <a:gd name="connsiteY0" fmla="*/ 47625 h 552450"/>
            <a:gd name="connsiteX1" fmla="*/ 269693 w 4155893"/>
            <a:gd name="connsiteY1" fmla="*/ 28575 h 552450"/>
            <a:gd name="connsiteX2" fmla="*/ 403043 w 4155893"/>
            <a:gd name="connsiteY2" fmla="*/ 47625 h 552450"/>
            <a:gd name="connsiteX3" fmla="*/ 431618 w 4155893"/>
            <a:gd name="connsiteY3" fmla="*/ 38100 h 552450"/>
            <a:gd name="connsiteX4" fmla="*/ 660218 w 4155893"/>
            <a:gd name="connsiteY4" fmla="*/ 28575 h 552450"/>
            <a:gd name="connsiteX5" fmla="*/ 707843 w 4155893"/>
            <a:gd name="connsiteY5" fmla="*/ 19050 h 552450"/>
            <a:gd name="connsiteX6" fmla="*/ 1517468 w 4155893"/>
            <a:gd name="connsiteY6" fmla="*/ 38100 h 552450"/>
            <a:gd name="connsiteX7" fmla="*/ 1631768 w 4155893"/>
            <a:gd name="connsiteY7" fmla="*/ 57150 h 552450"/>
            <a:gd name="connsiteX8" fmla="*/ 1679393 w 4155893"/>
            <a:gd name="connsiteY8" fmla="*/ 66675 h 552450"/>
            <a:gd name="connsiteX9" fmla="*/ 1755593 w 4155893"/>
            <a:gd name="connsiteY9" fmla="*/ 76200 h 552450"/>
            <a:gd name="connsiteX10" fmla="*/ 1888943 w 4155893"/>
            <a:gd name="connsiteY10" fmla="*/ 95250 h 552450"/>
            <a:gd name="connsiteX11" fmla="*/ 2298518 w 4155893"/>
            <a:gd name="connsiteY11" fmla="*/ 104775 h 552450"/>
            <a:gd name="connsiteX12" fmla="*/ 3536768 w 4155893"/>
            <a:gd name="connsiteY12" fmla="*/ 104775 h 552450"/>
            <a:gd name="connsiteX13" fmla="*/ 3565343 w 4155893"/>
            <a:gd name="connsiteY13" fmla="*/ 114300 h 552450"/>
            <a:gd name="connsiteX14" fmla="*/ 3612968 w 4155893"/>
            <a:gd name="connsiteY14" fmla="*/ 123825 h 552450"/>
            <a:gd name="connsiteX15" fmla="*/ 3651068 w 4155893"/>
            <a:gd name="connsiteY15" fmla="*/ 133350 h 552450"/>
            <a:gd name="connsiteX16" fmla="*/ 3946343 w 4155893"/>
            <a:gd name="connsiteY16" fmla="*/ 142875 h 552450"/>
            <a:gd name="connsiteX17" fmla="*/ 4022543 w 4155893"/>
            <a:gd name="connsiteY17" fmla="*/ 161925 h 552450"/>
            <a:gd name="connsiteX18" fmla="*/ 4079693 w 4155893"/>
            <a:gd name="connsiteY18" fmla="*/ 200025 h 552450"/>
            <a:gd name="connsiteX19" fmla="*/ 4108268 w 4155893"/>
            <a:gd name="connsiteY19" fmla="*/ 219075 h 552450"/>
            <a:gd name="connsiteX20" fmla="*/ 4136843 w 4155893"/>
            <a:gd name="connsiteY20" fmla="*/ 247650 h 552450"/>
            <a:gd name="connsiteX21" fmla="*/ 4146368 w 4155893"/>
            <a:gd name="connsiteY21" fmla="*/ 371475 h 552450"/>
            <a:gd name="connsiteX22" fmla="*/ 4155893 w 4155893"/>
            <a:gd name="connsiteY22" fmla="*/ 400050 h 552450"/>
            <a:gd name="connsiteX23" fmla="*/ 4127318 w 4155893"/>
            <a:gd name="connsiteY23" fmla="*/ 476250 h 552450"/>
            <a:gd name="connsiteX24" fmla="*/ 4098743 w 4155893"/>
            <a:gd name="connsiteY24" fmla="*/ 485775 h 552450"/>
            <a:gd name="connsiteX25" fmla="*/ 4070168 w 4155893"/>
            <a:gd name="connsiteY25" fmla="*/ 504825 h 552450"/>
            <a:gd name="connsiteX26" fmla="*/ 4013018 w 4155893"/>
            <a:gd name="connsiteY26" fmla="*/ 523875 h 552450"/>
            <a:gd name="connsiteX27" fmla="*/ 3889193 w 4155893"/>
            <a:gd name="connsiteY27" fmla="*/ 542925 h 552450"/>
            <a:gd name="connsiteX28" fmla="*/ 3279593 w 4155893"/>
            <a:gd name="connsiteY28" fmla="*/ 552450 h 552450"/>
            <a:gd name="connsiteX29" fmla="*/ 479243 w 4155893"/>
            <a:gd name="connsiteY29" fmla="*/ 542925 h 552450"/>
            <a:gd name="connsiteX30" fmla="*/ 164918 w 4155893"/>
            <a:gd name="connsiteY30" fmla="*/ 523875 h 552450"/>
            <a:gd name="connsiteX31" fmla="*/ 107768 w 4155893"/>
            <a:gd name="connsiteY31" fmla="*/ 514350 h 552450"/>
            <a:gd name="connsiteX32" fmla="*/ 50618 w 4155893"/>
            <a:gd name="connsiteY32" fmla="*/ 476250 h 552450"/>
            <a:gd name="connsiteX33" fmla="*/ 22043 w 4155893"/>
            <a:gd name="connsiteY33" fmla="*/ 457200 h 552450"/>
            <a:gd name="connsiteX34" fmla="*/ 12518 w 4155893"/>
            <a:gd name="connsiteY34" fmla="*/ 428625 h 552450"/>
            <a:gd name="connsiteX35" fmla="*/ 12518 w 4155893"/>
            <a:gd name="connsiteY35" fmla="*/ 209550 h 552450"/>
            <a:gd name="connsiteX36" fmla="*/ 31568 w 4155893"/>
            <a:gd name="connsiteY36" fmla="*/ 152400 h 552450"/>
            <a:gd name="connsiteX37" fmla="*/ 60143 w 4155893"/>
            <a:gd name="connsiteY37" fmla="*/ 95250 h 552450"/>
            <a:gd name="connsiteX38" fmla="*/ 88718 w 4155893"/>
            <a:gd name="connsiteY38" fmla="*/ 76200 h 552450"/>
            <a:gd name="connsiteX39" fmla="*/ 107768 w 4155893"/>
            <a:gd name="connsiteY39" fmla="*/ 47625 h 552450"/>
            <a:gd name="connsiteX40" fmla="*/ 164918 w 4155893"/>
            <a:gd name="connsiteY40" fmla="*/ 9525 h 552450"/>
            <a:gd name="connsiteX41" fmla="*/ 174443 w 4155893"/>
            <a:gd name="connsiteY41" fmla="*/ 0 h 5524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  <a:cxn ang="0">
              <a:pos x="connsiteX5" y="connsiteY5"/>
            </a:cxn>
            <a:cxn ang="0">
              <a:pos x="connsiteX6" y="connsiteY6"/>
            </a:cxn>
            <a:cxn ang="0">
              <a:pos x="connsiteX7" y="connsiteY7"/>
            </a:cxn>
            <a:cxn ang="0">
              <a:pos x="connsiteX8" y="connsiteY8"/>
            </a:cxn>
            <a:cxn ang="0">
              <a:pos x="connsiteX9" y="connsiteY9"/>
            </a:cxn>
            <a:cxn ang="0">
              <a:pos x="connsiteX10" y="connsiteY10"/>
            </a:cxn>
            <a:cxn ang="0">
              <a:pos x="connsiteX11" y="connsiteY11"/>
            </a:cxn>
            <a:cxn ang="0">
              <a:pos x="connsiteX12" y="connsiteY12"/>
            </a:cxn>
            <a:cxn ang="0">
              <a:pos x="connsiteX13" y="connsiteY13"/>
            </a:cxn>
            <a:cxn ang="0">
              <a:pos x="connsiteX14" y="connsiteY14"/>
            </a:cxn>
            <a:cxn ang="0">
              <a:pos x="connsiteX15" y="connsiteY15"/>
            </a:cxn>
            <a:cxn ang="0">
              <a:pos x="connsiteX16" y="connsiteY16"/>
            </a:cxn>
            <a:cxn ang="0">
              <a:pos x="connsiteX17" y="connsiteY17"/>
            </a:cxn>
            <a:cxn ang="0">
              <a:pos x="connsiteX18" y="connsiteY18"/>
            </a:cxn>
            <a:cxn ang="0">
              <a:pos x="connsiteX19" y="connsiteY19"/>
            </a:cxn>
            <a:cxn ang="0">
              <a:pos x="connsiteX20" y="connsiteY20"/>
            </a:cxn>
            <a:cxn ang="0">
              <a:pos x="connsiteX21" y="connsiteY21"/>
            </a:cxn>
            <a:cxn ang="0">
              <a:pos x="connsiteX22" y="connsiteY22"/>
            </a:cxn>
            <a:cxn ang="0">
              <a:pos x="connsiteX23" y="connsiteY23"/>
            </a:cxn>
            <a:cxn ang="0">
              <a:pos x="connsiteX24" y="connsiteY24"/>
            </a:cxn>
            <a:cxn ang="0">
              <a:pos x="connsiteX25" y="connsiteY25"/>
            </a:cxn>
            <a:cxn ang="0">
              <a:pos x="connsiteX26" y="connsiteY26"/>
            </a:cxn>
            <a:cxn ang="0">
              <a:pos x="connsiteX27" y="connsiteY27"/>
            </a:cxn>
            <a:cxn ang="0">
              <a:pos x="connsiteX28" y="connsiteY28"/>
            </a:cxn>
            <a:cxn ang="0">
              <a:pos x="connsiteX29" y="connsiteY29"/>
            </a:cxn>
            <a:cxn ang="0">
              <a:pos x="connsiteX30" y="connsiteY30"/>
            </a:cxn>
            <a:cxn ang="0">
              <a:pos x="connsiteX31" y="connsiteY31"/>
            </a:cxn>
            <a:cxn ang="0">
              <a:pos x="connsiteX32" y="connsiteY32"/>
            </a:cxn>
            <a:cxn ang="0">
              <a:pos x="connsiteX33" y="connsiteY33"/>
            </a:cxn>
            <a:cxn ang="0">
              <a:pos x="connsiteX34" y="connsiteY34"/>
            </a:cxn>
            <a:cxn ang="0">
              <a:pos x="connsiteX35" y="connsiteY35"/>
            </a:cxn>
            <a:cxn ang="0">
              <a:pos x="connsiteX36" y="connsiteY36"/>
            </a:cxn>
            <a:cxn ang="0">
              <a:pos x="connsiteX37" y="connsiteY37"/>
            </a:cxn>
            <a:cxn ang="0">
              <a:pos x="connsiteX38" y="connsiteY38"/>
            </a:cxn>
            <a:cxn ang="0">
              <a:pos x="connsiteX39" y="connsiteY39"/>
            </a:cxn>
            <a:cxn ang="0">
              <a:pos x="connsiteX40" y="connsiteY40"/>
            </a:cxn>
            <a:cxn ang="0">
              <a:pos x="connsiteX41" y="connsiteY41"/>
            </a:cxn>
          </a:cxnLst>
          <a:rect l="l" t="t" r="r" b="b"/>
          <a:pathLst>
            <a:path w="4155893" h="552450">
              <a:moveTo>
                <a:pt x="60143" y="47625"/>
              </a:moveTo>
              <a:cubicBezTo>
                <a:pt x="185141" y="5959"/>
                <a:pt x="115836" y="16740"/>
                <a:pt x="269693" y="28575"/>
              </a:cubicBezTo>
              <a:cubicBezTo>
                <a:pt x="298130" y="33315"/>
                <a:pt x="379202" y="47625"/>
                <a:pt x="403043" y="47625"/>
              </a:cubicBezTo>
              <a:cubicBezTo>
                <a:pt x="413083" y="47625"/>
                <a:pt x="421605" y="38842"/>
                <a:pt x="431618" y="38100"/>
              </a:cubicBezTo>
              <a:cubicBezTo>
                <a:pt x="507676" y="32466"/>
                <a:pt x="584018" y="31750"/>
                <a:pt x="660218" y="28575"/>
              </a:cubicBezTo>
              <a:cubicBezTo>
                <a:pt x="676093" y="25400"/>
                <a:pt x="691654" y="19050"/>
                <a:pt x="707843" y="19050"/>
              </a:cubicBezTo>
              <a:cubicBezTo>
                <a:pt x="1388004" y="19050"/>
                <a:pt x="1206917" y="-719"/>
                <a:pt x="1517468" y="38100"/>
              </a:cubicBezTo>
              <a:cubicBezTo>
                <a:pt x="1578889" y="58574"/>
                <a:pt x="1520114" y="41199"/>
                <a:pt x="1631768" y="57150"/>
              </a:cubicBezTo>
              <a:cubicBezTo>
                <a:pt x="1647795" y="59440"/>
                <a:pt x="1663392" y="64213"/>
                <a:pt x="1679393" y="66675"/>
              </a:cubicBezTo>
              <a:cubicBezTo>
                <a:pt x="1704693" y="70567"/>
                <a:pt x="1730230" y="72741"/>
                <a:pt x="1755593" y="76200"/>
              </a:cubicBezTo>
              <a:lnTo>
                <a:pt x="1888943" y="95250"/>
              </a:lnTo>
              <a:cubicBezTo>
                <a:pt x="2024132" y="114563"/>
                <a:pt x="2161993" y="101600"/>
                <a:pt x="2298518" y="104775"/>
              </a:cubicBezTo>
              <a:cubicBezTo>
                <a:pt x="2862024" y="89545"/>
                <a:pt x="2744761" y="88275"/>
                <a:pt x="3536768" y="104775"/>
              </a:cubicBezTo>
              <a:cubicBezTo>
                <a:pt x="3546806" y="104984"/>
                <a:pt x="3555603" y="111865"/>
                <a:pt x="3565343" y="114300"/>
              </a:cubicBezTo>
              <a:cubicBezTo>
                <a:pt x="3581049" y="118227"/>
                <a:pt x="3597164" y="120313"/>
                <a:pt x="3612968" y="123825"/>
              </a:cubicBezTo>
              <a:cubicBezTo>
                <a:pt x="3625747" y="126665"/>
                <a:pt x="3637998" y="132603"/>
                <a:pt x="3651068" y="133350"/>
              </a:cubicBezTo>
              <a:cubicBezTo>
                <a:pt x="3749384" y="138968"/>
                <a:pt x="3847918" y="139700"/>
                <a:pt x="3946343" y="142875"/>
              </a:cubicBezTo>
              <a:cubicBezTo>
                <a:pt x="3959538" y="145514"/>
                <a:pt x="4006068" y="152772"/>
                <a:pt x="4022543" y="161925"/>
              </a:cubicBezTo>
              <a:cubicBezTo>
                <a:pt x="4042557" y="173044"/>
                <a:pt x="4060643" y="187325"/>
                <a:pt x="4079693" y="200025"/>
              </a:cubicBezTo>
              <a:cubicBezTo>
                <a:pt x="4089218" y="206375"/>
                <a:pt x="4100173" y="210980"/>
                <a:pt x="4108268" y="219075"/>
              </a:cubicBezTo>
              <a:lnTo>
                <a:pt x="4136843" y="247650"/>
              </a:lnTo>
              <a:cubicBezTo>
                <a:pt x="4140018" y="288925"/>
                <a:pt x="4141233" y="330398"/>
                <a:pt x="4146368" y="371475"/>
              </a:cubicBezTo>
              <a:cubicBezTo>
                <a:pt x="4147613" y="381438"/>
                <a:pt x="4155893" y="390010"/>
                <a:pt x="4155893" y="400050"/>
              </a:cubicBezTo>
              <a:cubicBezTo>
                <a:pt x="4155893" y="421736"/>
                <a:pt x="4147026" y="460484"/>
                <a:pt x="4127318" y="476250"/>
              </a:cubicBezTo>
              <a:cubicBezTo>
                <a:pt x="4119478" y="482522"/>
                <a:pt x="4108268" y="482600"/>
                <a:pt x="4098743" y="485775"/>
              </a:cubicBezTo>
              <a:cubicBezTo>
                <a:pt x="4089218" y="492125"/>
                <a:pt x="4080629" y="500176"/>
                <a:pt x="4070168" y="504825"/>
              </a:cubicBezTo>
              <a:cubicBezTo>
                <a:pt x="4051818" y="512980"/>
                <a:pt x="4032068" y="517525"/>
                <a:pt x="4013018" y="523875"/>
              </a:cubicBezTo>
              <a:cubicBezTo>
                <a:pt x="3962061" y="540861"/>
                <a:pt x="3969361" y="540758"/>
                <a:pt x="3889193" y="542925"/>
              </a:cubicBezTo>
              <a:cubicBezTo>
                <a:pt x="3686042" y="548416"/>
                <a:pt x="3482793" y="549275"/>
                <a:pt x="3279593" y="552450"/>
              </a:cubicBezTo>
              <a:lnTo>
                <a:pt x="479243" y="542925"/>
              </a:lnTo>
              <a:cubicBezTo>
                <a:pt x="387929" y="542349"/>
                <a:pt x="263210" y="536162"/>
                <a:pt x="164918" y="523875"/>
              </a:cubicBezTo>
              <a:cubicBezTo>
                <a:pt x="145754" y="521480"/>
                <a:pt x="126818" y="517525"/>
                <a:pt x="107768" y="514350"/>
              </a:cubicBezTo>
              <a:lnTo>
                <a:pt x="50618" y="476250"/>
              </a:lnTo>
              <a:lnTo>
                <a:pt x="22043" y="457200"/>
              </a:lnTo>
              <a:cubicBezTo>
                <a:pt x="18868" y="447675"/>
                <a:pt x="14953" y="438365"/>
                <a:pt x="12518" y="428625"/>
              </a:cubicBezTo>
              <a:cubicBezTo>
                <a:pt x="-7505" y="348534"/>
                <a:pt x="-477" y="313512"/>
                <a:pt x="12518" y="209550"/>
              </a:cubicBezTo>
              <a:cubicBezTo>
                <a:pt x="15009" y="189625"/>
                <a:pt x="25218" y="171450"/>
                <a:pt x="31568" y="152400"/>
              </a:cubicBezTo>
              <a:cubicBezTo>
                <a:pt x="39315" y="129159"/>
                <a:pt x="41679" y="113714"/>
                <a:pt x="60143" y="95250"/>
              </a:cubicBezTo>
              <a:cubicBezTo>
                <a:pt x="68238" y="87155"/>
                <a:pt x="79193" y="82550"/>
                <a:pt x="88718" y="76200"/>
              </a:cubicBezTo>
              <a:cubicBezTo>
                <a:pt x="95068" y="66675"/>
                <a:pt x="99153" y="55163"/>
                <a:pt x="107768" y="47625"/>
              </a:cubicBezTo>
              <a:cubicBezTo>
                <a:pt x="124998" y="32548"/>
                <a:pt x="148729" y="25714"/>
                <a:pt x="164918" y="9525"/>
              </a:cubicBezTo>
              <a:lnTo>
                <a:pt x="174443" y="0"/>
              </a:lnTo>
            </a:path>
          </a:pathLst>
        </a:custGeom>
        <a:noFill/>
        <a:ln w="19050" cap="flat" cmpd="sng" algn="ctr">
          <a:solidFill>
            <a:srgbClr val="FF0000"/>
          </a:solidFill>
          <a:prstDash val="solid"/>
        </a:ln>
        <a:effectLst/>
      </xdr:spPr>
      <xdr:txBody>
        <a:bodyPr vertOverflow="clip" horzOverflow="clip" rtlCol="0" anchor="t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ru-RU" sz="1100" b="0" i="0" u="none" strike="noStrike" kern="0" cap="none" spc="0" normalizeH="0" baseline="0" noProof="0" smtClean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0"/>
  <sheetViews>
    <sheetView showGridLines="0" tabSelected="1" zoomScale="160" zoomScaleNormal="160" workbookViewId="0">
      <selection activeCell="O1" sqref="O1"/>
    </sheetView>
  </sheetViews>
  <sheetFormatPr defaultRowHeight="16.5" x14ac:dyDescent="0.3"/>
  <cols>
    <col min="1" max="1" width="2.85546875" style="5" customWidth="1"/>
    <col min="2" max="2" width="4.28515625" style="5" customWidth="1"/>
    <col min="3" max="3" width="6.85546875" style="5" customWidth="1"/>
    <col min="4" max="4" width="14.42578125" style="5" customWidth="1"/>
    <col min="5" max="5" width="5.85546875" style="5" customWidth="1"/>
    <col min="6" max="6" width="13" style="5" customWidth="1"/>
    <col min="7" max="7" width="9.42578125" style="5" customWidth="1"/>
    <col min="8" max="8" width="6.85546875" style="5" customWidth="1"/>
    <col min="9" max="9" width="7.28515625" style="5" customWidth="1"/>
    <col min="10" max="11" width="6.28515625" style="5" customWidth="1"/>
    <col min="12" max="12" width="6.5703125" style="5" customWidth="1"/>
    <col min="13" max="13" width="7.5703125" style="5" customWidth="1"/>
    <col min="14" max="14" width="9.140625" style="5" hidden="1" customWidth="1"/>
    <col min="15" max="15" width="9.140625" style="5" customWidth="1"/>
    <col min="16" max="16384" width="9.140625" style="5"/>
  </cols>
  <sheetData>
    <row r="1" spans="1:14" ht="124.5" customHeight="1" x14ac:dyDescent="0.3"/>
    <row r="2" spans="1:14" s="1" customFormat="1" ht="60" customHeight="1" x14ac:dyDescent="0.25">
      <c r="A2" s="9" t="s">
        <v>0</v>
      </c>
      <c r="B2" s="16" t="s">
        <v>5</v>
      </c>
      <c r="C2" s="16" t="s">
        <v>8</v>
      </c>
      <c r="D2" s="9" t="s">
        <v>1</v>
      </c>
      <c r="E2" s="9" t="s">
        <v>30</v>
      </c>
      <c r="F2" s="9" t="s">
        <v>7</v>
      </c>
      <c r="G2" s="9" t="s">
        <v>4</v>
      </c>
      <c r="H2" s="9" t="s">
        <v>34</v>
      </c>
      <c r="I2" s="16" t="s">
        <v>35</v>
      </c>
      <c r="J2" s="9" t="s">
        <v>2</v>
      </c>
      <c r="K2" s="11" t="s">
        <v>3</v>
      </c>
      <c r="L2" s="11" t="s">
        <v>6</v>
      </c>
      <c r="N2" s="6">
        <v>0.8</v>
      </c>
    </row>
    <row r="3" spans="1:14" s="3" customFormat="1" ht="44.25" customHeight="1" x14ac:dyDescent="0.25">
      <c r="A3" s="2">
        <v>1</v>
      </c>
      <c r="B3" s="4">
        <v>2</v>
      </c>
      <c r="C3" s="15" t="s">
        <v>28</v>
      </c>
      <c r="D3" s="10" t="s">
        <v>29</v>
      </c>
      <c r="E3" s="17" t="s">
        <v>31</v>
      </c>
      <c r="F3" s="14" t="s">
        <v>32</v>
      </c>
      <c r="G3" s="12" t="s">
        <v>33</v>
      </c>
      <c r="H3" s="17">
        <v>15</v>
      </c>
      <c r="I3" s="13">
        <v>5100</v>
      </c>
      <c r="J3" s="13">
        <v>1338</v>
      </c>
      <c r="K3" s="13">
        <f t="shared" ref="K3" si="0">ROUNDUP(J3*0.05,0)</f>
        <v>67</v>
      </c>
      <c r="L3" s="13">
        <f>IF(J3&lt;=10000,250,IF(J3&lt;=20000,300,IF(J3&lt;=30000,350,IF(J3&lt;=40000,400,IF(J3&lt;50000,450,IF(J3=50000,500,IF(J3&lt;=60000,600,IF(J3&lt;=70000,700,IF(J3&lt;=80000,800,IF(J3&lt;=90000,900,IF(J3&lt;=100000,1000,IF(J3&lt;=120000,1200,IF(J3&lt;=140000,1400,IF(J3&lt;=160000,1600,IF(J3&lt;=180000,1800,IF(J3&lt;=200000,2000,IF(J3&lt;=220000,2200,IF(J3&lt;=240000,2400,IF(J3&lt;=260000,2600,IF(J3&lt;=280000,2800,IF(J3&lt;=300000,3000,IF(J3&lt;=320000,3200,IF(J3&lt;=340000,3400,IF(J3&lt;=360000,3600,IF(J3&lt;=380000,3800,IF(J3&lt;=400000,4000,IF(J3&lt;=420000,4200,IF(J3&lt;=440000,4400,IF(J3&lt;=460000,4600,IF(J3&lt;=480000,4800,IF(J3&lt;=500000,5000,IF(J3&lt;=600000,5200,IF(J3&lt;=700000,5400,IF(J3&lt;=800000,5600,IF(J3&lt;=900000,5800,6000)))))))))))))))))))))))))))))))))))</f>
        <v>250</v>
      </c>
      <c r="N3" s="7">
        <f>ROUNDUP(J3*0.8,0)</f>
        <v>1071</v>
      </c>
    </row>
    <row r="7" spans="1:14" x14ac:dyDescent="0.3">
      <c r="J7" s="8"/>
    </row>
    <row r="35" spans="1:15" x14ac:dyDescent="0.3">
      <c r="A35" s="25"/>
      <c r="B35" s="25"/>
      <c r="C35" s="26"/>
      <c r="D35" s="26"/>
      <c r="E35" s="26"/>
      <c r="F35" s="26"/>
      <c r="G35" s="26"/>
      <c r="H35" s="26"/>
      <c r="I35" s="26"/>
      <c r="J35" s="26"/>
      <c r="K35" s="26"/>
      <c r="L35" s="26"/>
    </row>
    <row r="36" spans="1:15" x14ac:dyDescent="0.3">
      <c r="A36" s="25"/>
      <c r="B36" s="25"/>
      <c r="C36" s="26"/>
      <c r="D36" s="26"/>
      <c r="E36" s="26"/>
      <c r="F36" s="26"/>
      <c r="G36" s="26"/>
      <c r="H36" s="26"/>
      <c r="I36" s="26"/>
      <c r="J36" s="26"/>
      <c r="K36" s="26"/>
      <c r="L36" s="26"/>
    </row>
    <row r="37" spans="1:15" ht="19.5" customHeight="1" x14ac:dyDescent="0.3">
      <c r="A37" s="25"/>
      <c r="B37" s="25"/>
      <c r="C37" s="26"/>
      <c r="D37" s="26"/>
      <c r="E37" s="26"/>
      <c r="F37" s="26"/>
      <c r="G37" s="26"/>
      <c r="H37" s="26"/>
      <c r="I37" s="26"/>
      <c r="J37" s="26"/>
      <c r="K37" s="26"/>
      <c r="L37" s="26"/>
    </row>
    <row r="38" spans="1:15" s="26" customFormat="1" x14ac:dyDescent="0.3">
      <c r="B38" s="39" t="s">
        <v>26</v>
      </c>
    </row>
    <row r="39" spans="1:15" s="55" customFormat="1" ht="12.75" customHeight="1" x14ac:dyDescent="0.3">
      <c r="A39" s="53"/>
      <c r="B39" s="70" t="s">
        <v>11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54"/>
      <c r="O39" s="56"/>
    </row>
    <row r="40" spans="1:15" s="55" customFormat="1" ht="12.75" customHeight="1" x14ac:dyDescent="0.3">
      <c r="A40" s="57"/>
      <c r="B40" s="81" t="s">
        <v>12</v>
      </c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58"/>
      <c r="O40" s="56"/>
    </row>
    <row r="41" spans="1:15" s="55" customFormat="1" ht="12.75" customHeight="1" x14ac:dyDescent="0.3">
      <c r="A41" s="57"/>
      <c r="B41" s="59" t="s">
        <v>13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8"/>
      <c r="O41" s="56"/>
    </row>
    <row r="42" spans="1:15" s="55" customFormat="1" ht="12.75" customHeight="1" x14ac:dyDescent="0.3">
      <c r="A42" s="57"/>
      <c r="B42" s="60" t="s">
        <v>14</v>
      </c>
      <c r="C42" s="60"/>
      <c r="D42" s="60"/>
      <c r="E42" s="59"/>
      <c r="F42" s="59"/>
      <c r="G42" s="59"/>
      <c r="H42" s="59"/>
      <c r="I42" s="59"/>
      <c r="J42" s="59"/>
      <c r="K42" s="59"/>
      <c r="L42" s="59"/>
      <c r="M42" s="58"/>
      <c r="O42" s="56"/>
    </row>
    <row r="43" spans="1:15" s="55" customFormat="1" ht="12.75" customHeight="1" x14ac:dyDescent="0.3">
      <c r="A43" s="57"/>
      <c r="B43" s="60" t="s">
        <v>15</v>
      </c>
      <c r="C43" s="60"/>
      <c r="D43" s="60"/>
      <c r="E43" s="59"/>
      <c r="F43" s="59"/>
      <c r="G43" s="59"/>
      <c r="H43" s="59"/>
      <c r="I43" s="59" t="s">
        <v>16</v>
      </c>
      <c r="J43" s="59"/>
      <c r="K43" s="59" t="s">
        <v>17</v>
      </c>
      <c r="L43" s="59"/>
      <c r="M43" s="58"/>
      <c r="O43" s="56"/>
    </row>
    <row r="44" spans="1:15" s="55" customFormat="1" ht="12.75" customHeight="1" x14ac:dyDescent="0.3">
      <c r="A44" s="57"/>
      <c r="B44" s="61" t="s">
        <v>22</v>
      </c>
      <c r="C44" s="61"/>
      <c r="D44" s="61"/>
      <c r="E44" s="61"/>
      <c r="F44" s="61"/>
      <c r="G44" s="61"/>
      <c r="H44" s="62">
        <v>99999</v>
      </c>
      <c r="I44" s="63">
        <v>9999999</v>
      </c>
      <c r="J44" s="64">
        <v>9999</v>
      </c>
      <c r="K44" s="71" t="s">
        <v>18</v>
      </c>
      <c r="L44" s="72"/>
      <c r="M44" s="58"/>
      <c r="O44" s="56"/>
    </row>
    <row r="45" spans="1:15" s="55" customFormat="1" ht="12.75" customHeight="1" x14ac:dyDescent="0.3">
      <c r="A45" s="57"/>
      <c r="B45" s="61" t="s">
        <v>23</v>
      </c>
      <c r="C45" s="61"/>
      <c r="D45" s="61"/>
      <c r="E45" s="61"/>
      <c r="F45" s="61"/>
      <c r="G45" s="61"/>
      <c r="H45" s="65"/>
      <c r="I45" s="65" t="s">
        <v>19</v>
      </c>
      <c r="J45" s="65"/>
      <c r="K45" s="73" t="s">
        <v>20</v>
      </c>
      <c r="L45" s="74"/>
      <c r="M45" s="58"/>
      <c r="O45" s="56"/>
    </row>
    <row r="46" spans="1:15" s="19" customFormat="1" ht="12.75" customHeight="1" x14ac:dyDescent="0.25">
      <c r="A46" s="28"/>
      <c r="B46" s="47" t="s">
        <v>21</v>
      </c>
      <c r="C46" s="47"/>
      <c r="D46" s="47"/>
      <c r="E46" s="47"/>
      <c r="F46" s="47"/>
      <c r="G46" s="47"/>
      <c r="H46" s="31">
        <v>90001</v>
      </c>
      <c r="I46" s="82">
        <v>8005711</v>
      </c>
      <c r="J46" s="83"/>
      <c r="K46" s="75"/>
      <c r="L46" s="76"/>
      <c r="M46" s="41"/>
      <c r="O46" s="30"/>
    </row>
    <row r="47" spans="1:15" s="19" customFormat="1" ht="12.75" customHeight="1" x14ac:dyDescent="0.25">
      <c r="A47" s="28"/>
      <c r="B47" s="36" t="s">
        <v>22</v>
      </c>
      <c r="C47" s="36"/>
      <c r="D47" s="36"/>
      <c r="E47" s="36"/>
      <c r="F47" s="36"/>
      <c r="G47" s="36"/>
      <c r="H47" s="40"/>
      <c r="I47" s="36"/>
      <c r="J47" s="36"/>
      <c r="K47" s="77"/>
      <c r="L47" s="78"/>
      <c r="M47" s="41"/>
      <c r="O47" s="30"/>
    </row>
    <row r="48" spans="1:15" s="19" customFormat="1" ht="12.75" customHeight="1" x14ac:dyDescent="0.25">
      <c r="A48" s="28"/>
      <c r="B48" s="42" t="s">
        <v>24</v>
      </c>
      <c r="C48" s="22"/>
      <c r="D48" s="22"/>
      <c r="E48" s="22"/>
      <c r="F48" s="47"/>
      <c r="G48" s="47"/>
      <c r="H48" s="47"/>
      <c r="I48" s="47"/>
      <c r="J48" s="48"/>
      <c r="K48" s="79" t="s">
        <v>18</v>
      </c>
      <c r="L48" s="80"/>
      <c r="M48" s="41"/>
      <c r="O48" s="30"/>
    </row>
    <row r="49" spans="1:15" s="55" customFormat="1" ht="12.75" customHeight="1" x14ac:dyDescent="0.3">
      <c r="A49" s="57"/>
      <c r="B49" s="61"/>
      <c r="C49" s="59"/>
      <c r="D49" s="59"/>
      <c r="E49" s="59"/>
      <c r="F49" s="59"/>
      <c r="G49" s="59"/>
      <c r="H49" s="59"/>
      <c r="I49" s="59"/>
      <c r="J49" s="58"/>
      <c r="K49" s="68" t="s">
        <v>20</v>
      </c>
      <c r="L49" s="69"/>
      <c r="M49" s="58"/>
      <c r="O49" s="56"/>
    </row>
    <row r="50" spans="1:15" s="19" customFormat="1" ht="12.75" customHeight="1" x14ac:dyDescent="0.25">
      <c r="A50" s="29"/>
      <c r="B50" s="42" t="s">
        <v>9</v>
      </c>
      <c r="C50" s="49"/>
      <c r="D50" s="49"/>
      <c r="E50" s="49"/>
      <c r="F50" s="49"/>
      <c r="G50" s="49"/>
      <c r="H50" s="49"/>
      <c r="I50" s="49"/>
      <c r="J50" s="24"/>
      <c r="K50" s="24"/>
      <c r="L50" s="24"/>
      <c r="M50" s="50"/>
      <c r="O50" s="30"/>
    </row>
    <row r="51" spans="1:15" s="19" customFormat="1" ht="12.75" customHeight="1" x14ac:dyDescent="0.25">
      <c r="A51" s="29"/>
      <c r="B51" s="34" t="s">
        <v>25</v>
      </c>
      <c r="C51" s="20"/>
      <c r="D51" s="20"/>
      <c r="E51" s="20"/>
      <c r="F51" s="18"/>
      <c r="G51" s="21" t="str">
        <f>C3</f>
        <v xml:space="preserve">N 118-Ա 26.10.18թ. </v>
      </c>
      <c r="H51" s="51" t="s">
        <v>36</v>
      </c>
      <c r="I51" s="35"/>
      <c r="J51" s="18"/>
      <c r="K51" s="35"/>
      <c r="L51" s="24"/>
      <c r="M51" s="50"/>
      <c r="O51" s="30"/>
    </row>
    <row r="52" spans="1:15" s="19" customFormat="1" ht="9.75" customHeight="1" x14ac:dyDescent="0.25">
      <c r="A52" s="29"/>
      <c r="B52" s="24"/>
      <c r="C52" s="24"/>
      <c r="D52" s="24"/>
      <c r="E52" s="24"/>
      <c r="F52" s="24"/>
      <c r="G52" s="24"/>
      <c r="H52" s="24"/>
      <c r="I52" s="18"/>
      <c r="J52" s="24"/>
      <c r="K52" s="24"/>
      <c r="L52" s="24"/>
      <c r="M52" s="50"/>
      <c r="O52" s="30"/>
    </row>
    <row r="53" spans="1:15" s="23" customFormat="1" ht="5.25" customHeight="1" x14ac:dyDescent="0.25">
      <c r="A53" s="33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2"/>
      <c r="M53" s="37"/>
      <c r="O53" s="38"/>
    </row>
    <row r="55" spans="1:15" s="26" customFormat="1" x14ac:dyDescent="0.3">
      <c r="B55" s="39" t="s">
        <v>27</v>
      </c>
    </row>
    <row r="56" spans="1:15" s="19" customFormat="1" ht="12.75" customHeight="1" x14ac:dyDescent="0.25">
      <c r="A56" s="66"/>
      <c r="B56" s="84" t="s">
        <v>11</v>
      </c>
      <c r="C56" s="84"/>
      <c r="D56" s="84"/>
      <c r="E56" s="84"/>
      <c r="F56" s="84"/>
      <c r="G56" s="84"/>
      <c r="H56" s="84"/>
      <c r="I56" s="84"/>
      <c r="J56" s="84"/>
      <c r="K56" s="84"/>
      <c r="L56" s="84"/>
      <c r="M56" s="48"/>
      <c r="O56" s="30"/>
    </row>
    <row r="57" spans="1:15" s="19" customFormat="1" ht="12.75" customHeight="1" x14ac:dyDescent="0.25">
      <c r="A57" s="28"/>
      <c r="B57" s="85" t="s">
        <v>12</v>
      </c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41"/>
      <c r="O57" s="30"/>
    </row>
    <row r="58" spans="1:15" s="19" customFormat="1" ht="12.75" customHeight="1" x14ac:dyDescent="0.25">
      <c r="A58" s="28"/>
      <c r="B58" s="22" t="s">
        <v>13</v>
      </c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41"/>
      <c r="O58" s="30"/>
    </row>
    <row r="59" spans="1:15" s="19" customFormat="1" ht="12.75" customHeight="1" x14ac:dyDescent="0.25">
      <c r="A59" s="28"/>
      <c r="B59" s="27" t="s">
        <v>14</v>
      </c>
      <c r="C59" s="27"/>
      <c r="D59" s="27"/>
      <c r="E59" s="22"/>
      <c r="F59" s="22"/>
      <c r="G59" s="22"/>
      <c r="H59" s="22"/>
      <c r="I59" s="22"/>
      <c r="J59" s="22"/>
      <c r="K59" s="22"/>
      <c r="L59" s="22"/>
      <c r="M59" s="41"/>
      <c r="O59" s="30"/>
    </row>
    <row r="60" spans="1:15" s="19" customFormat="1" ht="12.75" customHeight="1" x14ac:dyDescent="0.25">
      <c r="A60" s="28"/>
      <c r="B60" s="27" t="s">
        <v>15</v>
      </c>
      <c r="C60" s="27"/>
      <c r="D60" s="27"/>
      <c r="E60" s="22"/>
      <c r="F60" s="22"/>
      <c r="G60" s="22"/>
      <c r="H60" s="22"/>
      <c r="I60" s="22" t="s">
        <v>16</v>
      </c>
      <c r="J60" s="22"/>
      <c r="K60" s="22" t="s">
        <v>17</v>
      </c>
      <c r="L60" s="22"/>
      <c r="M60" s="41"/>
      <c r="O60" s="30"/>
    </row>
    <row r="61" spans="1:15" s="19" customFormat="1" ht="12.75" customHeight="1" x14ac:dyDescent="0.25">
      <c r="A61" s="28"/>
      <c r="B61" s="42" t="s">
        <v>22</v>
      </c>
      <c r="C61" s="42"/>
      <c r="D61" s="42"/>
      <c r="E61" s="42"/>
      <c r="F61" s="42"/>
      <c r="G61" s="42"/>
      <c r="H61" s="43">
        <v>99999</v>
      </c>
      <c r="I61" s="44">
        <v>9999999</v>
      </c>
      <c r="J61" s="45">
        <v>9999</v>
      </c>
      <c r="K61" s="79" t="s">
        <v>18</v>
      </c>
      <c r="L61" s="80"/>
      <c r="M61" s="41"/>
      <c r="O61" s="30"/>
    </row>
    <row r="62" spans="1:15" s="19" customFormat="1" ht="12.75" customHeight="1" x14ac:dyDescent="0.25">
      <c r="A62" s="28"/>
      <c r="B62" s="42" t="s">
        <v>23</v>
      </c>
      <c r="C62" s="42"/>
      <c r="D62" s="42"/>
      <c r="E62" s="42"/>
      <c r="F62" s="42"/>
      <c r="G62" s="42"/>
      <c r="H62" s="46"/>
      <c r="I62" s="46" t="s">
        <v>19</v>
      </c>
      <c r="J62" s="46"/>
      <c r="K62" s="75" t="s">
        <v>20</v>
      </c>
      <c r="L62" s="76"/>
      <c r="M62" s="41"/>
      <c r="O62" s="30"/>
    </row>
    <row r="63" spans="1:15" s="19" customFormat="1" ht="12.75" customHeight="1" x14ac:dyDescent="0.25">
      <c r="A63" s="28"/>
      <c r="B63" s="47" t="s">
        <v>21</v>
      </c>
      <c r="C63" s="47"/>
      <c r="D63" s="47"/>
      <c r="E63" s="47"/>
      <c r="F63" s="47"/>
      <c r="G63" s="47"/>
      <c r="H63" s="31">
        <v>90001</v>
      </c>
      <c r="I63" s="82">
        <v>8002171</v>
      </c>
      <c r="J63" s="83"/>
      <c r="K63" s="75"/>
      <c r="L63" s="76"/>
      <c r="M63" s="41"/>
      <c r="O63" s="30"/>
    </row>
    <row r="64" spans="1:15" s="19" customFormat="1" ht="12.75" customHeight="1" x14ac:dyDescent="0.25">
      <c r="A64" s="28"/>
      <c r="B64" s="36" t="s">
        <v>22</v>
      </c>
      <c r="C64" s="36"/>
      <c r="D64" s="36"/>
      <c r="E64" s="36"/>
      <c r="F64" s="36"/>
      <c r="G64" s="36"/>
      <c r="H64" s="40"/>
      <c r="I64" s="36"/>
      <c r="J64" s="36"/>
      <c r="K64" s="77"/>
      <c r="L64" s="78"/>
      <c r="M64" s="41"/>
      <c r="O64" s="30"/>
    </row>
    <row r="65" spans="1:15" s="19" customFormat="1" ht="12.75" customHeight="1" x14ac:dyDescent="0.25">
      <c r="A65" s="28"/>
      <c r="B65" s="42" t="s">
        <v>24</v>
      </c>
      <c r="C65" s="22"/>
      <c r="D65" s="22"/>
      <c r="E65" s="22"/>
      <c r="F65" s="47"/>
      <c r="G65" s="47"/>
      <c r="H65" s="47"/>
      <c r="I65" s="47"/>
      <c r="J65" s="48"/>
      <c r="K65" s="79" t="s">
        <v>18</v>
      </c>
      <c r="L65" s="80"/>
      <c r="M65" s="41"/>
      <c r="O65" s="30"/>
    </row>
    <row r="66" spans="1:15" s="19" customFormat="1" ht="12.75" customHeight="1" x14ac:dyDescent="0.25">
      <c r="A66" s="28"/>
      <c r="B66" s="42"/>
      <c r="C66" s="22"/>
      <c r="D66" s="22"/>
      <c r="E66" s="22"/>
      <c r="F66" s="22"/>
      <c r="G66" s="22"/>
      <c r="H66" s="22"/>
      <c r="I66" s="22"/>
      <c r="J66" s="41"/>
      <c r="K66" s="77" t="s">
        <v>20</v>
      </c>
      <c r="L66" s="78"/>
      <c r="M66" s="41"/>
      <c r="O66" s="30"/>
    </row>
    <row r="67" spans="1:15" s="19" customFormat="1" ht="12.75" customHeight="1" x14ac:dyDescent="0.25">
      <c r="A67" s="29"/>
      <c r="B67" s="42" t="s">
        <v>9</v>
      </c>
      <c r="C67" s="49"/>
      <c r="D67" s="49"/>
      <c r="E67" s="49"/>
      <c r="F67" s="49"/>
      <c r="G67" s="49"/>
      <c r="H67" s="49"/>
      <c r="I67" s="49"/>
      <c r="J67" s="24"/>
      <c r="K67" s="24"/>
      <c r="L67" s="24"/>
      <c r="M67" s="50"/>
      <c r="O67" s="30"/>
    </row>
    <row r="68" spans="1:15" s="19" customFormat="1" ht="12.75" customHeight="1" x14ac:dyDescent="0.25">
      <c r="A68" s="29"/>
      <c r="B68" s="20" t="s">
        <v>10</v>
      </c>
      <c r="C68" s="20"/>
      <c r="D68" s="20"/>
      <c r="E68" s="20"/>
      <c r="F68" s="18"/>
      <c r="G68" s="52" t="str">
        <f>C3</f>
        <v xml:space="preserve">N 118-Ա 26.10.18թ. </v>
      </c>
      <c r="H68" s="51" t="s">
        <v>37</v>
      </c>
      <c r="I68" s="35"/>
      <c r="J68" s="18"/>
      <c r="K68" s="35"/>
      <c r="L68" s="24"/>
      <c r="M68" s="50"/>
      <c r="O68" s="30"/>
    </row>
    <row r="69" spans="1:15" s="19" customFormat="1" ht="12.75" customHeight="1" x14ac:dyDescent="0.25">
      <c r="A69" s="29"/>
      <c r="B69" s="24"/>
      <c r="C69" s="24"/>
      <c r="D69" s="24"/>
      <c r="E69" s="24"/>
      <c r="F69" s="24"/>
      <c r="G69" s="24"/>
      <c r="H69" s="24"/>
      <c r="I69" s="18"/>
      <c r="J69" s="24"/>
      <c r="K69" s="24"/>
      <c r="L69" s="24"/>
      <c r="M69" s="50"/>
      <c r="O69" s="30"/>
    </row>
    <row r="70" spans="1:15" s="23" customFormat="1" ht="5.25" customHeight="1" x14ac:dyDescent="0.25">
      <c r="A70" s="40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67"/>
      <c r="O70" s="38"/>
    </row>
  </sheetData>
  <mergeCells count="18">
    <mergeCell ref="K64:L64"/>
    <mergeCell ref="K65:L65"/>
    <mergeCell ref="K66:L66"/>
    <mergeCell ref="B56:L56"/>
    <mergeCell ref="B57:L57"/>
    <mergeCell ref="K61:L61"/>
    <mergeCell ref="K62:L62"/>
    <mergeCell ref="I63:J63"/>
    <mergeCell ref="K63:L63"/>
    <mergeCell ref="K49:L49"/>
    <mergeCell ref="B39:L39"/>
    <mergeCell ref="K44:L44"/>
    <mergeCell ref="K45:L45"/>
    <mergeCell ref="K46:L46"/>
    <mergeCell ref="K47:L47"/>
    <mergeCell ref="K48:L48"/>
    <mergeCell ref="B40:L40"/>
    <mergeCell ref="I46:J46"/>
  </mergeCells>
  <pageMargins left="0.39370078740157483" right="0" top="0.39370078740157483" bottom="0.59055118110236227" header="0.11811023622047245" footer="0.11811023622047245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Gayane Petrosyan</dc:creator>
  <cp:keywords>https:/mul-spm.gov.am/tasks/docs/attachment.php?id=98151&amp;fn=HayRusTangaran1-490-118-7.xlsx&amp;out=1&amp;token=80c047b7b8159fcffd9d</cp:keywords>
  <cp:lastModifiedBy>Windows User</cp:lastModifiedBy>
  <dcterms:created xsi:type="dcterms:W3CDTF">2019-02-15T00:15:42Z</dcterms:created>
  <dcterms:modified xsi:type="dcterms:W3CDTF">2019-02-15T00:15:42Z</dcterms:modified>
</cp:coreProperties>
</file>