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 activeTab="1"/>
  </bookViews>
  <sheets>
    <sheet name="sheet" sheetId="2" r:id="rId1"/>
    <sheet name="Banadzev" sheetId="3" r:id="rId2"/>
  </sheets>
  <calcPr calcId="152511"/>
</workbook>
</file>

<file path=xl/calcChain.xml><?xml version="1.0" encoding="utf-8"?>
<calcChain xmlns="http://schemas.openxmlformats.org/spreadsheetml/2006/main">
  <c r="L3" i="3" l="1"/>
  <c r="M3" i="3"/>
  <c r="O3" i="3" l="1"/>
  <c r="G85" i="3" l="1"/>
  <c r="G68" i="3"/>
  <c r="G82" i="2" l="1"/>
  <c r="G65" i="2"/>
  <c r="N3" i="2" l="1"/>
  <c r="L3" i="2" l="1"/>
</calcChain>
</file>

<file path=xl/sharedStrings.xml><?xml version="1.0" encoding="utf-8"?>
<sst xmlns="http://schemas.openxmlformats.org/spreadsheetml/2006/main" count="122" uniqueCount="42">
  <si>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</si>
  <si>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</si>
  <si>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</si>
  <si>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</si>
  <si>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</si>
  <si>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</si>
  <si>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</si>
  <si>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</si>
  <si>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</si>
  <si>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>2007թ.</t>
  </si>
  <si>
    <t>Գնահատված արժեքը 15.10.2018թ դրությամբ  /դրամ/</t>
  </si>
  <si>
    <t>ՀՀ կրթության և գիտության նախարարություն</t>
  </si>
  <si>
    <t xml:space="preserve">Գույքի արժեքի որոշման
հետ կապված վճարը ներառյալ ԱԱՀ)
դրամ)
</t>
  </si>
  <si>
    <t xml:space="preserve">ք.Երևան, Մալաթիա-Սեբաստիա, Հաղթանակ 2 փող. 79 </t>
  </si>
  <si>
    <t>Գույնը՝ սև,ենթակա է նորոգման</t>
  </si>
  <si>
    <t>Գույքը տնօրինող պետական մարմնի անվանումը</t>
  </si>
  <si>
    <t>Ա/մ. «Նիսսան Մաքսիմա 3.0» մակնիշի (պ/հ.՝ 240 ԼԼ 60, ն/հ.՝ JN1CA31D27M301954, թափքը՝ սեդան)</t>
  </si>
  <si>
    <t>Օտարման մասին որոշման (հրամանի) համարը և ամսաթիվը</t>
  </si>
  <si>
    <t xml:space="preserve">N 117-Ա 25.10.18թ. 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</si>
  <si>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</si>
  <si>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</si>
  <si>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</si>
  <si>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</si>
  <si>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</si>
  <si>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</si>
  <si>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</si>
  <si>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</si>
  <si>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</si>
  <si>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</si>
  <si>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</si>
  <si>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</si>
  <si>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</si>
  <si>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</si>
  <si>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</si>
  <si>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</si>
  <si>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</si>
  <si>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</si>
  <si>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</si>
  <si>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</si>
  <si>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</si>
  <si>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1 </t>
    </r>
  </si>
  <si>
    <t>,  լոտ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</si>
</sst>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5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b/>
      <i/>
      <sz val="7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9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/>
    <xf numFmtId="0" fontId="11" fillId="0" borderId="4" xfId="0" applyFont="1" applyBorder="1" applyAlignment="1"/>
    <xf numFmtId="0" fontId="11" fillId="0" borderId="6" xfId="0" applyFont="1" applyBorder="1" applyAlignment="1"/>
    <xf numFmtId="0" fontId="6" fillId="0" borderId="0" xfId="0" applyFont="1" applyAlignment="1"/>
    <xf numFmtId="0" fontId="6" fillId="0" borderId="0" xfId="0" applyFont="1" applyFill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/>
    <xf numFmtId="0" fontId="16" fillId="0" borderId="0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3" xfId="0" applyFont="1" applyBorder="1"/>
    <xf numFmtId="0" fontId="6" fillId="0" borderId="12" xfId="0" applyFont="1" applyBorder="1"/>
    <xf numFmtId="0" fontId="6" fillId="0" borderId="13" xfId="0" applyFont="1" applyBorder="1"/>
    <xf numFmtId="0" fontId="17" fillId="0" borderId="5" xfId="0" applyFont="1" applyBorder="1" applyAlignment="1">
      <alignment horizontal="left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/>
    <xf numFmtId="0" fontId="15" fillId="0" borderId="0" xfId="0" applyFont="1" applyBorder="1" applyAlignment="1"/>
    <xf numFmtId="0" fontId="11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</xdr:colOff>
      <xdr:row>0</xdr:row>
      <xdr:rowOff>26669</xdr:rowOff>
    </xdr:from>
    <xdr:to>
      <xdr:col>12</xdr:col>
      <xdr:colOff>587581</xdr:colOff>
      <xdr:row>0</xdr:row>
      <xdr:rowOff>1354528</xdr:rowOff>
    </xdr:to>
    <xdr:sp macro="" textlink="">
      <xdr:nvSpPr>
        <xdr:cNvPr id="2" name="TextBox 1"/>
        <xdr:cNvSpPr txBox="1"/>
      </xdr:nvSpPr>
      <xdr:spPr>
        <a:xfrm>
          <a:off x="12370" y="26669"/>
          <a:ext cx="6822127" cy="1327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ՈՐՈՆՔ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ՀՈՒՆՎԱՐԻ 10-ԻՆ, ԺԱՄԸ՝ 11:00-ԻՆ,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117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պ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սեփականություն հանդիսացող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</xdr:row>
      <xdr:rowOff>98963</xdr:rowOff>
    </xdr:from>
    <xdr:to>
      <xdr:col>12</xdr:col>
      <xdr:colOff>364920</xdr:colOff>
      <xdr:row>47</xdr:row>
      <xdr:rowOff>74222</xdr:rowOff>
    </xdr:to>
    <xdr:sp macro="" textlink="">
      <xdr:nvSpPr>
        <xdr:cNvPr id="3" name="TextBox 2"/>
        <xdr:cNvSpPr txBox="1"/>
      </xdr:nvSpPr>
      <xdr:spPr>
        <a:xfrm>
          <a:off x="0" y="2931723"/>
          <a:ext cx="6488134" cy="9228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հասցեում, զանգահարելով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010-52-88-35 և 043-06-07-09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րներ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2018թ.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հոկտեմբերի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117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հրամանի գնորդը 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900018005711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անդորրագրի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մուտքագրման հաշիվն է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900018002171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,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(անդորրագրի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կոմիտե</a:t>
          </a:r>
          <a:endParaRPr lang="ru-RU" sz="800">
            <a:effectLst/>
            <a:latin typeface="GHEA Grapalat" panose="02000506050000020003" pitchFamily="50" charset="0"/>
          </a:endParaRPr>
        </a:p>
        <a:p>
          <a:endParaRPr lang="ru-RU" sz="1100">
            <a:solidFill>
              <a:sysClr val="windowText" lastClr="000000"/>
            </a:solidFill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0</xdr:colOff>
      <xdr:row>48</xdr:row>
      <xdr:rowOff>37108</xdr:rowOff>
    </xdr:from>
    <xdr:to>
      <xdr:col>11</xdr:col>
      <xdr:colOff>342405</xdr:colOff>
      <xdr:row>49</xdr:row>
      <xdr:rowOff>86589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2333017"/>
          <a:ext cx="6063590" cy="259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62</xdr:row>
      <xdr:rowOff>76200</xdr:rowOff>
    </xdr:from>
    <xdr:to>
      <xdr:col>11</xdr:col>
      <xdr:colOff>123825</xdr:colOff>
      <xdr:row>65</xdr:row>
      <xdr:rowOff>95250</xdr:rowOff>
    </xdr:to>
    <xdr:sp macro="" textlink="">
      <xdr:nvSpPr>
        <xdr:cNvPr id="7" name="Полилиния 10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8" name="Полилиния 11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9" name="Полилиния 14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10" name="Полилиния 15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</xdr:colOff>
      <xdr:row>0</xdr:row>
      <xdr:rowOff>26669</xdr:rowOff>
    </xdr:from>
    <xdr:to>
      <xdr:col>12</xdr:col>
      <xdr:colOff>587581</xdr:colOff>
      <xdr:row>0</xdr:row>
      <xdr:rowOff>1354528</xdr:rowOff>
    </xdr:to>
    <xdr:sp macro="" textlink="">
      <xdr:nvSpPr>
        <xdr:cNvPr id="2" name="TextBox 1"/>
        <xdr:cNvSpPr txBox="1"/>
      </xdr:nvSpPr>
      <xdr:spPr>
        <a:xfrm>
          <a:off x="12370" y="26669"/>
          <a:ext cx="6499761" cy="1327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ՈՐՈՆՔ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4-ԻՆ, ԺԱՄԸ՝ 11:00-ԻՆ,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117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պ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սեփականություն հանդիսացող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</xdr:row>
      <xdr:rowOff>98963</xdr:rowOff>
    </xdr:from>
    <xdr:to>
      <xdr:col>12</xdr:col>
      <xdr:colOff>364920</xdr:colOff>
      <xdr:row>52</xdr:row>
      <xdr:rowOff>179367</xdr:rowOff>
    </xdr:to>
    <xdr:sp macro="" textlink="">
      <xdr:nvSpPr>
        <xdr:cNvPr id="3" name="TextBox 2"/>
        <xdr:cNvSpPr txBox="1"/>
      </xdr:nvSpPr>
      <xdr:spPr>
        <a:xfrm>
          <a:off x="0" y="2931723"/>
          <a:ext cx="6488134" cy="10384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հասցեում, զանգահարելով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010-52-88-35 և 043-06-07-09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րներ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2018թ.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հոկտեմբերի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117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հրամանի գնորդը 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ՀՀ Ֆինանսների նախարարության գործառնական վարչության թիվ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900018005711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անդորրագրի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մուտքագրման հաշիվն է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900018002171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,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(անդորրագրի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կոմիտե</a:t>
          </a:r>
          <a:endParaRPr lang="ru-RU" sz="800">
            <a:effectLst/>
            <a:latin typeface="GHEA Grapalat" panose="02000506050000020003" pitchFamily="50" charset="0"/>
          </a:endParaRPr>
        </a:p>
        <a:p>
          <a:endParaRPr lang="ru-RU" sz="1100">
            <a:solidFill>
              <a:sysClr val="windowText" lastClr="000000"/>
            </a:solidFill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173179</xdr:rowOff>
    </xdr:from>
    <xdr:to>
      <xdr:col>11</xdr:col>
      <xdr:colOff>342405</xdr:colOff>
      <xdr:row>54</xdr:row>
      <xdr:rowOff>12368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3310257"/>
          <a:ext cx="6063590" cy="259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5" name="Полилиния 10"/>
        <xdr:cNvSpPr/>
      </xdr:nvSpPr>
      <xdr:spPr>
        <a:xfrm>
          <a:off x="57149" y="14801850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6" name="Полилиния 11"/>
        <xdr:cNvSpPr/>
      </xdr:nvSpPr>
      <xdr:spPr>
        <a:xfrm>
          <a:off x="57149" y="17516475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7" name="Полилиния 14"/>
        <xdr:cNvSpPr/>
      </xdr:nvSpPr>
      <xdr:spPr>
        <a:xfrm>
          <a:off x="57149" y="17516475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8" name="Полилиния 15"/>
        <xdr:cNvSpPr/>
      </xdr:nvSpPr>
      <xdr:spPr>
        <a:xfrm>
          <a:off x="57149" y="17516475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2" zoomScale="154" zoomScaleNormal="154" workbookViewId="0">
      <selection activeCell="O3" sqref="O3"/>
    </sheetView>
  </sheetViews>
  <sheetFormatPr defaultRowHeight="16.5" x14ac:dyDescent="0.3"/>
  <cols>
    <col min="1" max="1" width="2.42578125" style="4" customWidth="1"/>
    <col min="2" max="2" width="3.5703125" style="4" customWidth="1"/>
    <col min="3" max="3" width="7.28515625" style="4" customWidth="1"/>
    <col min="4" max="4" width="7.7109375" style="4" customWidth="1"/>
    <col min="5" max="5" width="16.140625" style="4" customWidth="1"/>
    <col min="6" max="6" width="6.85546875" style="4" customWidth="1"/>
    <col min="7" max="7" width="9.7109375" style="4" customWidth="1"/>
    <col min="8" max="8" width="9.140625" style="4" customWidth="1"/>
    <col min="9" max="9" width="9.28515625" style="4" customWidth="1"/>
    <col min="10" max="10" width="6.7109375" style="4" customWidth="1"/>
    <col min="11" max="11" width="6.85546875" style="4" customWidth="1"/>
    <col min="12" max="13" width="6" style="4" customWidth="1"/>
    <col min="14" max="14" width="6.5703125" style="4" hidden="1" customWidth="1"/>
    <col min="15" max="15" width="12.140625" style="4" customWidth="1"/>
    <col min="16" max="16384" width="9.140625" style="4"/>
  </cols>
  <sheetData>
    <row r="1" spans="1:14" ht="107.25" customHeight="1" x14ac:dyDescent="0.3"/>
    <row r="2" spans="1:14" s="1" customFormat="1" ht="63" customHeight="1" x14ac:dyDescent="0.25">
      <c r="A2" s="11" t="s">
        <v>0</v>
      </c>
      <c r="B2" s="12" t="s">
        <v>5</v>
      </c>
      <c r="C2" s="14" t="s">
        <v>17</v>
      </c>
      <c r="D2" s="9" t="s">
        <v>15</v>
      </c>
      <c r="E2" s="9" t="s">
        <v>1</v>
      </c>
      <c r="F2" s="9" t="s">
        <v>8</v>
      </c>
      <c r="G2" s="9" t="s">
        <v>7</v>
      </c>
      <c r="H2" s="9" t="s">
        <v>4</v>
      </c>
      <c r="I2" s="9" t="s">
        <v>12</v>
      </c>
      <c r="J2" s="9" t="s">
        <v>10</v>
      </c>
      <c r="K2" s="9" t="s">
        <v>2</v>
      </c>
      <c r="L2" s="9" t="s">
        <v>3</v>
      </c>
      <c r="M2" s="9" t="s">
        <v>6</v>
      </c>
      <c r="N2" s="5">
        <v>0.8</v>
      </c>
    </row>
    <row r="3" spans="1:14" s="3" customFormat="1" ht="53.25" customHeight="1" x14ac:dyDescent="0.25">
      <c r="A3" s="2">
        <v>1</v>
      </c>
      <c r="B3" s="7">
        <v>1</v>
      </c>
      <c r="C3" s="9" t="s">
        <v>18</v>
      </c>
      <c r="D3" s="8" t="s">
        <v>11</v>
      </c>
      <c r="E3" s="8" t="s">
        <v>16</v>
      </c>
      <c r="F3" s="9" t="s">
        <v>9</v>
      </c>
      <c r="G3" s="8" t="s">
        <v>13</v>
      </c>
      <c r="H3" s="10" t="s">
        <v>14</v>
      </c>
      <c r="I3" s="13">
        <v>14400</v>
      </c>
      <c r="J3" s="13">
        <v>1400000</v>
      </c>
      <c r="K3" s="13">
        <v>716800</v>
      </c>
      <c r="L3" s="13">
        <f>ROUNDUP(K3*0.05,0)</f>
        <v>35840</v>
      </c>
      <c r="M3" s="13">
        <v>5600</v>
      </c>
      <c r="N3" s="15">
        <f>ROUNDUP(K3*0.8,0)</f>
        <v>573440</v>
      </c>
    </row>
    <row r="7" spans="1:14" x14ac:dyDescent="0.3">
      <c r="I7" s="6"/>
    </row>
    <row r="52" spans="1:15" s="16" customFormat="1" x14ac:dyDescent="0.3">
      <c r="B52" s="17" t="s">
        <v>19</v>
      </c>
    </row>
    <row r="53" spans="1:15" s="20" customFormat="1" ht="12.75" customHeight="1" x14ac:dyDescent="0.3">
      <c r="A53" s="18"/>
      <c r="B53" s="83" t="s">
        <v>20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19"/>
      <c r="O53" s="21"/>
    </row>
    <row r="54" spans="1:15" s="20" customFormat="1" ht="12.75" customHeight="1" x14ac:dyDescent="0.3">
      <c r="A54" s="22"/>
      <c r="B54" s="84" t="s">
        <v>21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23"/>
      <c r="O54" s="21"/>
    </row>
    <row r="55" spans="1:15" s="20" customFormat="1" ht="12.75" customHeight="1" x14ac:dyDescent="0.3">
      <c r="A55" s="22"/>
      <c r="B55" s="24" t="s">
        <v>22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3"/>
      <c r="O55" s="21"/>
    </row>
    <row r="56" spans="1:15" s="20" customFormat="1" ht="12.75" customHeight="1" x14ac:dyDescent="0.3">
      <c r="A56" s="22"/>
      <c r="B56" s="25" t="s">
        <v>23</v>
      </c>
      <c r="C56" s="25"/>
      <c r="D56" s="25"/>
      <c r="E56" s="24"/>
      <c r="F56" s="24"/>
      <c r="G56" s="24"/>
      <c r="H56" s="24"/>
      <c r="I56" s="24"/>
      <c r="J56" s="24"/>
      <c r="K56" s="24"/>
      <c r="L56" s="24"/>
      <c r="M56" s="23"/>
      <c r="O56" s="21"/>
    </row>
    <row r="57" spans="1:15" s="20" customFormat="1" ht="12.75" customHeight="1" x14ac:dyDescent="0.3">
      <c r="A57" s="22"/>
      <c r="B57" s="25" t="s">
        <v>24</v>
      </c>
      <c r="C57" s="25"/>
      <c r="D57" s="25"/>
      <c r="E57" s="24"/>
      <c r="F57" s="24"/>
      <c r="G57" s="24"/>
      <c r="H57" s="24"/>
      <c r="I57" s="24" t="s">
        <v>25</v>
      </c>
      <c r="J57" s="24"/>
      <c r="K57" s="24" t="s">
        <v>26</v>
      </c>
      <c r="L57" s="24"/>
      <c r="M57" s="23"/>
      <c r="O57" s="21"/>
    </row>
    <row r="58" spans="1:15" s="20" customFormat="1" ht="12.75" customHeight="1" x14ac:dyDescent="0.3">
      <c r="A58" s="22"/>
      <c r="B58" s="26" t="s">
        <v>27</v>
      </c>
      <c r="C58" s="26"/>
      <c r="D58" s="26"/>
      <c r="E58" s="26"/>
      <c r="F58" s="26"/>
      <c r="G58" s="26"/>
      <c r="H58" s="27">
        <v>99999</v>
      </c>
      <c r="I58" s="28">
        <v>9999999</v>
      </c>
      <c r="J58" s="29">
        <v>9999</v>
      </c>
      <c r="K58" s="85" t="s">
        <v>28</v>
      </c>
      <c r="L58" s="86"/>
      <c r="M58" s="23"/>
      <c r="O58" s="21"/>
    </row>
    <row r="59" spans="1:15" s="20" customFormat="1" ht="12.75" customHeight="1" x14ac:dyDescent="0.3">
      <c r="A59" s="22"/>
      <c r="B59" s="26" t="s">
        <v>29</v>
      </c>
      <c r="C59" s="26"/>
      <c r="D59" s="26"/>
      <c r="E59" s="26"/>
      <c r="F59" s="26"/>
      <c r="G59" s="26"/>
      <c r="H59" s="30"/>
      <c r="I59" s="30" t="s">
        <v>30</v>
      </c>
      <c r="J59" s="30"/>
      <c r="K59" s="87" t="s">
        <v>31</v>
      </c>
      <c r="L59" s="88"/>
      <c r="M59" s="23"/>
      <c r="O59" s="21"/>
    </row>
    <row r="60" spans="1:15" s="35" customFormat="1" ht="12.75" customHeight="1" x14ac:dyDescent="0.25">
      <c r="A60" s="31"/>
      <c r="B60" s="32" t="s">
        <v>32</v>
      </c>
      <c r="C60" s="32"/>
      <c r="D60" s="32"/>
      <c r="E60" s="32"/>
      <c r="F60" s="32"/>
      <c r="G60" s="32"/>
      <c r="H60" s="33">
        <v>90001</v>
      </c>
      <c r="I60" s="89">
        <v>8005711</v>
      </c>
      <c r="J60" s="90"/>
      <c r="K60" s="91"/>
      <c r="L60" s="92"/>
      <c r="M60" s="34"/>
      <c r="O60" s="36"/>
    </row>
    <row r="61" spans="1:15" s="35" customFormat="1" ht="12.75" customHeight="1" x14ac:dyDescent="0.25">
      <c r="A61" s="31"/>
      <c r="B61" s="37" t="s">
        <v>27</v>
      </c>
      <c r="C61" s="37"/>
      <c r="D61" s="37"/>
      <c r="E61" s="37"/>
      <c r="F61" s="37"/>
      <c r="G61" s="37"/>
      <c r="H61" s="38"/>
      <c r="I61" s="37"/>
      <c r="J61" s="37"/>
      <c r="K61" s="93"/>
      <c r="L61" s="94"/>
      <c r="M61" s="34"/>
      <c r="O61" s="36"/>
    </row>
    <row r="62" spans="1:15" s="35" customFormat="1" ht="12.75" customHeight="1" x14ac:dyDescent="0.25">
      <c r="A62" s="31"/>
      <c r="B62" s="39" t="s">
        <v>33</v>
      </c>
      <c r="C62" s="40"/>
      <c r="D62" s="40"/>
      <c r="E62" s="40"/>
      <c r="F62" s="32"/>
      <c r="G62" s="32"/>
      <c r="H62" s="32"/>
      <c r="I62" s="32"/>
      <c r="J62" s="41"/>
      <c r="K62" s="95" t="s">
        <v>28</v>
      </c>
      <c r="L62" s="96"/>
      <c r="M62" s="34"/>
      <c r="O62" s="36"/>
    </row>
    <row r="63" spans="1:15" s="20" customFormat="1" ht="12.75" customHeight="1" x14ac:dyDescent="0.3">
      <c r="A63" s="22"/>
      <c r="B63" s="26"/>
      <c r="C63" s="24"/>
      <c r="D63" s="24"/>
      <c r="E63" s="24"/>
      <c r="F63" s="24"/>
      <c r="G63" s="24"/>
      <c r="H63" s="24"/>
      <c r="I63" s="24"/>
      <c r="J63" s="23"/>
      <c r="K63" s="97" t="s">
        <v>31</v>
      </c>
      <c r="L63" s="98"/>
      <c r="M63" s="23"/>
      <c r="O63" s="21"/>
    </row>
    <row r="64" spans="1:15" s="35" customFormat="1" ht="12.75" customHeight="1" x14ac:dyDescent="0.25">
      <c r="A64" s="42"/>
      <c r="B64" s="39" t="s">
        <v>34</v>
      </c>
      <c r="C64" s="43"/>
      <c r="D64" s="43"/>
      <c r="E64" s="43"/>
      <c r="F64" s="43"/>
      <c r="G64" s="43"/>
      <c r="H64" s="43"/>
      <c r="I64" s="43"/>
      <c r="J64" s="44"/>
      <c r="K64" s="44"/>
      <c r="L64" s="44"/>
      <c r="M64" s="45"/>
      <c r="O64" s="36"/>
    </row>
    <row r="65" spans="1:15" s="35" customFormat="1" ht="12.75" customHeight="1" x14ac:dyDescent="0.25">
      <c r="A65" s="42"/>
      <c r="B65" s="46" t="s">
        <v>35</v>
      </c>
      <c r="C65" s="47"/>
      <c r="D65" s="47"/>
      <c r="E65" s="47"/>
      <c r="F65" s="48"/>
      <c r="G65" s="49" t="str">
        <f>C3</f>
        <v xml:space="preserve">N 117-Ա 25.10.18թ. </v>
      </c>
      <c r="H65" s="50" t="s">
        <v>36</v>
      </c>
      <c r="I65" s="51"/>
      <c r="J65" s="48"/>
      <c r="K65" s="51"/>
      <c r="L65" s="44"/>
      <c r="M65" s="45"/>
      <c r="O65" s="36"/>
    </row>
    <row r="66" spans="1:15" s="35" customFormat="1" ht="9.75" customHeight="1" x14ac:dyDescent="0.25">
      <c r="A66" s="42"/>
      <c r="B66" s="44"/>
      <c r="C66" s="44"/>
      <c r="D66" s="44"/>
      <c r="E66" s="44"/>
      <c r="F66" s="44"/>
      <c r="G66" s="44"/>
      <c r="H66" s="44"/>
      <c r="I66" s="48"/>
      <c r="J66" s="44"/>
      <c r="K66" s="44"/>
      <c r="L66" s="44"/>
      <c r="M66" s="45"/>
      <c r="O66" s="36"/>
    </row>
    <row r="67" spans="1:15" s="55" customFormat="1" ht="5.25" customHeight="1" x14ac:dyDescent="0.25">
      <c r="A67" s="5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53"/>
      <c r="M67" s="54"/>
      <c r="O67" s="56"/>
    </row>
    <row r="69" spans="1:15" s="16" customFormat="1" x14ac:dyDescent="0.3">
      <c r="B69" s="17" t="s">
        <v>37</v>
      </c>
    </row>
    <row r="70" spans="1:15" s="35" customFormat="1" ht="12.75" customHeight="1" x14ac:dyDescent="0.25">
      <c r="A70" s="57"/>
      <c r="B70" s="99" t="s">
        <v>20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41"/>
      <c r="O70" s="36"/>
    </row>
    <row r="71" spans="1:15" s="35" customFormat="1" ht="12.75" customHeight="1" x14ac:dyDescent="0.25">
      <c r="A71" s="31"/>
      <c r="B71" s="100" t="s">
        <v>21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34"/>
      <c r="O71" s="36"/>
    </row>
    <row r="72" spans="1:15" s="35" customFormat="1" ht="12.75" customHeight="1" x14ac:dyDescent="0.25">
      <c r="A72" s="31"/>
      <c r="B72" s="40" t="s">
        <v>22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4"/>
      <c r="O72" s="36"/>
    </row>
    <row r="73" spans="1:15" s="35" customFormat="1" ht="12.75" customHeight="1" x14ac:dyDescent="0.25">
      <c r="A73" s="31"/>
      <c r="B73" s="58" t="s">
        <v>23</v>
      </c>
      <c r="C73" s="58"/>
      <c r="D73" s="58"/>
      <c r="E73" s="40"/>
      <c r="F73" s="40"/>
      <c r="G73" s="40"/>
      <c r="H73" s="40"/>
      <c r="I73" s="40"/>
      <c r="J73" s="40"/>
      <c r="K73" s="40"/>
      <c r="L73" s="40"/>
      <c r="M73" s="34"/>
      <c r="O73" s="36"/>
    </row>
    <row r="74" spans="1:15" s="35" customFormat="1" ht="12.75" customHeight="1" x14ac:dyDescent="0.25">
      <c r="A74" s="31"/>
      <c r="B74" s="58" t="s">
        <v>24</v>
      </c>
      <c r="C74" s="58"/>
      <c r="D74" s="58"/>
      <c r="E74" s="40"/>
      <c r="F74" s="40"/>
      <c r="G74" s="40"/>
      <c r="H74" s="40"/>
      <c r="I74" s="40" t="s">
        <v>25</v>
      </c>
      <c r="J74" s="40"/>
      <c r="K74" s="40" t="s">
        <v>26</v>
      </c>
      <c r="L74" s="40"/>
      <c r="M74" s="34"/>
      <c r="O74" s="36"/>
    </row>
    <row r="75" spans="1:15" s="35" customFormat="1" ht="12.75" customHeight="1" x14ac:dyDescent="0.25">
      <c r="A75" s="31"/>
      <c r="B75" s="39" t="s">
        <v>27</v>
      </c>
      <c r="C75" s="39"/>
      <c r="D75" s="39"/>
      <c r="E75" s="39"/>
      <c r="F75" s="39"/>
      <c r="G75" s="39"/>
      <c r="H75" s="59">
        <v>99999</v>
      </c>
      <c r="I75" s="60">
        <v>9999999</v>
      </c>
      <c r="J75" s="61">
        <v>9999</v>
      </c>
      <c r="K75" s="95" t="s">
        <v>28</v>
      </c>
      <c r="L75" s="96"/>
      <c r="M75" s="34"/>
      <c r="O75" s="36"/>
    </row>
    <row r="76" spans="1:15" s="35" customFormat="1" ht="12.75" customHeight="1" x14ac:dyDescent="0.25">
      <c r="A76" s="31"/>
      <c r="B76" s="39" t="s">
        <v>29</v>
      </c>
      <c r="C76" s="39"/>
      <c r="D76" s="39"/>
      <c r="E76" s="39"/>
      <c r="F76" s="39"/>
      <c r="G76" s="39"/>
      <c r="H76" s="62"/>
      <c r="I76" s="62" t="s">
        <v>30</v>
      </c>
      <c r="J76" s="62"/>
      <c r="K76" s="91" t="s">
        <v>31</v>
      </c>
      <c r="L76" s="92"/>
      <c r="M76" s="34"/>
      <c r="O76" s="36"/>
    </row>
    <row r="77" spans="1:15" s="35" customFormat="1" ht="12.75" customHeight="1" x14ac:dyDescent="0.25">
      <c r="A77" s="31"/>
      <c r="B77" s="32" t="s">
        <v>32</v>
      </c>
      <c r="C77" s="32"/>
      <c r="D77" s="32"/>
      <c r="E77" s="32"/>
      <c r="F77" s="32"/>
      <c r="G77" s="32"/>
      <c r="H77" s="33">
        <v>90001</v>
      </c>
      <c r="I77" s="89">
        <v>8002171</v>
      </c>
      <c r="J77" s="90"/>
      <c r="K77" s="91"/>
      <c r="L77" s="92"/>
      <c r="M77" s="34"/>
      <c r="O77" s="36"/>
    </row>
    <row r="78" spans="1:15" s="35" customFormat="1" ht="12.75" customHeight="1" x14ac:dyDescent="0.25">
      <c r="A78" s="31"/>
      <c r="B78" s="37" t="s">
        <v>27</v>
      </c>
      <c r="C78" s="37"/>
      <c r="D78" s="37"/>
      <c r="E78" s="37"/>
      <c r="F78" s="37"/>
      <c r="G78" s="37"/>
      <c r="H78" s="38"/>
      <c r="I78" s="37"/>
      <c r="J78" s="37"/>
      <c r="K78" s="93"/>
      <c r="L78" s="94"/>
      <c r="M78" s="34"/>
      <c r="O78" s="36"/>
    </row>
    <row r="79" spans="1:15" s="35" customFormat="1" ht="12.75" customHeight="1" x14ac:dyDescent="0.25">
      <c r="A79" s="31"/>
      <c r="B79" s="39" t="s">
        <v>33</v>
      </c>
      <c r="C79" s="40"/>
      <c r="D79" s="40"/>
      <c r="E79" s="40"/>
      <c r="F79" s="32"/>
      <c r="G79" s="32"/>
      <c r="H79" s="32"/>
      <c r="I79" s="32"/>
      <c r="J79" s="41"/>
      <c r="K79" s="95" t="s">
        <v>28</v>
      </c>
      <c r="L79" s="96"/>
      <c r="M79" s="34"/>
      <c r="O79" s="36"/>
    </row>
    <row r="80" spans="1:15" s="35" customFormat="1" ht="12.75" customHeight="1" x14ac:dyDescent="0.25">
      <c r="A80" s="31"/>
      <c r="B80" s="39"/>
      <c r="C80" s="40"/>
      <c r="D80" s="40"/>
      <c r="E80" s="40"/>
      <c r="F80" s="40"/>
      <c r="G80" s="40"/>
      <c r="H80" s="40"/>
      <c r="I80" s="40"/>
      <c r="J80" s="34"/>
      <c r="K80" s="93" t="s">
        <v>31</v>
      </c>
      <c r="L80" s="94"/>
      <c r="M80" s="34"/>
      <c r="O80" s="36"/>
    </row>
    <row r="81" spans="1:15" s="35" customFormat="1" ht="12.75" customHeight="1" x14ac:dyDescent="0.25">
      <c r="A81" s="42"/>
      <c r="B81" s="39" t="s">
        <v>34</v>
      </c>
      <c r="C81" s="43"/>
      <c r="D81" s="43"/>
      <c r="E81" s="43"/>
      <c r="F81" s="43"/>
      <c r="G81" s="43"/>
      <c r="H81" s="43"/>
      <c r="I81" s="43"/>
      <c r="J81" s="44"/>
      <c r="K81" s="44"/>
      <c r="L81" s="44"/>
      <c r="M81" s="45"/>
      <c r="O81" s="36"/>
    </row>
    <row r="82" spans="1:15" s="35" customFormat="1" ht="12.75" customHeight="1" x14ac:dyDescent="0.25">
      <c r="A82" s="42"/>
      <c r="B82" s="47" t="s">
        <v>38</v>
      </c>
      <c r="C82" s="47"/>
      <c r="D82" s="47"/>
      <c r="E82" s="47"/>
      <c r="F82" s="48"/>
      <c r="G82" s="63" t="str">
        <f>C3</f>
        <v xml:space="preserve">N 117-Ա 25.10.18թ. </v>
      </c>
      <c r="H82" s="50" t="s">
        <v>39</v>
      </c>
      <c r="I82" s="51"/>
      <c r="J82" s="48"/>
      <c r="K82" s="51"/>
      <c r="L82" s="44"/>
      <c r="M82" s="45"/>
      <c r="O82" s="36"/>
    </row>
    <row r="83" spans="1:15" s="35" customFormat="1" ht="12.75" customHeight="1" x14ac:dyDescent="0.25">
      <c r="A83" s="42"/>
      <c r="B83" s="44"/>
      <c r="C83" s="44"/>
      <c r="D83" s="44"/>
      <c r="E83" s="44"/>
      <c r="F83" s="44"/>
      <c r="G83" s="44"/>
      <c r="H83" s="44"/>
      <c r="I83" s="48"/>
      <c r="J83" s="44"/>
      <c r="K83" s="44"/>
      <c r="L83" s="44"/>
      <c r="M83" s="45"/>
      <c r="O83" s="36"/>
    </row>
    <row r="84" spans="1:15" s="55" customFormat="1" ht="5.25" customHeight="1" x14ac:dyDescent="0.25">
      <c r="A84" s="3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64"/>
      <c r="O84" s="56"/>
    </row>
  </sheetData>
  <mergeCells count="18">
    <mergeCell ref="K80:L80"/>
    <mergeCell ref="K61:L61"/>
    <mergeCell ref="K62:L62"/>
    <mergeCell ref="K63:L63"/>
    <mergeCell ref="B70:L70"/>
    <mergeCell ref="B71:L71"/>
    <mergeCell ref="K75:L75"/>
    <mergeCell ref="K76:L76"/>
    <mergeCell ref="I77:J77"/>
    <mergeCell ref="K77:L77"/>
    <mergeCell ref="K78:L78"/>
    <mergeCell ref="K79:L79"/>
    <mergeCell ref="B53:L53"/>
    <mergeCell ref="B54:L54"/>
    <mergeCell ref="K58:L58"/>
    <mergeCell ref="K59:L59"/>
    <mergeCell ref="I60:J60"/>
    <mergeCell ref="K60:L60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154" zoomScaleNormal="154" workbookViewId="0">
      <selection activeCell="Q12" sqref="Q12"/>
    </sheetView>
  </sheetViews>
  <sheetFormatPr defaultRowHeight="16.5" x14ac:dyDescent="0.3"/>
  <cols>
    <col min="1" max="1" width="2.42578125" style="4" customWidth="1"/>
    <col min="2" max="2" width="3.5703125" style="4" customWidth="1"/>
    <col min="3" max="3" width="7.28515625" style="4" customWidth="1"/>
    <col min="4" max="4" width="7.7109375" style="4" customWidth="1"/>
    <col min="5" max="5" width="16.140625" style="4" customWidth="1"/>
    <col min="6" max="6" width="5.85546875" style="4" customWidth="1"/>
    <col min="7" max="7" width="9.7109375" style="4" customWidth="1"/>
    <col min="8" max="8" width="9.140625" style="4" customWidth="1"/>
    <col min="9" max="9" width="9.7109375" style="4" customWidth="1"/>
    <col min="10" max="10" width="6.7109375" style="4" customWidth="1"/>
    <col min="11" max="11" width="6.85546875" style="4" customWidth="1"/>
    <col min="12" max="13" width="6" style="4" customWidth="1"/>
    <col min="14" max="14" width="6.5703125" style="4" customWidth="1"/>
    <col min="15" max="15" width="12.140625" style="4" hidden="1" customWidth="1"/>
    <col min="16" max="16384" width="9.140625" style="4"/>
  </cols>
  <sheetData>
    <row r="1" spans="1:15" ht="107.25" customHeight="1" x14ac:dyDescent="0.3"/>
    <row r="2" spans="1:15" s="1" customFormat="1" ht="63" customHeight="1" x14ac:dyDescent="0.25">
      <c r="A2" s="11" t="s">
        <v>0</v>
      </c>
      <c r="B2" s="12" t="s">
        <v>5</v>
      </c>
      <c r="C2" s="14" t="s">
        <v>17</v>
      </c>
      <c r="D2" s="9" t="s">
        <v>15</v>
      </c>
      <c r="E2" s="9" t="s">
        <v>1</v>
      </c>
      <c r="F2" s="9" t="s">
        <v>8</v>
      </c>
      <c r="G2" s="9" t="s">
        <v>7</v>
      </c>
      <c r="H2" s="9" t="s">
        <v>4</v>
      </c>
      <c r="I2" s="9" t="s">
        <v>12</v>
      </c>
      <c r="J2" s="9" t="s">
        <v>10</v>
      </c>
      <c r="K2" s="9" t="s">
        <v>2</v>
      </c>
      <c r="L2" s="9" t="s">
        <v>3</v>
      </c>
      <c r="M2" s="9" t="s">
        <v>6</v>
      </c>
      <c r="O2" s="5">
        <v>0.8</v>
      </c>
    </row>
    <row r="3" spans="1:15" s="3" customFormat="1" ht="53.25" customHeight="1" x14ac:dyDescent="0.25">
      <c r="A3" s="2">
        <v>1</v>
      </c>
      <c r="B3" s="7">
        <v>1</v>
      </c>
      <c r="C3" s="9" t="s">
        <v>18</v>
      </c>
      <c r="D3" s="8" t="s">
        <v>11</v>
      </c>
      <c r="E3" s="8" t="s">
        <v>16</v>
      </c>
      <c r="F3" s="9" t="s">
        <v>9</v>
      </c>
      <c r="G3" s="8" t="s">
        <v>13</v>
      </c>
      <c r="H3" s="10" t="s">
        <v>14</v>
      </c>
      <c r="I3" s="13">
        <v>14400</v>
      </c>
      <c r="J3" s="13">
        <v>1400000</v>
      </c>
      <c r="K3" s="13">
        <v>367002</v>
      </c>
      <c r="L3" s="13">
        <f>ROUNDUP(K3*0.05,0)</f>
        <v>18351</v>
      </c>
      <c r="M3" s="13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3800</v>
      </c>
      <c r="O3" s="15">
        <f>ROUNDUP(K3*0.8,0)</f>
        <v>293602</v>
      </c>
    </row>
    <row r="7" spans="1:15" x14ac:dyDescent="0.3">
      <c r="I7" s="6"/>
    </row>
    <row r="55" spans="1:15" s="16" customFormat="1" ht="18" customHeight="1" x14ac:dyDescent="0.3">
      <c r="B55" s="17" t="s">
        <v>19</v>
      </c>
    </row>
    <row r="56" spans="1:15" s="20" customFormat="1" ht="12.75" customHeight="1" x14ac:dyDescent="0.3">
      <c r="A56" s="18"/>
      <c r="B56" s="83" t="s">
        <v>20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19"/>
      <c r="O56" s="21"/>
    </row>
    <row r="57" spans="1:15" s="20" customFormat="1" ht="12.75" customHeight="1" x14ac:dyDescent="0.3">
      <c r="A57" s="22"/>
      <c r="B57" s="84" t="s">
        <v>21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23"/>
      <c r="O57" s="21"/>
    </row>
    <row r="58" spans="1:15" s="20" customFormat="1" ht="12.75" customHeight="1" x14ac:dyDescent="0.3">
      <c r="A58" s="22"/>
      <c r="B58" s="24" t="s">
        <v>22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3"/>
      <c r="O58" s="21"/>
    </row>
    <row r="59" spans="1:15" s="20" customFormat="1" ht="12.75" customHeight="1" x14ac:dyDescent="0.3">
      <c r="A59" s="22"/>
      <c r="B59" s="25" t="s">
        <v>23</v>
      </c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3"/>
      <c r="O59" s="21"/>
    </row>
    <row r="60" spans="1:15" s="20" customFormat="1" ht="12.75" customHeight="1" x14ac:dyDescent="0.3">
      <c r="A60" s="22"/>
      <c r="B60" s="25" t="s">
        <v>24</v>
      </c>
      <c r="C60" s="25"/>
      <c r="D60" s="25"/>
      <c r="E60" s="24"/>
      <c r="F60" s="24"/>
      <c r="G60" s="24"/>
      <c r="H60" s="24"/>
      <c r="I60" s="24" t="s">
        <v>25</v>
      </c>
      <c r="J60" s="24"/>
      <c r="K60" s="24" t="s">
        <v>26</v>
      </c>
      <c r="L60" s="24"/>
      <c r="M60" s="23"/>
      <c r="O60" s="21"/>
    </row>
    <row r="61" spans="1:15" s="20" customFormat="1" ht="12.75" customHeight="1" x14ac:dyDescent="0.3">
      <c r="A61" s="22"/>
      <c r="B61" s="26" t="s">
        <v>27</v>
      </c>
      <c r="C61" s="26"/>
      <c r="D61" s="26"/>
      <c r="E61" s="26"/>
      <c r="F61" s="26"/>
      <c r="G61" s="26"/>
      <c r="H61" s="27">
        <v>99999</v>
      </c>
      <c r="I61" s="28">
        <v>9999999</v>
      </c>
      <c r="J61" s="29">
        <v>9999</v>
      </c>
      <c r="K61" s="81" t="s">
        <v>28</v>
      </c>
      <c r="L61" s="65"/>
      <c r="M61" s="23"/>
      <c r="O61" s="21"/>
    </row>
    <row r="62" spans="1:15" s="20" customFormat="1" ht="12.75" customHeight="1" x14ac:dyDescent="0.3">
      <c r="A62" s="22"/>
      <c r="B62" s="26" t="s">
        <v>29</v>
      </c>
      <c r="C62" s="26"/>
      <c r="D62" s="26"/>
      <c r="E62" s="26"/>
      <c r="F62" s="26"/>
      <c r="G62" s="26"/>
      <c r="H62" s="30"/>
      <c r="I62" s="30" t="s">
        <v>30</v>
      </c>
      <c r="J62" s="30"/>
      <c r="K62" s="66" t="s">
        <v>31</v>
      </c>
      <c r="L62" s="67"/>
      <c r="M62" s="23"/>
      <c r="O62" s="21"/>
    </row>
    <row r="63" spans="1:15" s="35" customFormat="1" ht="12.75" customHeight="1" x14ac:dyDescent="0.25">
      <c r="A63" s="31"/>
      <c r="B63" s="32" t="s">
        <v>32</v>
      </c>
      <c r="C63" s="32"/>
      <c r="D63" s="32"/>
      <c r="E63" s="32"/>
      <c r="F63" s="32"/>
      <c r="G63" s="32"/>
      <c r="H63" s="33">
        <v>90001</v>
      </c>
      <c r="I63" s="79">
        <v>8005711</v>
      </c>
      <c r="J63" s="68"/>
      <c r="K63" s="69"/>
      <c r="L63" s="70"/>
      <c r="M63" s="34"/>
      <c r="O63" s="36"/>
    </row>
    <row r="64" spans="1:15" s="35" customFormat="1" ht="12.75" customHeight="1" x14ac:dyDescent="0.25">
      <c r="A64" s="31"/>
      <c r="B64" s="37" t="s">
        <v>27</v>
      </c>
      <c r="C64" s="37"/>
      <c r="D64" s="37"/>
      <c r="E64" s="37"/>
      <c r="F64" s="37"/>
      <c r="G64" s="37"/>
      <c r="H64" s="38"/>
      <c r="I64" s="37"/>
      <c r="J64" s="37"/>
      <c r="K64" s="71"/>
      <c r="L64" s="72"/>
      <c r="M64" s="34"/>
      <c r="O64" s="36"/>
    </row>
    <row r="65" spans="1:15" s="35" customFormat="1" ht="12.75" customHeight="1" x14ac:dyDescent="0.25">
      <c r="A65" s="31"/>
      <c r="B65" s="39" t="s">
        <v>33</v>
      </c>
      <c r="C65" s="40"/>
      <c r="D65" s="40"/>
      <c r="E65" s="40"/>
      <c r="F65" s="32"/>
      <c r="G65" s="32"/>
      <c r="H65" s="32"/>
      <c r="I65" s="32"/>
      <c r="J65" s="41"/>
      <c r="K65" s="80" t="s">
        <v>28</v>
      </c>
      <c r="L65" s="73"/>
      <c r="M65" s="34"/>
      <c r="O65" s="36"/>
    </row>
    <row r="66" spans="1:15" s="20" customFormat="1" ht="12.75" customHeight="1" x14ac:dyDescent="0.3">
      <c r="A66" s="22"/>
      <c r="B66" s="26"/>
      <c r="C66" s="24"/>
      <c r="D66" s="24"/>
      <c r="E66" s="24"/>
      <c r="F66" s="24"/>
      <c r="G66" s="24"/>
      <c r="H66" s="24"/>
      <c r="I66" s="24"/>
      <c r="J66" s="23"/>
      <c r="K66" s="74" t="s">
        <v>31</v>
      </c>
      <c r="L66" s="75"/>
      <c r="M66" s="23"/>
      <c r="O66" s="21"/>
    </row>
    <row r="67" spans="1:15" s="35" customFormat="1" ht="12.75" customHeight="1" x14ac:dyDescent="0.25">
      <c r="A67" s="42"/>
      <c r="B67" s="39" t="s">
        <v>34</v>
      </c>
      <c r="C67" s="43"/>
      <c r="D67" s="43"/>
      <c r="E67" s="43"/>
      <c r="F67" s="43"/>
      <c r="G67" s="43"/>
      <c r="H67" s="43"/>
      <c r="I67" s="43"/>
      <c r="J67" s="44"/>
      <c r="K67" s="44"/>
      <c r="L67" s="44"/>
      <c r="M67" s="45"/>
      <c r="O67" s="36"/>
    </row>
    <row r="68" spans="1:15" s="35" customFormat="1" ht="12.75" customHeight="1" x14ac:dyDescent="0.25">
      <c r="A68" s="42"/>
      <c r="B68" s="46" t="s">
        <v>35</v>
      </c>
      <c r="C68" s="47"/>
      <c r="D68" s="47"/>
      <c r="E68" s="47"/>
      <c r="F68" s="48"/>
      <c r="G68" s="49" t="str">
        <f>C3</f>
        <v xml:space="preserve">N 117-Ա 25.10.18թ. </v>
      </c>
      <c r="H68" s="50" t="s">
        <v>40</v>
      </c>
      <c r="I68" s="51"/>
      <c r="J68" s="48"/>
      <c r="K68" s="51"/>
      <c r="L68" s="44"/>
      <c r="M68" s="45"/>
      <c r="O68" s="36"/>
    </row>
    <row r="69" spans="1:15" s="35" customFormat="1" ht="9.75" customHeight="1" x14ac:dyDescent="0.25">
      <c r="A69" s="42"/>
      <c r="B69" s="44"/>
      <c r="C69" s="44"/>
      <c r="D69" s="44"/>
      <c r="E69" s="44"/>
      <c r="F69" s="44"/>
      <c r="G69" s="44"/>
      <c r="H69" s="44"/>
      <c r="I69" s="48"/>
      <c r="J69" s="44"/>
      <c r="K69" s="44"/>
      <c r="L69" s="44"/>
      <c r="M69" s="45"/>
      <c r="O69" s="36"/>
    </row>
    <row r="70" spans="1:15" s="55" customFormat="1" ht="5.25" customHeight="1" x14ac:dyDescent="0.25">
      <c r="A70" s="52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53"/>
      <c r="M70" s="54"/>
      <c r="O70" s="56"/>
    </row>
    <row r="72" spans="1:15" s="16" customFormat="1" x14ac:dyDescent="0.3">
      <c r="B72" s="17" t="s">
        <v>37</v>
      </c>
    </row>
    <row r="73" spans="1:15" s="35" customFormat="1" ht="12.75" customHeight="1" x14ac:dyDescent="0.25">
      <c r="A73" s="57"/>
      <c r="B73" s="99" t="s">
        <v>20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01"/>
      <c r="O73" s="36"/>
    </row>
    <row r="74" spans="1:15" s="35" customFormat="1" ht="12.75" customHeight="1" x14ac:dyDescent="0.25">
      <c r="A74" s="31"/>
      <c r="B74" s="100" t="s">
        <v>21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2"/>
      <c r="O74" s="36"/>
    </row>
    <row r="75" spans="1:15" s="35" customFormat="1" ht="12.75" customHeight="1" x14ac:dyDescent="0.25">
      <c r="A75" s="31"/>
      <c r="B75" s="40" t="s">
        <v>22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4"/>
      <c r="O75" s="36"/>
    </row>
    <row r="76" spans="1:15" s="35" customFormat="1" ht="12.75" customHeight="1" x14ac:dyDescent="0.25">
      <c r="A76" s="31"/>
      <c r="B76" s="58" t="s">
        <v>23</v>
      </c>
      <c r="C76" s="58"/>
      <c r="D76" s="58"/>
      <c r="E76" s="40"/>
      <c r="F76" s="40"/>
      <c r="G76" s="40"/>
      <c r="H76" s="40"/>
      <c r="I76" s="40"/>
      <c r="J76" s="40"/>
      <c r="K76" s="40"/>
      <c r="L76" s="40"/>
      <c r="M76" s="34"/>
      <c r="O76" s="36"/>
    </row>
    <row r="77" spans="1:15" s="35" customFormat="1" ht="12.75" customHeight="1" x14ac:dyDescent="0.25">
      <c r="A77" s="31"/>
      <c r="B77" s="58" t="s">
        <v>24</v>
      </c>
      <c r="C77" s="58"/>
      <c r="D77" s="58"/>
      <c r="E77" s="40"/>
      <c r="F77" s="40"/>
      <c r="G77" s="40"/>
      <c r="H77" s="40"/>
      <c r="I77" s="40" t="s">
        <v>25</v>
      </c>
      <c r="J77" s="40"/>
      <c r="K77" s="40" t="s">
        <v>26</v>
      </c>
      <c r="L77" s="40"/>
      <c r="M77" s="34"/>
      <c r="O77" s="36"/>
    </row>
    <row r="78" spans="1:15" s="35" customFormat="1" ht="12.75" customHeight="1" x14ac:dyDescent="0.25">
      <c r="A78" s="31"/>
      <c r="B78" s="39" t="s">
        <v>27</v>
      </c>
      <c r="C78" s="39"/>
      <c r="D78" s="39"/>
      <c r="E78" s="39"/>
      <c r="F78" s="39"/>
      <c r="G78" s="39"/>
      <c r="H78" s="59">
        <v>99999</v>
      </c>
      <c r="I78" s="60">
        <v>9999999</v>
      </c>
      <c r="J78" s="61">
        <v>9999</v>
      </c>
      <c r="K78" s="80" t="s">
        <v>28</v>
      </c>
      <c r="L78" s="73"/>
      <c r="M78" s="34"/>
      <c r="O78" s="36"/>
    </row>
    <row r="79" spans="1:15" s="35" customFormat="1" ht="12.75" customHeight="1" x14ac:dyDescent="0.25">
      <c r="A79" s="31"/>
      <c r="B79" s="39" t="s">
        <v>29</v>
      </c>
      <c r="C79" s="39"/>
      <c r="D79" s="39"/>
      <c r="E79" s="39"/>
      <c r="F79" s="39"/>
      <c r="G79" s="39"/>
      <c r="H79" s="62"/>
      <c r="I79" s="62" t="s">
        <v>30</v>
      </c>
      <c r="J79" s="62"/>
      <c r="K79" s="69" t="s">
        <v>31</v>
      </c>
      <c r="L79" s="70"/>
      <c r="M79" s="34"/>
      <c r="O79" s="36"/>
    </row>
    <row r="80" spans="1:15" s="35" customFormat="1" ht="12.75" customHeight="1" x14ac:dyDescent="0.25">
      <c r="A80" s="31"/>
      <c r="B80" s="32" t="s">
        <v>32</v>
      </c>
      <c r="C80" s="32"/>
      <c r="D80" s="32"/>
      <c r="E80" s="32"/>
      <c r="F80" s="32"/>
      <c r="G80" s="32"/>
      <c r="H80" s="33">
        <v>90001</v>
      </c>
      <c r="I80" s="79">
        <v>8002171</v>
      </c>
      <c r="J80" s="68"/>
      <c r="K80" s="69"/>
      <c r="L80" s="70"/>
      <c r="M80" s="34"/>
      <c r="O80" s="36"/>
    </row>
    <row r="81" spans="1:15" s="35" customFormat="1" ht="12.75" customHeight="1" x14ac:dyDescent="0.25">
      <c r="A81" s="31"/>
      <c r="B81" s="37" t="s">
        <v>27</v>
      </c>
      <c r="C81" s="37"/>
      <c r="D81" s="37"/>
      <c r="E81" s="37"/>
      <c r="F81" s="37"/>
      <c r="G81" s="37"/>
      <c r="H81" s="38"/>
      <c r="I81" s="37"/>
      <c r="J81" s="37"/>
      <c r="K81" s="71"/>
      <c r="L81" s="72"/>
      <c r="M81" s="34"/>
      <c r="O81" s="36"/>
    </row>
    <row r="82" spans="1:15" s="35" customFormat="1" ht="12.75" customHeight="1" x14ac:dyDescent="0.25">
      <c r="A82" s="31"/>
      <c r="B82" s="39" t="s">
        <v>33</v>
      </c>
      <c r="C82" s="40"/>
      <c r="D82" s="40"/>
      <c r="E82" s="40"/>
      <c r="F82" s="32"/>
      <c r="G82" s="32"/>
      <c r="H82" s="32"/>
      <c r="I82" s="32"/>
      <c r="J82" s="41"/>
      <c r="K82" s="80" t="s">
        <v>28</v>
      </c>
      <c r="L82" s="73"/>
      <c r="M82" s="34"/>
      <c r="O82" s="36"/>
    </row>
    <row r="83" spans="1:15" s="35" customFormat="1" ht="12.75" customHeight="1" x14ac:dyDescent="0.25">
      <c r="A83" s="31"/>
      <c r="B83" s="39"/>
      <c r="C83" s="40"/>
      <c r="D83" s="40"/>
      <c r="E83" s="40"/>
      <c r="F83" s="40"/>
      <c r="G83" s="40"/>
      <c r="H83" s="40"/>
      <c r="I83" s="40"/>
      <c r="J83" s="34"/>
      <c r="K83" s="71" t="s">
        <v>31</v>
      </c>
      <c r="L83" s="72"/>
      <c r="M83" s="34"/>
      <c r="O83" s="36"/>
    </row>
    <row r="84" spans="1:15" s="35" customFormat="1" ht="12.75" customHeight="1" x14ac:dyDescent="0.25">
      <c r="A84" s="42"/>
      <c r="B84" s="39" t="s">
        <v>34</v>
      </c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5"/>
      <c r="O84" s="36"/>
    </row>
    <row r="85" spans="1:15" s="35" customFormat="1" ht="12.75" customHeight="1" x14ac:dyDescent="0.25">
      <c r="A85" s="42"/>
      <c r="B85" s="47" t="s">
        <v>38</v>
      </c>
      <c r="C85" s="47"/>
      <c r="D85" s="47"/>
      <c r="E85" s="47"/>
      <c r="F85" s="48"/>
      <c r="G85" s="63" t="str">
        <f>C3</f>
        <v xml:space="preserve">N 117-Ա 25.10.18թ. </v>
      </c>
      <c r="H85" s="82" t="s">
        <v>41</v>
      </c>
      <c r="I85" s="51"/>
      <c r="J85" s="48"/>
      <c r="K85" s="51"/>
      <c r="L85" s="44"/>
      <c r="M85" s="45"/>
      <c r="O85" s="36"/>
    </row>
    <row r="86" spans="1:15" x14ac:dyDescent="0.3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</sheetData>
  <mergeCells count="4">
    <mergeCell ref="B56:L56"/>
    <mergeCell ref="B57:L57"/>
    <mergeCell ref="B73:M73"/>
    <mergeCell ref="B74:M7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Banadzev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https:/mul-spm.gov.am/tasks/docs/attachment.php?id=98149&amp;fn=Krtutyun1-488-117-7.xlsx&amp;out=1&amp;token=e2b39acab122c660546e</cp:keywords>
  <cp:lastModifiedBy>Windows User</cp:lastModifiedBy>
  <dcterms:created xsi:type="dcterms:W3CDTF">2019-02-15T00:05:20Z</dcterms:created>
  <dcterms:modified xsi:type="dcterms:W3CDTF">2019-02-15T00:05:20Z</dcterms:modified>
</cp:coreProperties>
</file>