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Այլ" sheetId="2" r:id="rId1"/>
  </sheets>
  <calcPr calcId="162913"/>
</workbook>
</file>

<file path=xl/calcChain.xml><?xml version="1.0" encoding="utf-8"?>
<calcChain xmlns="http://schemas.openxmlformats.org/spreadsheetml/2006/main">
  <c r="N3" i="2" l="1"/>
  <c r="L3" i="2" l="1"/>
  <c r="G85" i="2" l="1"/>
  <c r="G68" i="2"/>
  <c r="K3" i="2" l="1"/>
</calcChain>
</file>

<file path=xl/sharedStrings.xml><?xml version="1.0" encoding="utf-8"?>
<sst xmlns="http://schemas.openxmlformats.org/spreadsheetml/2006/main" count="59" uniqueCount="38">
  <si>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</si>
  <si>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</si>
  <si>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</si>
  <si>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</si>
  <si>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</si>
  <si>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</si>
  <si>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</si>
  <si>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</si>
  <si>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</si>
  <si>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Թողարկման տարեթիվը</t>
  </si>
  <si>
    <t xml:space="preserve">Գույքի արժեքի որոշման
հետ կապված վճարը (ներառյալ ԱԱՀ)
/դրամ/
</t>
  </si>
  <si>
    <t>Գնահատված արժեքը 16.08.2018թ դրությամբ  /դրամ/</t>
  </si>
  <si>
    <t xml:space="preserve">N 116-Ա 25.10.18թ. </t>
  </si>
  <si>
    <t>Ա/մ. ՄԱԶ-5549 (պ/հ.՝ 402 ՍԼ 27, հենասարքի համարը՝ 124418)</t>
  </si>
  <si>
    <t>1987թ.</t>
  </si>
  <si>
    <t>ք. Երևան Մալաթիա-Սեբաստիա, Հաղթանակ 2 փող. 79</t>
  </si>
  <si>
    <t>Գույնը՝ դեղին բեժագույն, ենթակա է վերանորոգման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</si>
  <si>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</si>
  <si>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</si>
  <si>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</si>
  <si>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</si>
  <si>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</si>
  <si>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</si>
  <si>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</si>
  <si>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</si>
  <si>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</si>
  <si>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</si>
  <si>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</si>
  <si>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</si>
  <si>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t>Վճարման նպատակը՝</t>
  </si>
  <si>
    <t xml:space="preserve">Աճուրդի նախավճար, հրաման՝ </t>
  </si>
  <si>
    <t>Մասնակցության վճարի անդորրագրի նմուշ</t>
  </si>
  <si>
    <t xml:space="preserve">Աճուրդի մասնակցության վճար, հրաման ՝ 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</si>
  <si>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</si>
  <si>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</si>
  <si>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</si>
  <si>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N </t>
    </r>
    <r>
      <rPr>
        <b/>
        <i/>
        <sz val="7"/>
        <rFont val="GHEA Grapalat"/>
        <family val="3"/>
      </rPr>
      <t>(նախընտրած լոտի համարը)</t>
    </r>
  </si>
  <si>
    <r>
      <rPr>
        <b/>
        <i/>
        <sz val="9"/>
        <rFont val="GHEA Grapalat"/>
        <family val="3"/>
      </rPr>
      <t>,  լոտ N</t>
    </r>
    <r>
      <rPr>
        <b/>
        <i/>
        <sz val="10"/>
        <rFont val="GHEA Grapalat"/>
        <family val="3"/>
      </rPr>
      <t xml:space="preserve"> </t>
    </r>
    <r>
      <rPr>
        <b/>
        <i/>
        <sz val="7"/>
        <rFont val="GHEA Grapalat"/>
        <family val="3"/>
      </rPr>
      <t>(նախընտրած լոտի համարը)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</si>
</sst>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u/>
      <sz val="7"/>
      <color rgb="FF0070C0"/>
      <name val="GHEA Grapalat"/>
      <family val="3"/>
    </font>
    <font>
      <b/>
      <sz val="6"/>
      <name val="GHEA Grapalat"/>
      <family val="3"/>
    </font>
    <font>
      <b/>
      <i/>
      <sz val="8"/>
      <name val="GHEA Grapalat"/>
      <family val="3"/>
    </font>
    <font>
      <sz val="8"/>
      <color theme="1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5" fillId="0" borderId="0" xfId="0" applyFont="1" applyBorder="1"/>
    <xf numFmtId="0" fontId="9" fillId="0" borderId="0" xfId="0" applyFont="1" applyBorder="1"/>
    <xf numFmtId="0" fontId="10" fillId="0" borderId="4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0" xfId="0" applyFont="1" applyBorder="1" applyAlignment="1"/>
    <xf numFmtId="0" fontId="9" fillId="0" borderId="0" xfId="0" applyFont="1" applyBorder="1" applyAlignment="1"/>
    <xf numFmtId="0" fontId="4" fillId="0" borderId="0" xfId="0" applyFont="1" applyBorder="1" applyAlignment="1">
      <alignment horizontal="left"/>
    </xf>
    <xf numFmtId="0" fontId="11" fillId="0" borderId="3" xfId="0" applyFont="1" applyBorder="1" applyAlignment="1"/>
    <xf numFmtId="0" fontId="11" fillId="0" borderId="9" xfId="0" applyFont="1" applyBorder="1" applyAlignment="1"/>
    <xf numFmtId="0" fontId="11" fillId="0" borderId="10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4" fillId="0" borderId="7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/>
    <xf numFmtId="0" fontId="17" fillId="0" borderId="0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0" fontId="5" fillId="0" borderId="12" xfId="0" applyFont="1" applyBorder="1"/>
    <xf numFmtId="0" fontId="5" fillId="0" borderId="11" xfId="0" applyFont="1" applyBorder="1"/>
    <xf numFmtId="0" fontId="5" fillId="0" borderId="13" xfId="0" applyFont="1" applyBorder="1"/>
    <xf numFmtId="0" fontId="10" fillId="0" borderId="7" xfId="0" applyFont="1" applyBorder="1" applyAlignment="1"/>
    <xf numFmtId="0" fontId="10" fillId="0" borderId="7" xfId="0" applyFont="1" applyBorder="1" applyAlignment="1">
      <alignment vertical="top"/>
    </xf>
    <xf numFmtId="0" fontId="5" fillId="0" borderId="7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top"/>
    </xf>
    <xf numFmtId="0" fontId="1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11</xdr:col>
      <xdr:colOff>581395</xdr:colOff>
      <xdr:row>0</xdr:row>
      <xdr:rowOff>1521526</xdr:rowOff>
    </xdr:to>
    <xdr:sp macro="" textlink="">
      <xdr:nvSpPr>
        <xdr:cNvPr id="2" name="TextBox 1"/>
        <xdr:cNvSpPr txBox="1"/>
      </xdr:nvSpPr>
      <xdr:spPr>
        <a:xfrm>
          <a:off x="43294" y="26669"/>
          <a:ext cx="6147955" cy="1494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</a:t>
          </a:r>
          <a:r>
            <a:rPr lang="en-US" sz="700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ԱՊՐԻԼԻ 4-ԻՆ, ԺԱՄԸ՝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2:00-ԻՆ,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2018թ. հոկտեմբերի 25-ի թիվ 116-Ա հրամանով օտարման ենթակա ՀՀ էներգետիկ ենթակառուցվածքների և բնական պաշարների նախարարության Ջրային կոմիտեի հաշվեկշռում հաշվառված և «Երևան» ջրօգտագործողների ըներությանն անհատույց օգտագործման հանձնված գույքը</a:t>
          </a:r>
        </a:p>
      </xdr:txBody>
    </xdr:sp>
    <xdr:clientData/>
  </xdr:twoCellAnchor>
  <xdr:twoCellAnchor>
    <xdr:from>
      <xdr:col>0</xdr:col>
      <xdr:colOff>37110</xdr:colOff>
      <xdr:row>3</xdr:row>
      <xdr:rowOff>95251</xdr:rowOff>
    </xdr:from>
    <xdr:to>
      <xdr:col>12</xdr:col>
      <xdr:colOff>0</xdr:colOff>
      <xdr:row>52</xdr:row>
      <xdr:rowOff>108857</xdr:rowOff>
    </xdr:to>
    <xdr:sp macro="" textlink="">
      <xdr:nvSpPr>
        <xdr:cNvPr id="3" name="TextBox 2"/>
        <xdr:cNvSpPr txBox="1"/>
      </xdr:nvSpPr>
      <xdr:spPr>
        <a:xfrm>
          <a:off x="37110" y="3844019"/>
          <a:ext cx="6222176" cy="103482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Յ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աշխատանքային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օր, ժամը՝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10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:00-ից մինչև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18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:00,  ք.Երևան,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Մալաթիա-Սեբաստիա, Հաղթանակ 2 փող. 79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հասցեում, զանգահարելով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«Պետական գույքի գույքագրման և գնահատման գործակալություն» ՊՈԱԿ`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010-52-88-35 և 043-06-07-09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հեռախոսահամա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րներ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***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*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Համաձայն Պետական գույքի կառավարման կոմիտեի նախագահի 2018թ.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հոկտեմբերի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2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5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116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-Ա հրամանի գնորդը ՝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 (ներառյալ ավելացված արժեքի հարկը)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900018002981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հաշվեհամարին,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 կանցկացվ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են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դասական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եղանակով: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որոնք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ընդհուպ 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մինչև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)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անհրաժեշտ փաստաթղթեր: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900018005711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անդորրագրի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ՀՀ Ֆինանսների նախարարության գործառնական վարչության</a:t>
          </a:r>
          <a:r>
            <a:rPr lang="en-US" sz="800" b="1" i="0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թիվ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900018002171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,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(անդորրագրի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Պ</a:t>
          </a:r>
          <a:r>
            <a:rPr lang="hy-AM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</a:t>
          </a:r>
          <a:r>
            <a:rPr lang="hy-AM" sz="800" b="0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 </a:t>
          </a:r>
          <a:r>
            <a:rPr lang="en-US" sz="800" b="1" i="0" baseline="0">
              <a:solidFill>
                <a:schemeClr val="dk1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>
            <a:effectLst/>
            <a:latin typeface="GHEA Grapalat" pitchFamily="50" charset="0"/>
          </a:endParaRPr>
        </a:p>
        <a:p>
          <a:endParaRPr lang="ru-RU" sz="1100"/>
        </a:p>
      </xdr:txBody>
    </xdr:sp>
    <xdr:clientData/>
  </xdr:twoCellAnchor>
  <xdr:twoCellAnchor>
    <xdr:from>
      <xdr:col>1</xdr:col>
      <xdr:colOff>34018</xdr:colOff>
      <xdr:row>52</xdr:row>
      <xdr:rowOff>124320</xdr:rowOff>
    </xdr:from>
    <xdr:to>
      <xdr:col>11</xdr:col>
      <xdr:colOff>149679</xdr:colOff>
      <xdr:row>53</xdr:row>
      <xdr:rowOff>136070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17714" y="14207713"/>
          <a:ext cx="5694590" cy="2226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5" name="Полилиния 10"/>
        <xdr:cNvSpPr/>
      </xdr:nvSpPr>
      <xdr:spPr>
        <a:xfrm>
          <a:off x="57149" y="15449550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6" name="Полилиния 11"/>
        <xdr:cNvSpPr/>
      </xdr:nvSpPr>
      <xdr:spPr>
        <a:xfrm>
          <a:off x="57149" y="18164175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7" name="Полилиния 14"/>
        <xdr:cNvSpPr/>
      </xdr:nvSpPr>
      <xdr:spPr>
        <a:xfrm>
          <a:off x="57149" y="18164175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82</xdr:row>
      <xdr:rowOff>76200</xdr:rowOff>
    </xdr:from>
    <xdr:to>
      <xdr:col>11</xdr:col>
      <xdr:colOff>123825</xdr:colOff>
      <xdr:row>85</xdr:row>
      <xdr:rowOff>95250</xdr:rowOff>
    </xdr:to>
    <xdr:sp macro="" textlink="">
      <xdr:nvSpPr>
        <xdr:cNvPr id="8" name="Полилиния 15"/>
        <xdr:cNvSpPr/>
      </xdr:nvSpPr>
      <xdr:spPr>
        <a:xfrm>
          <a:off x="57149" y="18164175"/>
          <a:ext cx="5743576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zoomScale="140" zoomScaleNormal="140" workbookViewId="0">
      <selection activeCell="P3" sqref="P3"/>
    </sheetView>
  </sheetViews>
  <sheetFormatPr defaultRowHeight="16.5" x14ac:dyDescent="0.3"/>
  <cols>
    <col min="1" max="1" width="2.7109375" style="3" customWidth="1"/>
    <col min="2" max="2" width="3.5703125" style="3" customWidth="1"/>
    <col min="3" max="3" width="6.5703125" style="3" customWidth="1"/>
    <col min="4" max="4" width="14.7109375" style="3" customWidth="1"/>
    <col min="5" max="5" width="5.28515625" style="3" customWidth="1"/>
    <col min="6" max="6" width="12.5703125" style="3" customWidth="1"/>
    <col min="7" max="7" width="10.7109375" style="3" customWidth="1"/>
    <col min="8" max="8" width="7.42578125" style="3" customWidth="1"/>
    <col min="9" max="9" width="8" style="3" customWidth="1"/>
    <col min="10" max="12" width="7.42578125" style="3" customWidth="1"/>
    <col min="13" max="13" width="9.140625" style="3" customWidth="1"/>
    <col min="14" max="14" width="9.140625" style="3" hidden="1" customWidth="1"/>
    <col min="15" max="16384" width="9.140625" style="3"/>
  </cols>
  <sheetData>
    <row r="1" spans="1:14" ht="122.25" customHeight="1" x14ac:dyDescent="0.3"/>
    <row r="2" spans="1:14" s="1" customFormat="1" ht="96.75" customHeight="1" x14ac:dyDescent="0.25">
      <c r="A2" s="9" t="s">
        <v>0</v>
      </c>
      <c r="B2" s="8" t="s">
        <v>5</v>
      </c>
      <c r="C2" s="8" t="s">
        <v>8</v>
      </c>
      <c r="D2" s="8" t="s">
        <v>1</v>
      </c>
      <c r="E2" s="8" t="s">
        <v>9</v>
      </c>
      <c r="F2" s="8" t="s">
        <v>7</v>
      </c>
      <c r="G2" s="8" t="s">
        <v>4</v>
      </c>
      <c r="H2" s="8" t="s">
        <v>10</v>
      </c>
      <c r="I2" s="8" t="s">
        <v>11</v>
      </c>
      <c r="J2" s="10" t="s">
        <v>2</v>
      </c>
      <c r="K2" s="10" t="s">
        <v>3</v>
      </c>
      <c r="L2" s="10" t="s">
        <v>6</v>
      </c>
      <c r="N2" s="4">
        <v>0.8</v>
      </c>
    </row>
    <row r="3" spans="1:14" s="2" customFormat="1" ht="38.25" customHeight="1" x14ac:dyDescent="0.25">
      <c r="A3" s="9">
        <v>1</v>
      </c>
      <c r="B3" s="9">
        <v>6</v>
      </c>
      <c r="C3" s="9" t="s">
        <v>12</v>
      </c>
      <c r="D3" s="11" t="s">
        <v>13</v>
      </c>
      <c r="E3" s="9" t="s">
        <v>14</v>
      </c>
      <c r="F3" s="9" t="s">
        <v>15</v>
      </c>
      <c r="G3" s="9" t="s">
        <v>16</v>
      </c>
      <c r="H3" s="9">
        <v>14400</v>
      </c>
      <c r="I3" s="9">
        <v>350000</v>
      </c>
      <c r="J3" s="9">
        <v>73401</v>
      </c>
      <c r="K3" s="9">
        <f t="shared" ref="K3" si="0">ROUNDUP(J3*0.05,0)</f>
        <v>3671</v>
      </c>
      <c r="L3" s="10">
        <f t="shared" ref="L3" si="1"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800</v>
      </c>
      <c r="N3" s="5">
        <f>ROUNDUP(J3*0.8,0)</f>
        <v>58721</v>
      </c>
    </row>
    <row r="7" spans="1:14" x14ac:dyDescent="0.3">
      <c r="H7" s="7"/>
      <c r="I7" s="7"/>
    </row>
    <row r="55" spans="1:15" s="12" customFormat="1" ht="18" customHeight="1" x14ac:dyDescent="0.3">
      <c r="B55" s="13" t="s">
        <v>17</v>
      </c>
    </row>
    <row r="56" spans="1:15" s="15" customFormat="1" ht="12.75" customHeight="1" x14ac:dyDescent="0.3">
      <c r="A56" s="14"/>
      <c r="B56" s="76" t="s">
        <v>18</v>
      </c>
      <c r="C56" s="76"/>
      <c r="D56" s="76"/>
      <c r="E56" s="76"/>
      <c r="F56" s="76"/>
      <c r="G56" s="76"/>
      <c r="H56" s="76"/>
      <c r="I56" s="76"/>
      <c r="J56" s="76"/>
      <c r="K56" s="76"/>
      <c r="L56" s="77"/>
      <c r="M56" s="73"/>
      <c r="O56" s="16"/>
    </row>
    <row r="57" spans="1:15" s="15" customFormat="1" ht="12.75" customHeight="1" x14ac:dyDescent="0.3">
      <c r="A57" s="17"/>
      <c r="B57" s="78" t="s">
        <v>19</v>
      </c>
      <c r="C57" s="78"/>
      <c r="D57" s="78"/>
      <c r="E57" s="78"/>
      <c r="F57" s="78"/>
      <c r="G57" s="78"/>
      <c r="H57" s="78"/>
      <c r="I57" s="78"/>
      <c r="J57" s="78"/>
      <c r="K57" s="78"/>
      <c r="L57" s="79"/>
      <c r="M57" s="17"/>
      <c r="O57" s="16"/>
    </row>
    <row r="58" spans="1:15" s="15" customFormat="1" ht="12.75" customHeight="1" x14ac:dyDescent="0.3">
      <c r="A58" s="17"/>
      <c r="B58" s="19" t="s">
        <v>20</v>
      </c>
      <c r="C58" s="19"/>
      <c r="D58" s="19"/>
      <c r="E58" s="19"/>
      <c r="F58" s="19"/>
      <c r="G58" s="19"/>
      <c r="H58" s="19"/>
      <c r="I58" s="19"/>
      <c r="J58" s="19"/>
      <c r="K58" s="19"/>
      <c r="L58" s="18"/>
      <c r="M58" s="17"/>
      <c r="O58" s="16"/>
    </row>
    <row r="59" spans="1:15" s="15" customFormat="1" ht="12.75" customHeight="1" x14ac:dyDescent="0.3">
      <c r="A59" s="17"/>
      <c r="B59" s="20" t="s">
        <v>21</v>
      </c>
      <c r="C59" s="20"/>
      <c r="D59" s="20"/>
      <c r="E59" s="19"/>
      <c r="F59" s="19"/>
      <c r="G59" s="19"/>
      <c r="H59" s="19"/>
      <c r="I59" s="19"/>
      <c r="J59" s="19"/>
      <c r="K59" s="19"/>
      <c r="L59" s="18"/>
      <c r="M59" s="17"/>
      <c r="O59" s="16"/>
    </row>
    <row r="60" spans="1:15" s="15" customFormat="1" ht="12.75" customHeight="1" x14ac:dyDescent="0.3">
      <c r="A60" s="17"/>
      <c r="B60" s="20" t="s">
        <v>22</v>
      </c>
      <c r="C60" s="20"/>
      <c r="D60" s="20"/>
      <c r="E60" s="19"/>
      <c r="F60" s="19"/>
      <c r="G60" s="19"/>
      <c r="H60" s="19"/>
      <c r="I60" s="19" t="s">
        <v>23</v>
      </c>
      <c r="J60" s="19"/>
      <c r="K60" s="19" t="s">
        <v>24</v>
      </c>
      <c r="L60" s="18"/>
      <c r="M60" s="17"/>
      <c r="O60" s="16"/>
    </row>
    <row r="61" spans="1:15" s="15" customFormat="1" ht="12.75" customHeight="1" x14ac:dyDescent="0.3">
      <c r="A61" s="17"/>
      <c r="B61" s="21" t="s">
        <v>33</v>
      </c>
      <c r="C61" s="21"/>
      <c r="D61" s="21"/>
      <c r="E61" s="21"/>
      <c r="F61" s="21"/>
      <c r="G61" s="21"/>
      <c r="H61" s="22">
        <v>99999</v>
      </c>
      <c r="I61" s="23">
        <v>9999999</v>
      </c>
      <c r="J61" s="24">
        <v>9999</v>
      </c>
      <c r="K61" s="25" t="s">
        <v>25</v>
      </c>
      <c r="L61" s="26"/>
      <c r="M61" s="17"/>
      <c r="O61" s="16"/>
    </row>
    <row r="62" spans="1:15" s="15" customFormat="1" ht="12.75" customHeight="1" x14ac:dyDescent="0.3">
      <c r="A62" s="17"/>
      <c r="B62" s="21" t="s">
        <v>34</v>
      </c>
      <c r="C62" s="21"/>
      <c r="D62" s="21"/>
      <c r="E62" s="21"/>
      <c r="F62" s="21"/>
      <c r="G62" s="21"/>
      <c r="H62" s="27"/>
      <c r="I62" s="27" t="s">
        <v>26</v>
      </c>
      <c r="J62" s="27"/>
      <c r="K62" s="28" t="s">
        <v>27</v>
      </c>
      <c r="L62" s="29"/>
      <c r="M62" s="17"/>
      <c r="O62" s="16"/>
    </row>
    <row r="63" spans="1:15" s="36" customFormat="1" ht="12.75" customHeight="1" x14ac:dyDescent="0.25">
      <c r="A63" s="30"/>
      <c r="B63" s="31" t="s">
        <v>28</v>
      </c>
      <c r="C63" s="31"/>
      <c r="D63" s="31"/>
      <c r="E63" s="31"/>
      <c r="F63" s="31"/>
      <c r="G63" s="31"/>
      <c r="H63" s="32">
        <v>90001</v>
      </c>
      <c r="I63" s="80">
        <v>8005711</v>
      </c>
      <c r="J63" s="81"/>
      <c r="K63" s="33"/>
      <c r="L63" s="34"/>
      <c r="M63" s="30"/>
      <c r="O63" s="37"/>
    </row>
    <row r="64" spans="1:15" s="36" customFormat="1" ht="12.75" customHeight="1" x14ac:dyDescent="0.25">
      <c r="A64" s="30"/>
      <c r="B64" s="38" t="s">
        <v>33</v>
      </c>
      <c r="C64" s="38"/>
      <c r="D64" s="38"/>
      <c r="E64" s="38"/>
      <c r="F64" s="38"/>
      <c r="G64" s="38"/>
      <c r="H64" s="39"/>
      <c r="I64" s="38"/>
      <c r="J64" s="38"/>
      <c r="K64" s="40"/>
      <c r="L64" s="41"/>
      <c r="M64" s="30"/>
      <c r="O64" s="37"/>
    </row>
    <row r="65" spans="1:15" s="36" customFormat="1" ht="12.75" customHeight="1" x14ac:dyDescent="0.25">
      <c r="A65" s="30"/>
      <c r="B65" s="42" t="s">
        <v>35</v>
      </c>
      <c r="C65" s="43"/>
      <c r="D65" s="43"/>
      <c r="E65" s="43"/>
      <c r="F65" s="31"/>
      <c r="G65" s="31"/>
      <c r="H65" s="31"/>
      <c r="I65" s="31"/>
      <c r="J65" s="44"/>
      <c r="K65" s="45" t="s">
        <v>25</v>
      </c>
      <c r="L65" s="46"/>
      <c r="M65" s="30"/>
      <c r="O65" s="37"/>
    </row>
    <row r="66" spans="1:15" s="15" customFormat="1" ht="12.75" customHeight="1" x14ac:dyDescent="0.3">
      <c r="A66" s="17"/>
      <c r="B66" s="21"/>
      <c r="C66" s="19"/>
      <c r="D66" s="19"/>
      <c r="E66" s="19"/>
      <c r="F66" s="19"/>
      <c r="G66" s="19"/>
      <c r="H66" s="19"/>
      <c r="I66" s="19"/>
      <c r="J66" s="18"/>
      <c r="K66" s="47" t="s">
        <v>27</v>
      </c>
      <c r="L66" s="48"/>
      <c r="M66" s="17"/>
      <c r="O66" s="16"/>
    </row>
    <row r="67" spans="1:15" s="36" customFormat="1" ht="12.75" customHeight="1" x14ac:dyDescent="0.25">
      <c r="A67" s="49"/>
      <c r="B67" s="42" t="s">
        <v>29</v>
      </c>
      <c r="C67" s="50"/>
      <c r="D67" s="50"/>
      <c r="E67" s="50"/>
      <c r="F67" s="50"/>
      <c r="G67" s="50"/>
      <c r="H67" s="50"/>
      <c r="I67" s="50"/>
      <c r="J67" s="51"/>
      <c r="K67" s="51"/>
      <c r="L67" s="52"/>
      <c r="M67" s="49"/>
      <c r="O67" s="37"/>
    </row>
    <row r="68" spans="1:15" s="36" customFormat="1" ht="12.75" customHeight="1" x14ac:dyDescent="0.25">
      <c r="A68" s="49"/>
      <c r="B68" s="53" t="s">
        <v>30</v>
      </c>
      <c r="C68" s="54"/>
      <c r="D68" s="54"/>
      <c r="E68" s="54"/>
      <c r="F68" s="55"/>
      <c r="G68" s="56" t="e">
        <f>#REF!</f>
        <v>#REF!</v>
      </c>
      <c r="H68" s="57" t="s">
        <v>36</v>
      </c>
      <c r="I68" s="58"/>
      <c r="J68" s="55"/>
      <c r="K68" s="58"/>
      <c r="L68" s="52"/>
      <c r="M68" s="49"/>
      <c r="O68" s="37"/>
    </row>
    <row r="69" spans="1:15" s="36" customFormat="1" ht="9.75" customHeight="1" x14ac:dyDescent="0.25">
      <c r="A69" s="49"/>
      <c r="B69" s="51"/>
      <c r="C69" s="51"/>
      <c r="D69" s="51"/>
      <c r="E69" s="51"/>
      <c r="F69" s="51"/>
      <c r="G69" s="51"/>
      <c r="H69" s="51"/>
      <c r="I69" s="55"/>
      <c r="J69" s="51"/>
      <c r="K69" s="51"/>
      <c r="L69" s="52"/>
      <c r="M69" s="49"/>
      <c r="O69" s="37"/>
    </row>
    <row r="70" spans="1:15" s="61" customFormat="1" ht="5.25" customHeight="1" x14ac:dyDescent="0.25">
      <c r="A70" s="59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60"/>
      <c r="M70" s="74"/>
      <c r="O70" s="62"/>
    </row>
    <row r="71" spans="1:15" ht="10.5" customHeight="1" x14ac:dyDescent="0.3">
      <c r="M71" s="12"/>
    </row>
    <row r="72" spans="1:15" s="12" customFormat="1" x14ac:dyDescent="0.3">
      <c r="B72" s="13" t="s">
        <v>31</v>
      </c>
    </row>
    <row r="73" spans="1:15" s="36" customFormat="1" ht="12.75" customHeight="1" x14ac:dyDescent="0.25">
      <c r="A73" s="63"/>
      <c r="B73" s="82" t="s">
        <v>18</v>
      </c>
      <c r="C73" s="82"/>
      <c r="D73" s="82"/>
      <c r="E73" s="82"/>
      <c r="F73" s="82"/>
      <c r="G73" s="82"/>
      <c r="H73" s="82"/>
      <c r="I73" s="82"/>
      <c r="J73" s="82"/>
      <c r="K73" s="82"/>
      <c r="L73" s="83"/>
      <c r="M73" s="30"/>
      <c r="O73" s="37"/>
    </row>
    <row r="74" spans="1:15" s="36" customFormat="1" ht="12.75" customHeight="1" x14ac:dyDescent="0.25">
      <c r="A74" s="30"/>
      <c r="B74" s="84" t="s">
        <v>19</v>
      </c>
      <c r="C74" s="84"/>
      <c r="D74" s="84"/>
      <c r="E74" s="84"/>
      <c r="F74" s="84"/>
      <c r="G74" s="84"/>
      <c r="H74" s="84"/>
      <c r="I74" s="84"/>
      <c r="J74" s="84"/>
      <c r="K74" s="84"/>
      <c r="L74" s="85"/>
      <c r="M74" s="30"/>
      <c r="O74" s="37"/>
    </row>
    <row r="75" spans="1:15" s="36" customFormat="1" ht="12.75" customHeight="1" x14ac:dyDescent="0.25">
      <c r="A75" s="30"/>
      <c r="B75" s="43" t="s">
        <v>20</v>
      </c>
      <c r="C75" s="43"/>
      <c r="D75" s="43"/>
      <c r="E75" s="43"/>
      <c r="F75" s="43"/>
      <c r="G75" s="43"/>
      <c r="H75" s="43"/>
      <c r="I75" s="43"/>
      <c r="J75" s="43"/>
      <c r="K75" s="43"/>
      <c r="L75" s="35"/>
      <c r="M75" s="30"/>
      <c r="O75" s="37"/>
    </row>
    <row r="76" spans="1:15" s="36" customFormat="1" ht="12.75" customHeight="1" x14ac:dyDescent="0.25">
      <c r="A76" s="30"/>
      <c r="B76" s="64" t="s">
        <v>21</v>
      </c>
      <c r="C76" s="64"/>
      <c r="D76" s="64"/>
      <c r="E76" s="43"/>
      <c r="F76" s="43"/>
      <c r="G76" s="43"/>
      <c r="H76" s="43"/>
      <c r="I76" s="43"/>
      <c r="J76" s="43"/>
      <c r="K76" s="43"/>
      <c r="L76" s="35"/>
      <c r="M76" s="30"/>
      <c r="O76" s="37"/>
    </row>
    <row r="77" spans="1:15" s="36" customFormat="1" ht="12.75" customHeight="1" x14ac:dyDescent="0.25">
      <c r="A77" s="30"/>
      <c r="B77" s="64" t="s">
        <v>22</v>
      </c>
      <c r="C77" s="64"/>
      <c r="D77" s="64"/>
      <c r="E77" s="43"/>
      <c r="F77" s="43"/>
      <c r="G77" s="43"/>
      <c r="H77" s="43"/>
      <c r="I77" s="43" t="s">
        <v>23</v>
      </c>
      <c r="J77" s="43"/>
      <c r="K77" s="43" t="s">
        <v>24</v>
      </c>
      <c r="L77" s="35"/>
      <c r="M77" s="30"/>
      <c r="O77" s="37"/>
    </row>
    <row r="78" spans="1:15" s="36" customFormat="1" ht="12.75" customHeight="1" x14ac:dyDescent="0.25">
      <c r="A78" s="30"/>
      <c r="B78" s="42" t="s">
        <v>33</v>
      </c>
      <c r="C78" s="42"/>
      <c r="D78" s="42"/>
      <c r="E78" s="42"/>
      <c r="F78" s="42"/>
      <c r="G78" s="42"/>
      <c r="H78" s="65">
        <v>99999</v>
      </c>
      <c r="I78" s="66">
        <v>9999999</v>
      </c>
      <c r="J78" s="67">
        <v>9999</v>
      </c>
      <c r="K78" s="45" t="s">
        <v>25</v>
      </c>
      <c r="L78" s="46"/>
      <c r="M78" s="30"/>
      <c r="O78" s="37"/>
    </row>
    <row r="79" spans="1:15" s="36" customFormat="1" ht="12.75" customHeight="1" x14ac:dyDescent="0.25">
      <c r="A79" s="30"/>
      <c r="B79" s="42" t="s">
        <v>34</v>
      </c>
      <c r="C79" s="42"/>
      <c r="D79" s="42"/>
      <c r="E79" s="42"/>
      <c r="F79" s="42"/>
      <c r="G79" s="42"/>
      <c r="H79" s="68"/>
      <c r="I79" s="68" t="s">
        <v>26</v>
      </c>
      <c r="J79" s="68"/>
      <c r="K79" s="33" t="s">
        <v>27</v>
      </c>
      <c r="L79" s="34"/>
      <c r="M79" s="30"/>
      <c r="O79" s="37"/>
    </row>
    <row r="80" spans="1:15" s="36" customFormat="1" ht="12.75" customHeight="1" x14ac:dyDescent="0.25">
      <c r="A80" s="30"/>
      <c r="B80" s="31" t="s">
        <v>28</v>
      </c>
      <c r="C80" s="31"/>
      <c r="D80" s="31"/>
      <c r="E80" s="31"/>
      <c r="F80" s="31"/>
      <c r="G80" s="31"/>
      <c r="H80" s="32">
        <v>90001</v>
      </c>
      <c r="I80" s="80">
        <v>8002171</v>
      </c>
      <c r="J80" s="81"/>
      <c r="K80" s="33"/>
      <c r="L80" s="34"/>
      <c r="M80" s="30"/>
      <c r="O80" s="37"/>
    </row>
    <row r="81" spans="1:15" s="36" customFormat="1" ht="12.75" customHeight="1" x14ac:dyDescent="0.25">
      <c r="A81" s="30"/>
      <c r="B81" s="38" t="s">
        <v>33</v>
      </c>
      <c r="C81" s="38"/>
      <c r="D81" s="38"/>
      <c r="E81" s="38"/>
      <c r="F81" s="38"/>
      <c r="G81" s="38"/>
      <c r="H81" s="39"/>
      <c r="I81" s="38"/>
      <c r="J81" s="38"/>
      <c r="K81" s="40"/>
      <c r="L81" s="41"/>
      <c r="M81" s="30"/>
      <c r="O81" s="37"/>
    </row>
    <row r="82" spans="1:15" s="36" customFormat="1" ht="12.75" customHeight="1" x14ac:dyDescent="0.25">
      <c r="A82" s="30"/>
      <c r="B82" s="42" t="s">
        <v>35</v>
      </c>
      <c r="C82" s="43"/>
      <c r="D82" s="43"/>
      <c r="E82" s="43"/>
      <c r="F82" s="31"/>
      <c r="G82" s="31"/>
      <c r="H82" s="31"/>
      <c r="I82" s="31"/>
      <c r="J82" s="44"/>
      <c r="K82" s="45" t="s">
        <v>25</v>
      </c>
      <c r="L82" s="46"/>
      <c r="M82" s="30"/>
      <c r="O82" s="37"/>
    </row>
    <row r="83" spans="1:15" s="36" customFormat="1" ht="12.75" customHeight="1" x14ac:dyDescent="0.25">
      <c r="A83" s="30"/>
      <c r="B83" s="42"/>
      <c r="C83" s="43"/>
      <c r="D83" s="43"/>
      <c r="E83" s="43"/>
      <c r="F83" s="43"/>
      <c r="G83" s="43"/>
      <c r="H83" s="43"/>
      <c r="I83" s="43"/>
      <c r="J83" s="35"/>
      <c r="K83" s="40" t="s">
        <v>27</v>
      </c>
      <c r="L83" s="41"/>
      <c r="M83" s="30"/>
      <c r="O83" s="37"/>
    </row>
    <row r="84" spans="1:15" s="36" customFormat="1" ht="12.75" customHeight="1" x14ac:dyDescent="0.25">
      <c r="A84" s="49"/>
      <c r="B84" s="42" t="s">
        <v>29</v>
      </c>
      <c r="C84" s="50"/>
      <c r="D84" s="50"/>
      <c r="E84" s="50"/>
      <c r="F84" s="50"/>
      <c r="G84" s="50"/>
      <c r="H84" s="50"/>
      <c r="I84" s="50"/>
      <c r="J84" s="51"/>
      <c r="K84" s="51"/>
      <c r="L84" s="52"/>
      <c r="M84" s="49"/>
      <c r="O84" s="37"/>
    </row>
    <row r="85" spans="1:15" s="36" customFormat="1" ht="12.75" customHeight="1" x14ac:dyDescent="0.25">
      <c r="A85" s="49"/>
      <c r="B85" s="54" t="s">
        <v>32</v>
      </c>
      <c r="C85" s="54"/>
      <c r="D85" s="54"/>
      <c r="E85" s="54"/>
      <c r="F85" s="55"/>
      <c r="G85" s="69" t="e">
        <f>#REF!</f>
        <v>#REF!</v>
      </c>
      <c r="H85" s="57" t="s">
        <v>37</v>
      </c>
      <c r="I85" s="58"/>
      <c r="J85" s="55"/>
      <c r="K85" s="58"/>
      <c r="L85" s="52"/>
      <c r="M85" s="49"/>
      <c r="O85" s="37"/>
    </row>
    <row r="86" spans="1:15" x14ac:dyDescent="0.3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2"/>
      <c r="M86" s="75"/>
    </row>
    <row r="87" spans="1:15" x14ac:dyDescent="0.3">
      <c r="M87" s="12"/>
    </row>
    <row r="88" spans="1:15" x14ac:dyDescent="0.3">
      <c r="D88" s="6"/>
      <c r="M88" s="12"/>
    </row>
    <row r="89" spans="1:15" x14ac:dyDescent="0.3">
      <c r="M89" s="12"/>
    </row>
    <row r="90" spans="1:15" x14ac:dyDescent="0.3">
      <c r="M90" s="12"/>
    </row>
  </sheetData>
  <mergeCells count="6">
    <mergeCell ref="B56:L56"/>
    <mergeCell ref="B57:L57"/>
    <mergeCell ref="I63:J63"/>
    <mergeCell ref="I80:J80"/>
    <mergeCell ref="B73:L73"/>
    <mergeCell ref="B74:L74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Այլ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https:/mul-spm.gov.am/tasks/docs/attachment.php?id=99565&amp;fn=JrayinKomite1-489-116-8.xlsx&amp;out=1&amp;token=cbc1ceb016ff2a86d2ff</cp:keywords>
  <cp:lastModifiedBy>Windows User</cp:lastModifiedBy>
  <cp:lastPrinted>2019-03-18T10:31:44Z</cp:lastPrinted>
  <dcterms:created xsi:type="dcterms:W3CDTF">2012-09-27T09:10:38Z</dcterms:created>
  <dcterms:modified xsi:type="dcterms:W3CDTF">2019-03-18T13:21:42Z</dcterms:modified>
</cp:coreProperties>
</file>