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6" i="1" l="1"/>
  <c r="M6" i="1" l="1"/>
  <c r="G68" i="1" l="1"/>
  <c r="N6" i="1" l="1"/>
  <c r="G85" i="1" l="1"/>
</calcChain>
</file>

<file path=xl/sharedStrings.xml><?xml version="1.0" encoding="utf-8"?>
<sst xmlns="http://schemas.openxmlformats.org/spreadsheetml/2006/main" count="60" uniqueCount="39">
  <si>
    <t>Հ/Հ</t>
  </si>
  <si>
    <t>Գույքի անվանումը</t>
  </si>
  <si>
    <t>Նախավճարը /դրամ/</t>
  </si>
  <si>
    <t xml:space="preserve">Գույքի աճուրդի մեկնարկային գինը
/ՀՀ դրամ/
</t>
  </si>
  <si>
    <t xml:space="preserve">Լոտի հերթական համարը </t>
  </si>
  <si>
    <t>Գույքի վիճակը</t>
  </si>
  <si>
    <t>Մասնակցության վճարը /դրամ/</t>
  </si>
  <si>
    <t>_</t>
  </si>
  <si>
    <t>Օտարման մասին որոշման (հրամանի) համարը և ամսաթիվը</t>
  </si>
  <si>
    <t>Հասցե</t>
  </si>
  <si>
    <t>Շենք, շինությունների մակերեսը  /քառ.մետր/</t>
  </si>
  <si>
    <t>Գույքի օգտագործման ու սպասարկման համար հատկացված հողամասի մակերեսը /հա/</t>
  </si>
  <si>
    <t>Գույքի արժեքի որոշման համար նախատեսված գումար /ՀՀ դրամ/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</si>
  <si>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</si>
  <si>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</si>
  <si>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</si>
  <si>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</si>
  <si>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</si>
  <si>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</si>
  <si>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</si>
  <si>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</si>
  <si>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</si>
  <si>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</si>
  <si>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</si>
  <si>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</si>
  <si>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</si>
  <si>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</si>
  <si>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</si>
  <si>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</si>
  <si>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</si>
  <si>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t>Մասնակցության վճարի անդորրագրի նմուշ</t>
  </si>
  <si>
    <t xml:space="preserve">Աճուրդի մասնակցության վճար, հրաման ՝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</si>
  <si>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>լոտ N1</t>
    </r>
  </si>
  <si>
    <t>,  լոտ N1</t>
  </si>
  <si>
    <t xml:space="preserve">Երևան քաղաքի Շրջանցիկ թունել փողոց 52/1 </t>
  </si>
  <si>
    <t>Գույքի գնահատված արժեքը 08.08.2018թ. դրությամբ                /դրամ/</t>
  </si>
  <si>
    <t xml:space="preserve">Հողամասի կադաստրային արժեքը
/ՀՀ դրամ/
</t>
  </si>
  <si>
    <t xml:space="preserve">Երևան քաղաքի Շրջանցիկ թունել փողոց 52/1 հասցեում գտնվող՝ 871.9 քառ. մետր մակերեսով անշարժ գույքը և դրա զբաղեցրած, օգտագործման ու սպասարկման համար հատկացված 0.2157 հեկտար մակերեսով հողամասը </t>
  </si>
  <si>
    <t>17-Ա 06.02.2019թ.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</si>
</sst>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8"/>
      <color rgb="FFFF0000"/>
      <name val="GHEA Grapalat"/>
      <family val="3"/>
    </font>
    <font>
      <b/>
      <sz val="6"/>
      <color theme="1"/>
      <name val="GHEA Grapalat"/>
      <family val="3"/>
    </font>
    <font>
      <b/>
      <sz val="7"/>
      <name val="GHEA Grapalat"/>
      <family val="3"/>
    </font>
    <font>
      <b/>
      <sz val="6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sz val="11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  <font>
      <sz val="11"/>
      <color rgb="FFFF0000"/>
      <name val="GHEA Grapalat"/>
      <family val="3"/>
    </font>
    <font>
      <sz val="12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0" fontId="4" fillId="0" borderId="0" xfId="0" applyFont="1" applyBorder="1"/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1" fillId="0" borderId="0" xfId="0" applyFont="1" applyBorder="1"/>
    <xf numFmtId="0" fontId="12" fillId="0" borderId="0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11" fillId="0" borderId="0" xfId="0" applyFont="1" applyAlignment="1"/>
    <xf numFmtId="0" fontId="11" fillId="0" borderId="0" xfId="0" applyFont="1" applyFill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>
      <alignment horizontal="left"/>
    </xf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5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/>
    <xf numFmtId="0" fontId="19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0" xfId="0" applyFont="1"/>
    <xf numFmtId="0" fontId="4" fillId="0" borderId="2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18" fillId="0" borderId="0" xfId="0" applyFont="1" applyBorder="1" applyAlignment="1"/>
    <xf numFmtId="0" fontId="20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9" fontId="22" fillId="0" borderId="0" xfId="0" applyNumberFormat="1" applyFont="1"/>
    <xf numFmtId="0" fontId="2" fillId="0" borderId="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62514</xdr:colOff>
      <xdr:row>0</xdr:row>
      <xdr:rowOff>51488</xdr:rowOff>
    </xdr:from>
    <xdr:to>
      <xdr:col>13</xdr:col>
      <xdr:colOff>699013</xdr:colOff>
      <xdr:row>3</xdr:row>
      <xdr:rowOff>722056</xdr:rowOff>
    </xdr:to>
    <xdr:sp macro="" textlink="">
      <xdr:nvSpPr>
        <xdr:cNvPr id="2" name="TextBox 1"/>
        <xdr:cNvSpPr txBox="1"/>
      </xdr:nvSpPr>
      <xdr:spPr>
        <a:xfrm>
          <a:off x="62514" y="51488"/>
          <a:ext cx="9431761" cy="17536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 «ԱՃՈՒՐԴԻ ԿԵՆՏՐՈՆ» ՊԵՏԱԿԱՆ ՈՉ ԱՌԵՎՏՐԱՅԻՆ </a:t>
          </a:r>
          <a:r>
            <a:rPr lang="hy-AM" sz="8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ԱՃՈՒՐԴԻ, ՈՐԸ ՏԵՂԻ ԿՈՒՆԵՆԱ  </a:t>
          </a:r>
          <a:endParaRPr lang="en-US" sz="800" b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Թ. 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ԱՊՐԻԼԻ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ru-RU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0-ԻՆ</a:t>
          </a:r>
          <a:r>
            <a:rPr lang="hy-AM" sz="8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</a:p>
        <a:p>
          <a:pPr algn="ctr"/>
          <a:endParaRPr lang="ru-RU" sz="8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Պետական գույքի կառավարման կոմիտեի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նախագահի 201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թ.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փետրվարի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6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17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-Ա հրամանով օտարման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ենթակա «Հայաստանի Հանրապետության աշխատանքի և սոցիալական հարցերի նախարարության աշխատակազմ» պետական կառավարչական հիմնարկին ամրացված, պետական սեփականություն հանդիսացող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անշարժ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en-US" sz="100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23044</xdr:colOff>
      <xdr:row>6</xdr:row>
      <xdr:rowOff>138266</xdr:rowOff>
    </xdr:from>
    <xdr:to>
      <xdr:col>13</xdr:col>
      <xdr:colOff>675967</xdr:colOff>
      <xdr:row>51</xdr:row>
      <xdr:rowOff>69133</xdr:rowOff>
    </xdr:to>
    <xdr:sp macro="" textlink="">
      <xdr:nvSpPr>
        <xdr:cNvPr id="3" name="TextBox 2"/>
        <xdr:cNvSpPr txBox="1"/>
      </xdr:nvSpPr>
      <xdr:spPr>
        <a:xfrm>
          <a:off x="23044" y="4063488"/>
          <a:ext cx="9448185" cy="92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2019թ. փետրվարի 6-ի թիվ 17-Ա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հաղթողը  պարտավոր է նաև վճարել գույքի զբաղեցրած, օգտագործման ու սպասարկման համար անհրաժեշտ 0.2157 հեկտար մակերեսով հողամասի կադաստրային արժեքը` 9 758 268 ՀՀ դրամ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endParaRPr kumimoji="0" lang="ru-RU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գնորդը պարտավորվում է գույքի արժեքի որոշման համար նախատեսված գումարը՝ 110 628 ՀՀ դրամը,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  <a:endParaRPr kumimoji="0" lang="ru-RU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Պետական գույքի կառավարման կոմիտեն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աշվապահական հաշվառման և ֆինանսատնտեսական վարչության կողմից գույքի օտարման վերաբերյալ համապատասխան փաստաթղթերը ստանալուց հետո՝ երկամսյա ժամկետում գնորդի հետ կնք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ում է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օտարման պայմանագիր՝ նախատեսելով,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-հայտատուի կողմից վճարված աճուրդի նախավճարի մուծման անդորրագիրը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ստացող</a:t>
          </a:r>
          <a:r>
            <a:rPr kumimoji="0" lang="hy-AM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 վճարման նպատակը՝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նախավճար՝ պարտադիր նշելով  օտարման մասին որոշման (հրամանի) համարը և ամսաթիվը, լոտի հերթական համարը (վճարման անդորրագրի օրինակը ներկայացված է ստորև).</a:t>
          </a:r>
        </a:p>
        <a:p>
          <a:pPr eaLnBrk="1" fontAlgn="auto" latinLnBrk="0" hangingPunct="1"/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թիվ 900018002171 ,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(անդորրագրի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</a:t>
          </a:r>
          <a:r>
            <a:rPr lang="ru-RU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endParaRPr lang="en-US" sz="900" b="0" i="0" baseline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 անձնագիրը, իրավաբանական անձինք</a:t>
          </a:r>
          <a:r>
            <a:rPr lang="ru-RU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900">
            <a:effectLst/>
            <a:latin typeface="GHEA Grapalat" pitchFamily="50" charset="0"/>
          </a:endParaRPr>
        </a:p>
        <a:p>
          <a:pPr eaLnBrk="1" fontAlgn="auto" latinLnBrk="0" hangingPunct="1"/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եռամսյա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հեռ.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011-24-55-51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կամ դիմել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ինտերնետ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011-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kumimoji="0" lang="ru-RU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Պ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ետական գույքի կառավարման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կոմիտե</a:t>
          </a:r>
        </a:p>
        <a:p>
          <a:pPr lvl="0"/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268851</xdr:colOff>
      <xdr:row>51</xdr:row>
      <xdr:rowOff>99859</xdr:rowOff>
    </xdr:from>
    <xdr:to>
      <xdr:col>12</xdr:col>
      <xdr:colOff>102352</xdr:colOff>
      <xdr:row>52</xdr:row>
      <xdr:rowOff>152232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837278" y="13358044"/>
          <a:ext cx="7430457" cy="2597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6" name="Полилиния 5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7" name="Полилиния 6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8" name="Полилиния 7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9" name="Полилиния 8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B1" zoomScaleNormal="100" workbookViewId="0">
      <selection activeCell="R6" sqref="R6"/>
    </sheetView>
  </sheetViews>
  <sheetFormatPr defaultRowHeight="16.5" x14ac:dyDescent="0.3"/>
  <cols>
    <col min="1" max="1" width="3.7109375" style="1" customWidth="1"/>
    <col min="2" max="2" width="4.85546875" style="1" customWidth="1"/>
    <col min="3" max="3" width="8.85546875" style="1" customWidth="1"/>
    <col min="4" max="4" width="21.42578125" style="1" customWidth="1"/>
    <col min="5" max="5" width="12.42578125" style="1" customWidth="1"/>
    <col min="6" max="6" width="7.5703125" style="1" customWidth="1"/>
    <col min="7" max="7" width="10.7109375" style="3" customWidth="1"/>
    <col min="8" max="8" width="11.7109375" style="3" customWidth="1"/>
    <col min="9" max="9" width="10.85546875" style="4" customWidth="1"/>
    <col min="10" max="10" width="10.42578125" style="4" customWidth="1"/>
    <col min="11" max="11" width="9.7109375" style="4" customWidth="1"/>
    <col min="12" max="12" width="9.7109375" style="1" customWidth="1"/>
    <col min="13" max="13" width="9.42578125" style="4" customWidth="1"/>
    <col min="14" max="14" width="11.85546875" style="4" customWidth="1"/>
    <col min="15" max="15" width="8.5703125" style="4" customWidth="1"/>
    <col min="16" max="16" width="9.85546875" style="4" hidden="1" customWidth="1"/>
    <col min="17" max="17" width="9.28515625" style="1" customWidth="1"/>
    <col min="18" max="18" width="11.85546875" style="1" bestFit="1" customWidth="1"/>
    <col min="19" max="19" width="22.42578125" style="1" bestFit="1" customWidth="1"/>
    <col min="20" max="20" width="21.28515625" style="1" bestFit="1" customWidth="1"/>
    <col min="21" max="21" width="21.85546875" style="1" bestFit="1" customWidth="1"/>
    <col min="22" max="22" width="20.42578125" style="1" bestFit="1" customWidth="1"/>
    <col min="23" max="23" width="21.28515625" style="1" bestFit="1" customWidth="1"/>
    <col min="24" max="24" width="25.42578125" style="1" bestFit="1" customWidth="1"/>
    <col min="25" max="16384" width="9.140625" style="1"/>
  </cols>
  <sheetData>
    <row r="1" spans="1:16" ht="28.5" customHeight="1" x14ac:dyDescent="0.3"/>
    <row r="2" spans="1:16" ht="28.5" customHeight="1" x14ac:dyDescent="0.3"/>
    <row r="3" spans="1:16" ht="28.5" customHeight="1" x14ac:dyDescent="0.3"/>
    <row r="4" spans="1:16" ht="59.25" customHeight="1" x14ac:dyDescent="0.3"/>
    <row r="5" spans="1:16" s="8" customFormat="1" ht="81" customHeight="1" x14ac:dyDescent="0.3">
      <c r="A5" s="9" t="s">
        <v>0</v>
      </c>
      <c r="B5" s="9" t="s">
        <v>4</v>
      </c>
      <c r="C5" s="12" t="s">
        <v>8</v>
      </c>
      <c r="D5" s="9" t="s">
        <v>1</v>
      </c>
      <c r="E5" s="9" t="s">
        <v>9</v>
      </c>
      <c r="F5" s="9" t="s">
        <v>5</v>
      </c>
      <c r="G5" s="10" t="s">
        <v>10</v>
      </c>
      <c r="H5" s="10" t="s">
        <v>11</v>
      </c>
      <c r="I5" s="11" t="s">
        <v>36</v>
      </c>
      <c r="J5" s="11" t="s">
        <v>12</v>
      </c>
      <c r="K5" s="11" t="s">
        <v>35</v>
      </c>
      <c r="L5" s="11" t="s">
        <v>3</v>
      </c>
      <c r="M5" s="11" t="s">
        <v>2</v>
      </c>
      <c r="N5" s="11" t="s">
        <v>6</v>
      </c>
      <c r="P5" s="72">
        <v>0.15</v>
      </c>
    </row>
    <row r="6" spans="1:16" s="2" customFormat="1" ht="99.75" customHeight="1" x14ac:dyDescent="0.25">
      <c r="A6" s="13">
        <v>1</v>
      </c>
      <c r="B6" s="13">
        <v>1</v>
      </c>
      <c r="C6" s="66" t="s">
        <v>38</v>
      </c>
      <c r="D6" s="67" t="s">
        <v>37</v>
      </c>
      <c r="E6" s="67" t="s">
        <v>34</v>
      </c>
      <c r="F6" s="68" t="s">
        <v>7</v>
      </c>
      <c r="G6" s="69">
        <v>871.9</v>
      </c>
      <c r="H6" s="69">
        <v>0.2157</v>
      </c>
      <c r="I6" s="70">
        <v>9758268</v>
      </c>
      <c r="J6" s="70">
        <v>110628</v>
      </c>
      <c r="K6" s="69">
        <v>26845732</v>
      </c>
      <c r="L6" s="69">
        <v>19396043</v>
      </c>
      <c r="M6" s="69">
        <f>ROUNDUP(L6*0.05,0)</f>
        <v>969803</v>
      </c>
      <c r="N6" s="69">
        <f>IF(L6&lt;=10000,250,IF(L6&lt;=20000,300,IF(L6&lt;=30000,350,IF(L6&lt;=40000,400,IF(L6&lt;50000,450,IF(L6=50000,500,IF(L6&lt;=60000,600,IF(L6&lt;=70000,700,IF(L6&lt;=80000,800,IF(L6&lt;=90000,900,IF(L6&lt;=100000,1000,IF(L6&lt;=120000,1200,IF(L6&lt;=140000,1400,IF(L6&lt;=160000,1600,IF(L6&lt;=180000,1800,IF(L6&lt;=200000,2000,IF(L6&lt;=220000,2200,IF(L6&lt;=240000,2400,IF(L6&lt;=260000,2600,IF(L6&lt;=280000,2800,IF(L6&lt;=300000,3000,IF(L6&lt;=320000,3200,IF(L6&lt;=340000,3400,IF(L6&lt;=360000,3600,IF(L6&lt;=380000,3800,IF(L6&lt;=400000,4000,IF(L6&lt;=420000,4200,IF(L6&lt;=440000,4400,IF(L6&lt;=460000,4600,IF(L6&lt;=480000,4800,IF(L6&lt;=500000,5000,IF(L6&lt;=600000,5200,IF(L6&lt;=700000,5400,IF(L6&lt;=800000,5600,IF(L6&lt;=900000,5800,6000)))))))))))))))))))))))))))))))))))</f>
        <v>6000</v>
      </c>
      <c r="O6" s="6"/>
      <c r="P6" s="7">
        <f>ROUNDUP(L6*0.85,0)</f>
        <v>16486637</v>
      </c>
    </row>
    <row r="25" spans="13:13" x14ac:dyDescent="0.3">
      <c r="M25" s="5"/>
    </row>
    <row r="54" spans="1:15" ht="18" customHeight="1" x14ac:dyDescent="0.3"/>
    <row r="55" spans="1:15" s="14" customFormat="1" ht="61.5" customHeight="1" x14ac:dyDescent="0.3">
      <c r="B55" s="15" t="s">
        <v>13</v>
      </c>
    </row>
    <row r="56" spans="1:15" s="18" customFormat="1" ht="12.75" customHeight="1" x14ac:dyDescent="0.3">
      <c r="A56" s="16"/>
      <c r="B56" s="73" t="s">
        <v>14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17"/>
      <c r="O56" s="19"/>
    </row>
    <row r="57" spans="1:15" s="18" customFormat="1" ht="12.75" customHeight="1" x14ac:dyDescent="0.3">
      <c r="A57" s="20"/>
      <c r="B57" s="74" t="s">
        <v>15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21"/>
      <c r="O57" s="19"/>
    </row>
    <row r="58" spans="1:15" s="18" customFormat="1" ht="12.75" customHeight="1" x14ac:dyDescent="0.3">
      <c r="A58" s="20"/>
      <c r="B58" s="22" t="s">
        <v>16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1"/>
      <c r="O58" s="19"/>
    </row>
    <row r="59" spans="1:15" s="18" customFormat="1" ht="12.75" customHeight="1" x14ac:dyDescent="0.3">
      <c r="A59" s="20"/>
      <c r="B59" s="23" t="s">
        <v>17</v>
      </c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1"/>
      <c r="O59" s="19"/>
    </row>
    <row r="60" spans="1:15" s="18" customFormat="1" ht="12.75" customHeight="1" x14ac:dyDescent="0.3">
      <c r="A60" s="20"/>
      <c r="B60" s="23" t="s">
        <v>18</v>
      </c>
      <c r="C60" s="23"/>
      <c r="D60" s="23"/>
      <c r="E60" s="22"/>
      <c r="F60" s="22"/>
      <c r="G60" s="22"/>
      <c r="H60" s="22"/>
      <c r="I60" s="22" t="s">
        <v>19</v>
      </c>
      <c r="J60" s="22"/>
      <c r="K60" s="22" t="s">
        <v>20</v>
      </c>
      <c r="L60" s="22"/>
      <c r="M60" s="21"/>
      <c r="O60" s="19"/>
    </row>
    <row r="61" spans="1:15" s="18" customFormat="1" ht="12.75" customHeight="1" x14ac:dyDescent="0.3">
      <c r="A61" s="20"/>
      <c r="B61" s="24" t="s">
        <v>21</v>
      </c>
      <c r="C61" s="24"/>
      <c r="D61" s="24"/>
      <c r="E61" s="24"/>
      <c r="F61" s="24"/>
      <c r="G61" s="24"/>
      <c r="H61" s="25">
        <v>99999</v>
      </c>
      <c r="I61" s="26">
        <v>9999999</v>
      </c>
      <c r="J61" s="27">
        <v>9999</v>
      </c>
      <c r="K61" s="75" t="s">
        <v>22</v>
      </c>
      <c r="L61" s="76"/>
      <c r="M61" s="21"/>
      <c r="O61" s="19"/>
    </row>
    <row r="62" spans="1:15" s="18" customFormat="1" ht="12.75" customHeight="1" x14ac:dyDescent="0.3">
      <c r="A62" s="20"/>
      <c r="B62" s="24" t="s">
        <v>23</v>
      </c>
      <c r="C62" s="24"/>
      <c r="D62" s="24"/>
      <c r="E62" s="24"/>
      <c r="F62" s="24"/>
      <c r="G62" s="24"/>
      <c r="H62" s="28"/>
      <c r="I62" s="28" t="s">
        <v>24</v>
      </c>
      <c r="J62" s="28"/>
      <c r="K62" s="77" t="s">
        <v>25</v>
      </c>
      <c r="L62" s="78"/>
      <c r="M62" s="21"/>
      <c r="O62" s="19"/>
    </row>
    <row r="63" spans="1:15" s="33" customFormat="1" ht="12.75" customHeight="1" x14ac:dyDescent="0.25">
      <c r="A63" s="29"/>
      <c r="B63" s="30" t="s">
        <v>26</v>
      </c>
      <c r="C63" s="30"/>
      <c r="D63" s="30"/>
      <c r="E63" s="30"/>
      <c r="F63" s="30"/>
      <c r="G63" s="30"/>
      <c r="H63" s="31">
        <v>90001</v>
      </c>
      <c r="I63" s="79">
        <v>8005711</v>
      </c>
      <c r="J63" s="80"/>
      <c r="K63" s="81"/>
      <c r="L63" s="82"/>
      <c r="M63" s="32"/>
      <c r="O63" s="34"/>
    </row>
    <row r="64" spans="1:15" s="33" customFormat="1" ht="12.75" customHeight="1" x14ac:dyDescent="0.25">
      <c r="A64" s="29"/>
      <c r="B64" s="35" t="s">
        <v>21</v>
      </c>
      <c r="C64" s="35"/>
      <c r="D64" s="35"/>
      <c r="E64" s="35"/>
      <c r="F64" s="35"/>
      <c r="G64" s="35"/>
      <c r="H64" s="36"/>
      <c r="I64" s="35"/>
      <c r="J64" s="35"/>
      <c r="K64" s="83"/>
      <c r="L64" s="84"/>
      <c r="M64" s="32"/>
      <c r="O64" s="34"/>
    </row>
    <row r="65" spans="1:15" s="33" customFormat="1" ht="12.75" customHeight="1" x14ac:dyDescent="0.25">
      <c r="A65" s="29"/>
      <c r="B65" s="37" t="s">
        <v>27</v>
      </c>
      <c r="C65" s="38"/>
      <c r="D65" s="38"/>
      <c r="E65" s="38"/>
      <c r="F65" s="30"/>
      <c r="G65" s="30"/>
      <c r="H65" s="30"/>
      <c r="I65" s="30"/>
      <c r="J65" s="39"/>
      <c r="K65" s="85" t="s">
        <v>22</v>
      </c>
      <c r="L65" s="86"/>
      <c r="M65" s="32"/>
      <c r="O65" s="34"/>
    </row>
    <row r="66" spans="1:15" s="18" customFormat="1" ht="12.75" customHeight="1" x14ac:dyDescent="0.3">
      <c r="A66" s="20"/>
      <c r="B66" s="24"/>
      <c r="C66" s="22"/>
      <c r="D66" s="22"/>
      <c r="E66" s="22"/>
      <c r="F66" s="22"/>
      <c r="G66" s="22"/>
      <c r="H66" s="22"/>
      <c r="I66" s="22"/>
      <c r="J66" s="21"/>
      <c r="K66" s="87" t="s">
        <v>25</v>
      </c>
      <c r="L66" s="88"/>
      <c r="M66" s="21"/>
      <c r="O66" s="19"/>
    </row>
    <row r="67" spans="1:15" s="33" customFormat="1" ht="12.75" customHeight="1" x14ac:dyDescent="0.25">
      <c r="A67" s="40"/>
      <c r="B67" s="37" t="s">
        <v>28</v>
      </c>
      <c r="C67" s="41"/>
      <c r="D67" s="41"/>
      <c r="E67" s="41"/>
      <c r="F67" s="41"/>
      <c r="G67" s="41"/>
      <c r="H67" s="41"/>
      <c r="I67" s="41"/>
      <c r="J67" s="42"/>
      <c r="K67" s="42"/>
      <c r="L67" s="42"/>
      <c r="M67" s="43"/>
      <c r="O67" s="34"/>
    </row>
    <row r="68" spans="1:15" s="33" customFormat="1" ht="12.75" customHeight="1" x14ac:dyDescent="0.25">
      <c r="A68" s="40"/>
      <c r="B68" s="44" t="s">
        <v>29</v>
      </c>
      <c r="C68" s="45"/>
      <c r="D68" s="45"/>
      <c r="E68" s="45"/>
      <c r="F68" s="65"/>
      <c r="G68" s="47" t="str">
        <f>C6</f>
        <v>17-Ա 06.02.2019թ.</v>
      </c>
      <c r="H68" s="48" t="s">
        <v>32</v>
      </c>
      <c r="I68" s="49"/>
      <c r="J68" s="46"/>
      <c r="K68" s="49"/>
      <c r="L68" s="42"/>
      <c r="M68" s="43"/>
      <c r="O68" s="34"/>
    </row>
    <row r="69" spans="1:15" s="33" customFormat="1" ht="9.75" customHeight="1" x14ac:dyDescent="0.25">
      <c r="A69" s="40"/>
      <c r="B69" s="42"/>
      <c r="C69" s="42"/>
      <c r="D69" s="42"/>
      <c r="E69" s="42"/>
      <c r="F69" s="42"/>
      <c r="G69" s="42"/>
      <c r="H69" s="42"/>
      <c r="I69" s="46"/>
      <c r="J69" s="42"/>
      <c r="K69" s="42"/>
      <c r="L69" s="42"/>
      <c r="M69" s="43"/>
      <c r="O69" s="34"/>
    </row>
    <row r="70" spans="1:15" s="53" customFormat="1" ht="5.25" customHeight="1" x14ac:dyDescent="0.25">
      <c r="A70" s="5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51"/>
      <c r="M70" s="52"/>
      <c r="O70" s="54"/>
    </row>
    <row r="71" spans="1:15" s="55" customFormat="1" x14ac:dyDescent="0.3"/>
    <row r="72" spans="1:15" s="14" customFormat="1" x14ac:dyDescent="0.3">
      <c r="B72" s="15" t="s">
        <v>30</v>
      </c>
    </row>
    <row r="73" spans="1:15" s="33" customFormat="1" ht="12.75" customHeight="1" x14ac:dyDescent="0.25">
      <c r="A73" s="56"/>
      <c r="B73" s="89" t="s">
        <v>14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39"/>
      <c r="O73" s="34"/>
    </row>
    <row r="74" spans="1:15" s="33" customFormat="1" ht="12.75" customHeight="1" x14ac:dyDescent="0.25">
      <c r="A74" s="29"/>
      <c r="B74" s="90" t="s">
        <v>15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32"/>
      <c r="O74" s="34"/>
    </row>
    <row r="75" spans="1:15" s="33" customFormat="1" ht="12.75" customHeight="1" x14ac:dyDescent="0.25">
      <c r="A75" s="29"/>
      <c r="B75" s="38" t="s">
        <v>16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2"/>
      <c r="O75" s="34"/>
    </row>
    <row r="76" spans="1:15" s="33" customFormat="1" ht="12.75" customHeight="1" x14ac:dyDescent="0.25">
      <c r="A76" s="29"/>
      <c r="B76" s="57" t="s">
        <v>17</v>
      </c>
      <c r="C76" s="57"/>
      <c r="D76" s="57"/>
      <c r="E76" s="38"/>
      <c r="F76" s="38"/>
      <c r="G76" s="38"/>
      <c r="H76" s="38"/>
      <c r="I76" s="38"/>
      <c r="J76" s="38"/>
      <c r="K76" s="38"/>
      <c r="L76" s="38"/>
      <c r="M76" s="32"/>
      <c r="O76" s="34"/>
    </row>
    <row r="77" spans="1:15" s="33" customFormat="1" ht="12.75" customHeight="1" x14ac:dyDescent="0.25">
      <c r="A77" s="29"/>
      <c r="B77" s="57" t="s">
        <v>18</v>
      </c>
      <c r="C77" s="57"/>
      <c r="D77" s="57"/>
      <c r="E77" s="38"/>
      <c r="F77" s="38"/>
      <c r="G77" s="38"/>
      <c r="H77" s="38"/>
      <c r="I77" s="38" t="s">
        <v>19</v>
      </c>
      <c r="J77" s="38"/>
      <c r="K77" s="38" t="s">
        <v>20</v>
      </c>
      <c r="L77" s="38"/>
      <c r="M77" s="32"/>
      <c r="O77" s="34"/>
    </row>
    <row r="78" spans="1:15" s="33" customFormat="1" ht="12.75" customHeight="1" x14ac:dyDescent="0.25">
      <c r="A78" s="29"/>
      <c r="B78" s="37" t="s">
        <v>21</v>
      </c>
      <c r="C78" s="37"/>
      <c r="D78" s="37"/>
      <c r="E78" s="37"/>
      <c r="F78" s="37"/>
      <c r="G78" s="37"/>
      <c r="H78" s="58">
        <v>99999</v>
      </c>
      <c r="I78" s="59">
        <v>9999999</v>
      </c>
      <c r="J78" s="60">
        <v>9999</v>
      </c>
      <c r="K78" s="85" t="s">
        <v>22</v>
      </c>
      <c r="L78" s="86"/>
      <c r="M78" s="32"/>
      <c r="O78" s="34"/>
    </row>
    <row r="79" spans="1:15" s="33" customFormat="1" ht="12.75" customHeight="1" x14ac:dyDescent="0.25">
      <c r="A79" s="29"/>
      <c r="B79" s="37" t="s">
        <v>23</v>
      </c>
      <c r="C79" s="37"/>
      <c r="D79" s="37"/>
      <c r="E79" s="37"/>
      <c r="F79" s="37"/>
      <c r="G79" s="37"/>
      <c r="H79" s="61"/>
      <c r="I79" s="61" t="s">
        <v>24</v>
      </c>
      <c r="J79" s="61"/>
      <c r="K79" s="81" t="s">
        <v>25</v>
      </c>
      <c r="L79" s="82"/>
      <c r="M79" s="32"/>
      <c r="O79" s="34"/>
    </row>
    <row r="80" spans="1:15" s="33" customFormat="1" ht="12.75" customHeight="1" x14ac:dyDescent="0.25">
      <c r="A80" s="29"/>
      <c r="B80" s="30" t="s">
        <v>26</v>
      </c>
      <c r="C80" s="30"/>
      <c r="D80" s="30"/>
      <c r="E80" s="30"/>
      <c r="F80" s="30"/>
      <c r="G80" s="30"/>
      <c r="H80" s="31">
        <v>90001</v>
      </c>
      <c r="I80" s="79">
        <v>8002171</v>
      </c>
      <c r="J80" s="80"/>
      <c r="K80" s="81"/>
      <c r="L80" s="82"/>
      <c r="M80" s="32"/>
      <c r="O80" s="34"/>
    </row>
    <row r="81" spans="1:15" s="33" customFormat="1" ht="12.75" customHeight="1" x14ac:dyDescent="0.25">
      <c r="A81" s="29"/>
      <c r="B81" s="35" t="s">
        <v>21</v>
      </c>
      <c r="C81" s="35"/>
      <c r="D81" s="35"/>
      <c r="E81" s="35"/>
      <c r="F81" s="35"/>
      <c r="G81" s="35"/>
      <c r="H81" s="36"/>
      <c r="I81" s="35"/>
      <c r="J81" s="35"/>
      <c r="K81" s="83"/>
      <c r="L81" s="84"/>
      <c r="M81" s="32"/>
      <c r="O81" s="34"/>
    </row>
    <row r="82" spans="1:15" s="33" customFormat="1" ht="12.75" customHeight="1" x14ac:dyDescent="0.25">
      <c r="A82" s="29"/>
      <c r="B82" s="37" t="s">
        <v>27</v>
      </c>
      <c r="C82" s="38"/>
      <c r="D82" s="38"/>
      <c r="E82" s="38"/>
      <c r="F82" s="30"/>
      <c r="G82" s="30"/>
      <c r="H82" s="30"/>
      <c r="I82" s="30"/>
      <c r="J82" s="39"/>
      <c r="K82" s="85" t="s">
        <v>22</v>
      </c>
      <c r="L82" s="86"/>
      <c r="M82" s="32"/>
      <c r="O82" s="34"/>
    </row>
    <row r="83" spans="1:15" s="33" customFormat="1" ht="12.75" customHeight="1" x14ac:dyDescent="0.25">
      <c r="A83" s="29"/>
      <c r="B83" s="37"/>
      <c r="C83" s="38"/>
      <c r="D83" s="38"/>
      <c r="E83" s="38"/>
      <c r="F83" s="38"/>
      <c r="G83" s="38"/>
      <c r="H83" s="38"/>
      <c r="I83" s="38"/>
      <c r="J83" s="32"/>
      <c r="K83" s="83" t="s">
        <v>25</v>
      </c>
      <c r="L83" s="84"/>
      <c r="M83" s="32"/>
      <c r="O83" s="34"/>
    </row>
    <row r="84" spans="1:15" s="33" customFormat="1" ht="12.75" customHeight="1" x14ac:dyDescent="0.25">
      <c r="A84" s="40"/>
      <c r="B84" s="37" t="s">
        <v>28</v>
      </c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3"/>
      <c r="O84" s="34"/>
    </row>
    <row r="85" spans="1:15" s="33" customFormat="1" ht="12.75" customHeight="1" x14ac:dyDescent="0.25">
      <c r="A85" s="40"/>
      <c r="B85" s="45" t="s">
        <v>31</v>
      </c>
      <c r="C85" s="45"/>
      <c r="D85" s="45"/>
      <c r="E85" s="45"/>
      <c r="F85" s="71"/>
      <c r="G85" s="62" t="str">
        <f>C6</f>
        <v>17-Ա 06.02.2019թ.</v>
      </c>
      <c r="H85" s="64" t="s">
        <v>33</v>
      </c>
      <c r="I85" s="49"/>
      <c r="J85" s="46"/>
      <c r="K85" s="49"/>
      <c r="L85" s="42"/>
      <c r="M85" s="43"/>
      <c r="O85" s="34"/>
    </row>
    <row r="86" spans="1:15" s="33" customFormat="1" ht="12.75" customHeight="1" x14ac:dyDescent="0.25">
      <c r="A86" s="40"/>
      <c r="B86" s="42"/>
      <c r="C86" s="42"/>
      <c r="D86" s="42"/>
      <c r="E86" s="42"/>
      <c r="F86" s="42"/>
      <c r="G86" s="42"/>
      <c r="H86" s="42"/>
      <c r="I86" s="46"/>
      <c r="J86" s="42"/>
      <c r="K86" s="42"/>
      <c r="L86" s="42"/>
      <c r="M86" s="43"/>
      <c r="O86" s="34"/>
    </row>
    <row r="87" spans="1:15" s="53" customFormat="1" ht="5.25" customHeight="1" x14ac:dyDescent="0.25">
      <c r="A87" s="36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63"/>
      <c r="O87" s="54"/>
    </row>
  </sheetData>
  <mergeCells count="18">
    <mergeCell ref="K83:L83"/>
    <mergeCell ref="K64:L64"/>
    <mergeCell ref="K65:L65"/>
    <mergeCell ref="K66:L66"/>
    <mergeCell ref="B73:L73"/>
    <mergeCell ref="B74:L74"/>
    <mergeCell ref="K78:L78"/>
    <mergeCell ref="K79:L79"/>
    <mergeCell ref="I80:J80"/>
    <mergeCell ref="K80:L80"/>
    <mergeCell ref="K81:L81"/>
    <mergeCell ref="K82:L82"/>
    <mergeCell ref="B56:L56"/>
    <mergeCell ref="B57:L57"/>
    <mergeCell ref="K61:L61"/>
    <mergeCell ref="K62:L62"/>
    <mergeCell ref="I63:J63"/>
    <mergeCell ref="K63:L63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https:/mul-spm.gov.am/tasks/docs/attachment.php?id=99627&amp;fn=SocNax3-498-17-3.xlsx&amp;out=1&amp;token=7ffc3dcd1d762c42446a</cp:keywords>
  <cp:lastModifiedBy>Windows User</cp:lastModifiedBy>
  <cp:lastPrinted>2019-03-19T08:54:53Z</cp:lastPrinted>
  <dcterms:created xsi:type="dcterms:W3CDTF">2012-09-27T09:10:38Z</dcterms:created>
  <dcterms:modified xsi:type="dcterms:W3CDTF">2019-03-19T10:28:07Z</dcterms:modified>
</cp:coreProperties>
</file>