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ane Petrosyan\Desktop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9" i="1" l="1"/>
  <c r="O9" i="1"/>
  <c r="N9" i="1"/>
  <c r="Q8" i="1"/>
  <c r="O8" i="1"/>
  <c r="N8" i="1"/>
  <c r="Q7" i="1"/>
  <c r="O7" i="1"/>
  <c r="N7" i="1"/>
  <c r="Q6" i="1" l="1"/>
  <c r="N6" i="1" l="1"/>
  <c r="G69" i="1" l="1"/>
  <c r="O6" i="1" l="1"/>
  <c r="G86" i="1" l="1"/>
</calcChain>
</file>

<file path=xl/sharedStrings.xml><?xml version="1.0" encoding="utf-8"?>
<sst xmlns="http://schemas.openxmlformats.org/spreadsheetml/2006/main" count="78" uniqueCount="51">
  <si>
    <t>Հ/Հ</t>
  </si>
  <si>
    <t>Գույքի անվանումը</t>
  </si>
  <si>
    <t>Նախավճարը /դրամ/</t>
  </si>
  <si>
    <t xml:space="preserve">Գույքի աճուրդի մեկնարկային գինը
/ՀՀ դրամ/
</t>
  </si>
  <si>
    <t xml:space="preserve">Լոտի հերթական համարը </t>
  </si>
  <si>
    <t>Գույքի վիճակը</t>
  </si>
  <si>
    <t>Մասնակցության վճարը /դրամ/</t>
  </si>
  <si>
    <t>_</t>
  </si>
  <si>
    <t>Օտարման մասին որոշման (հրամանի) համարը և ամսաթիվը</t>
  </si>
  <si>
    <t>Հասցե</t>
  </si>
  <si>
    <t>Շենք, շինությունների մակերեսը  /քառ.մետր/</t>
  </si>
  <si>
    <t>Նախավճարի անդորրագրի նմուշ</t>
  </si>
  <si>
    <t>ԱՆԴՈՐՐԱԳԻՐ N 999</t>
  </si>
  <si>
    <t>10/12/2018</t>
  </si>
  <si>
    <t>ՎՃԱՐՈՂ</t>
  </si>
  <si>
    <t>Անուն Ազգանուն</t>
  </si>
  <si>
    <t>Հեռախոսի համարը</t>
  </si>
  <si>
    <t>ԴԵԲԵՏ</t>
  </si>
  <si>
    <t>Գումար</t>
  </si>
  <si>
    <r>
      <t>Բանկ՝ «</t>
    </r>
    <r>
      <rPr>
        <b/>
        <i/>
        <sz val="8"/>
        <rFont val="GHEA Grapalat"/>
        <family val="3"/>
      </rPr>
      <t>բանկի անվանումը</t>
    </r>
    <r>
      <rPr>
        <sz val="8"/>
        <rFont val="GHEA Grapalat"/>
        <family val="3"/>
      </rPr>
      <t>»</t>
    </r>
  </si>
  <si>
    <t>գումարը թվերով</t>
  </si>
  <si>
    <r>
      <t xml:space="preserve">Սոցապ N </t>
    </r>
    <r>
      <rPr>
        <b/>
        <i/>
        <sz val="8"/>
        <rFont val="GHEA Grapalat"/>
        <family val="3"/>
      </rPr>
      <t>սոցապ.համար</t>
    </r>
  </si>
  <si>
    <t>ԿՐԵԴԻՏ</t>
  </si>
  <si>
    <t>AMD</t>
  </si>
  <si>
    <t>ՍՏԱՑՈՂ՝  ԱՃՈւՐԴԻ ԿԵՆՏՐՈՆ ՊՈԱԿ</t>
  </si>
  <si>
    <r>
      <t xml:space="preserve">Գումարը տառերով՝     </t>
    </r>
    <r>
      <rPr>
        <b/>
        <i/>
        <sz val="8"/>
        <rFont val="GHEA Grapalat"/>
        <family val="3"/>
      </rPr>
      <t>DDDDDDDDDDDDDDDDD</t>
    </r>
    <r>
      <rPr>
        <sz val="8"/>
        <rFont val="GHEA Grapalat"/>
        <family val="3"/>
      </rPr>
      <t xml:space="preserve"> դրամ</t>
    </r>
  </si>
  <si>
    <t>Վճարման նպատակը՝</t>
  </si>
  <si>
    <t>Մասնակցության վճարի անդորրագրի նմուշ</t>
  </si>
  <si>
    <t xml:space="preserve">Հողամասի կադաստրային արժեքը
/ՀՀ դրամ/
</t>
  </si>
  <si>
    <t>Գույքի գնահատման ամսաթիվը</t>
  </si>
  <si>
    <t>Գույքի գնահատված արժեքը              /ՀՀ դրամ/</t>
  </si>
  <si>
    <t xml:space="preserve">Աճուրդի նախավճար, որոշում՝ </t>
  </si>
  <si>
    <t xml:space="preserve">Աճուրդի մասնակցության վճար, որոշում ՝ </t>
  </si>
  <si>
    <t>Վարչական շենք</t>
  </si>
  <si>
    <t>Ամբուլատորիա</t>
  </si>
  <si>
    <t>Շենք շինություններ</t>
  </si>
  <si>
    <t xml:space="preserve">Կաթսայատուն </t>
  </si>
  <si>
    <t xml:space="preserve">ՀՀ Արմավիրի մարզ,  համայնք Զարթոնք 4-րդ փողոց 57 </t>
  </si>
  <si>
    <t>ՀՀ Լոռու մարզ, ք.Ալավերդի, Սանահին կայարան</t>
  </si>
  <si>
    <t>ՀՀ Լոռու մարզ, ք. Ստեփանավան Սպարապետի 2</t>
  </si>
  <si>
    <t>ՀՀ Արագածոտնի մարզ Ծաղկահովիտ համայնք, Հոկտեմբերյան փողոց 16/4</t>
  </si>
  <si>
    <t>Գույքի զբաղեցրած, օգտագործման ու սպասարկման համար հատկացված հողամասի մակերեսը /հեկտար/</t>
  </si>
  <si>
    <t>20.02.2019թ.</t>
  </si>
  <si>
    <t>14.02.2019թ.</t>
  </si>
  <si>
    <t>07.03.2019թ.</t>
  </si>
  <si>
    <t>01.03.2019թ.</t>
  </si>
  <si>
    <r>
      <rPr>
        <b/>
        <i/>
        <sz val="8"/>
        <rFont val="GHEA Grapalat"/>
        <family val="3"/>
      </rPr>
      <t xml:space="preserve">,  </t>
    </r>
    <r>
      <rPr>
        <b/>
        <i/>
        <sz val="10"/>
        <rFont val="GHEA Grapalat"/>
        <family val="3"/>
      </rPr>
      <t>լոտ N</t>
    </r>
  </si>
  <si>
    <t>Գույքի արժեքի որոշման հետ կապված գումարը (ներառյալ ԱԱՀ)      /ՀՀ դրամ/</t>
  </si>
  <si>
    <t>50-Ա 08.04.2019թ.</t>
  </si>
  <si>
    <t>133.0</t>
  </si>
  <si>
    <t>,  լոտ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</si>
</sst>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sz val="8"/>
      <color rgb="FFFF0000"/>
      <name val="GHEA Grapalat"/>
      <family val="3"/>
    </font>
    <font>
      <b/>
      <sz val="6"/>
      <color theme="1"/>
      <name val="GHEA Grapalat"/>
      <family val="3"/>
    </font>
    <font>
      <b/>
      <sz val="7"/>
      <name val="GHEA Grapalat"/>
      <family val="3"/>
    </font>
    <font>
      <b/>
      <sz val="6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2"/>
      <charset val="1"/>
    </font>
    <font>
      <sz val="11"/>
      <name val="GHEA Grapalat"/>
      <family val="3"/>
    </font>
    <font>
      <b/>
      <i/>
      <sz val="8"/>
      <name val="GHEA Grapalat"/>
      <family val="3"/>
    </font>
    <font>
      <sz val="7"/>
      <name val="GHEA Grapalat"/>
      <family val="3"/>
    </font>
    <font>
      <b/>
      <i/>
      <sz val="7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i/>
      <sz val="10"/>
      <name val="GHEA Grapalat"/>
      <family val="3"/>
    </font>
    <font>
      <b/>
      <i/>
      <sz val="9"/>
      <name val="GHEA Grapalat"/>
      <family val="3"/>
    </font>
    <font>
      <sz val="10"/>
      <name val="GHEA Grapalat"/>
      <family val="3"/>
    </font>
    <font>
      <sz val="11"/>
      <color rgb="FFFF0000"/>
      <name val="GHEA Grapalat"/>
      <family val="3"/>
    </font>
    <font>
      <sz val="12"/>
      <name val="GHEA Grapalat"/>
      <family val="3"/>
    </font>
    <font>
      <b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1" fontId="1" fillId="0" borderId="0" xfId="0" applyNumberFormat="1" applyFont="1"/>
    <xf numFmtId="1" fontId="2" fillId="0" borderId="0" xfId="0" applyNumberFormat="1" applyFont="1"/>
    <xf numFmtId="0" fontId="4" fillId="0" borderId="0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1" fillId="0" borderId="0" xfId="0" applyFont="1" applyBorder="1"/>
    <xf numFmtId="0" fontId="12" fillId="0" borderId="0" xfId="0" applyFont="1" applyBorder="1"/>
    <xf numFmtId="0" fontId="2" fillId="0" borderId="2" xfId="0" applyFont="1" applyBorder="1" applyAlignment="1"/>
    <xf numFmtId="0" fontId="2" fillId="0" borderId="4" xfId="0" applyFont="1" applyBorder="1" applyAlignment="1"/>
    <xf numFmtId="0" fontId="11" fillId="0" borderId="0" xfId="0" applyFont="1" applyAlignment="1"/>
    <xf numFmtId="0" fontId="11" fillId="0" borderId="0" xfId="0" applyFont="1" applyFill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0" xfId="0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>
      <alignment horizontal="left"/>
    </xf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9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5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7" fillId="0" borderId="0" xfId="0" applyFont="1" applyBorder="1" applyAlignment="1">
      <alignment horizontal="right" vertical="top"/>
    </xf>
    <xf numFmtId="0" fontId="17" fillId="0" borderId="0" xfId="0" applyFont="1" applyBorder="1" applyAlignment="1"/>
    <xf numFmtId="0" fontId="19" fillId="0" borderId="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11" fillId="0" borderId="0" xfId="0" applyFont="1"/>
    <xf numFmtId="0" fontId="4" fillId="0" borderId="2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 vertical="top"/>
    </xf>
    <xf numFmtId="0" fontId="4" fillId="0" borderId="12" xfId="0" applyFont="1" applyBorder="1" applyAlignment="1">
      <alignment vertical="top"/>
    </xf>
    <xf numFmtId="0" fontId="18" fillId="0" borderId="0" xfId="0" applyFont="1" applyBorder="1" applyAlignment="1"/>
    <xf numFmtId="0" fontId="20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vertical="top"/>
    </xf>
    <xf numFmtId="0" fontId="13" fillId="0" borderId="3" xfId="0" applyFont="1" applyBorder="1" applyAlignment="1"/>
    <xf numFmtId="0" fontId="15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9" fontId="22" fillId="0" borderId="0" xfId="0" applyNumberFormat="1" applyFont="1"/>
    <xf numFmtId="49" fontId="3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rlis.am/DocumentView.aspx?docid=12199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62514</xdr:colOff>
      <xdr:row>0</xdr:row>
      <xdr:rowOff>51488</xdr:rowOff>
    </xdr:from>
    <xdr:to>
      <xdr:col>15</xdr:col>
      <xdr:colOff>3688</xdr:colOff>
      <xdr:row>3</xdr:row>
      <xdr:rowOff>571500</xdr:rowOff>
    </xdr:to>
    <xdr:sp macro="" textlink="">
      <xdr:nvSpPr>
        <xdr:cNvPr id="2" name="TextBox 1"/>
        <xdr:cNvSpPr txBox="1"/>
      </xdr:nvSpPr>
      <xdr:spPr>
        <a:xfrm>
          <a:off x="62514" y="51488"/>
          <a:ext cx="9504274" cy="1605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hy-AM" sz="10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ՀՐԱՊԱՐԱԿԱՅԻՆ  ԾԱՆՈՒՑՈՒՄ</a:t>
          </a:r>
          <a:endParaRPr lang="en-US" sz="1000" b="1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800" b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ՊԵՏԱԿԱՆ ԳՈՒՅՔԻ ԿԱՌԱՎԱՐՄԱՆ ԿՈՄԻՏԵԻ  «ԱՃՈՒՐԴԻ ԿԵՆՏՐՈՆ» </a:t>
          </a:r>
          <a:r>
            <a:rPr lang="hy-AM" sz="800" b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ՊԵՏԱԿԱՆ ՈՉ ԱՌԵՎՏՐԱՅԻՆ ԿԱԶՄԱԿԵՐՊՈՒԹՅՈՒՆԸ ՀՐԱՎԻՐՈՒՄ Է ԱՃՈՒՐԴԻ, ՈՐԸ ՏԵՂԻ ԿՈՒՆԵՆԱ  </a:t>
          </a:r>
          <a:endParaRPr lang="en-US" sz="800" b="0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201</a:t>
          </a:r>
          <a:r>
            <a:rPr lang="ru-RU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9</a:t>
          </a:r>
          <a:r>
            <a:rPr lang="hy-AM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Թ. </a:t>
          </a:r>
          <a:r>
            <a:rPr lang="en-US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ՄԱՅԻՍԻ</a:t>
          </a:r>
          <a:r>
            <a:rPr lang="en-US" sz="800" b="1" baseline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en-US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31</a:t>
          </a:r>
          <a:r>
            <a:rPr lang="hy-AM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-ԻՆ, ԺԱՄԸ՝ 1</a:t>
          </a:r>
          <a:r>
            <a:rPr lang="en-US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0</a:t>
          </a:r>
          <a:r>
            <a:rPr lang="hy-AM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:</a:t>
          </a:r>
          <a:r>
            <a:rPr lang="en-US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3</a:t>
          </a:r>
          <a:r>
            <a:rPr lang="hy-AM" sz="800" b="1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0-ԻՆ</a:t>
          </a:r>
          <a:r>
            <a:rPr lang="hy-AM" sz="800" b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,</a:t>
          </a:r>
        </a:p>
        <a:p>
          <a:pPr algn="ctr"/>
          <a:r>
            <a:rPr lang="hy-AM" sz="800" b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«ԱՃՈՒՐԴԻ ԿԵՆՏՐՈՆ» ՊԵՏԱԿԱՆ ՈՉ ԱՌԵՎՏՐԱՅԻՆ ԿԱԶՄԱԿԵՐՊՈՒԹՅՈՒՆՈՒՄ</a:t>
          </a:r>
        </a:p>
        <a:p>
          <a:pPr algn="ctr"/>
          <a:r>
            <a:rPr lang="hy-AM" sz="800" b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ՀԱՍՑԵՆ` Ք. ԵՐԵՎԱՆ, Դ.ԱՆՀԱՂԹԻ 23:</a:t>
          </a:r>
        </a:p>
        <a:p>
          <a:pPr algn="ctr"/>
          <a:endParaRPr lang="ru-RU" sz="800" b="1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1000" b="1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ՎԱՃԱՌՎՈՒՄ Է</a:t>
          </a:r>
          <a:endParaRPr lang="en-US" sz="1000" b="1">
            <a:solidFill>
              <a:schemeClr val="dk1"/>
            </a:solidFill>
            <a:latin typeface="GHEA Grapalat" pitchFamily="50" charset="0"/>
            <a:ea typeface="+mn-ea"/>
            <a:cs typeface="+mn-cs"/>
          </a:endParaRPr>
        </a:p>
        <a:p>
          <a:pPr algn="ctr"/>
          <a:r>
            <a:rPr lang="hy-AM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Պետական գույքի կառավարման կոմիտեի նախագահի 2019թ. </a:t>
          </a:r>
          <a:r>
            <a:rPr lang="en-US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ապրիլի</a:t>
          </a:r>
          <a:r>
            <a:rPr lang="hy-AM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 8-ի թիվ </a:t>
          </a:r>
          <a:r>
            <a:rPr lang="en-US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50</a:t>
          </a:r>
          <a:r>
            <a:rPr lang="hy-AM" sz="1000" b="1" i="0">
              <a:solidFill>
                <a:schemeClr val="dk1"/>
              </a:solidFill>
              <a:latin typeface="GHEA Grapalat" pitchFamily="50" charset="0"/>
              <a:ea typeface="+mn-ea"/>
              <a:cs typeface="+mn-cs"/>
            </a:rPr>
            <a:t>-Ա հրամանով  </a:t>
          </a:r>
          <a:r>
            <a:rPr lang="hy-AM" sz="1000" b="1" i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օտարման ենթակա</a:t>
          </a:r>
          <a:r>
            <a:rPr lang="en-US" sz="1000" b="1" i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 </a:t>
          </a:r>
          <a:r>
            <a:rPr lang="hy-AM" sz="1000" b="1" i="0">
              <a:solidFill>
                <a:sysClr val="windowText" lastClr="000000"/>
              </a:solidFill>
              <a:latin typeface="GHEA Grapalat" pitchFamily="50" charset="0"/>
              <a:ea typeface="+mn-ea"/>
              <a:cs typeface="+mn-cs"/>
            </a:rPr>
            <a:t>Հայաստանի Հանրապետության տնտեսական զարգացման և ներդրումների նախարարության Պետական գույքի կառավարման կոմիտեին ամրացված, պետական սեփականություն հանդիսացող անշարժ գույքը</a:t>
          </a:r>
          <a:endParaRPr lang="en-US" sz="1000" b="1" i="0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9</xdr:row>
      <xdr:rowOff>76201</xdr:rowOff>
    </xdr:from>
    <xdr:to>
      <xdr:col>14</xdr:col>
      <xdr:colOff>510048</xdr:colOff>
      <xdr:row>46</xdr:row>
      <xdr:rowOff>1</xdr:rowOff>
    </xdr:to>
    <xdr:sp macro="" textlink="">
      <xdr:nvSpPr>
        <xdr:cNvPr id="3" name="TextBox 2"/>
        <xdr:cNvSpPr txBox="1"/>
      </xdr:nvSpPr>
      <xdr:spPr>
        <a:xfrm>
          <a:off x="0" y="7419976"/>
          <a:ext cx="9539748" cy="7677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*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Համաձայն Պետական գույքի կառավարման կոմիտեի նախագահի 2019թ. ապրիլի 8-ի թիվ 50-Ա հրաման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ի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՝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հաղթողը (այսուհետ՝ գնորդ) պարտավոր է նաև վճարել գույքի զբաղեցրած, օգտագործման ու սպասարկման համար անհրաժեշտ հողամասի կադաստրային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արժեքը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գնորդը պարտավորվում է գույքի արժեքի որոշման համար նախատեսված գումարը վճարել գույքի գնի վճարման համար սահմանված ժամկետում` շուկայական արժեքի գնահատումն իրականացրած ընկերության (կազմակերպության) հաշվեհամարին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</a:t>
          </a:r>
          <a:endParaRPr kumimoji="0" lang="hy-AM" sz="8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- 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Պ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ետական գույքի կառավարման կոմիտեի նախագահն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գնորդի կողմից  առաջարկված գնի, հողամասի կադաստրային արժեքի, ինչպես նաև գույքի արժեքի որոշման համար նախատեսված գումարը (ներառյալ ավելացված արժեքի հարկը) վճարելուց հետո՝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երկամսյա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ժամկետում գնորդի հետ կնք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ում է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օտարման պայմանագիր՝ դրանում նախատեսելով, որ գնորդը պարտավորվում է իր միջոցների հաշվին վճարել պայմանագրի նոտարական վավերացման և գույքային իրավունքների պետական գրանցման համար Հայաստանի Հանրապետության օրենքով սահմանված գումարներն ու տուրքերը,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Աճուրդը կանցկացվի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դասական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(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գնի ավելացման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)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եղանակով: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Աճուրդին կարող են մասնակցել ֆիզիկական և իրավաբանական անձինք, ինչպես նաև համայնքները, </a:t>
          </a:r>
          <a:r>
            <a:rPr kumimoji="0" lang="hy-AM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որոնք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ընդհուպ </a:t>
          </a:r>
          <a:r>
            <a:rPr kumimoji="0" lang="hy-AM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մինչև </a:t>
          </a: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սկիզբը</a:t>
          </a:r>
          <a:r>
            <a:rPr kumimoji="0" lang="hy-AM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աճուրդային հանձնաժողովին են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ներկայացրել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(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հասցե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ն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` ք. Երևան, Դ. Անհաղթի 23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)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անհրաժեշտ փաստաթղթեր: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Աճուրդին մասնակցելու համար անհրաժեշտ փաստաթղթերն են՝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   -հայտատուի կողմից վճարված աճուրդի նախավճարի մուծման անդորրագիրը (յուրաքանչյուր նախընտրած լոտի համար), որի չափն է՝ գույքի (լոտի) մեկնարկային գնի 5 տոկոսը, մուտքագրման հաշիվն է՝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ՀՀ Ֆինանսների նախարարության գործառնական վարչության թիվ 900018005711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ստացող</a:t>
          </a:r>
          <a:r>
            <a:rPr kumimoji="0" lang="hy-AM" sz="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՝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«Աճուրդի կենտրոն» ՊՈԱԿ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 վճարման նպատակը՝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նախավճար՝ պարտադիր նշելով  օտարման մասին որոշման (հրամանի) համարը և ամսաթիվը, լոտի հերթական համարը (վճարման անդորրագրի օրինակը ներկայացված է ստորև).</a:t>
          </a:r>
        </a:p>
        <a:p>
          <a:pPr eaLnBrk="1" fontAlgn="auto" latinLnBrk="0" hangingPunct="1"/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   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    -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հայտատուի կողմից վճարված 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աճուրդի մասնակցության վճարի անդորրագիրը (յուրաքանչյուր նախընտրած լոտի համար), որի չափն է` 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գույքի մեկնարկային գնի մինչև 10 հազ. դրամի դեպքում՝ 250 դրամ, գույքի մեկնարկային գնի 10-50 հազ. դրամի  սահմաններում՝  250 դրամ, գումարած 10 հազ. դրամը գերազանցող  յուրաքանչյուր մինչև 10 հազ. դրամի համար 50 դրամ, գույքի մեկնարկային գնի 50-100 հազ. դրամի սահմաններում՝  500 դրամ, գումարած 50 հազ.  դրամը գերազանցող  յուրաքանչյուր մինչև 10 հազ. դրամի համար՝ 100 դրամ, գույքի մեկնարկային գնի 100-200 հազ. դրամի սահմաններում՝  1000 դրամ, գումարած 100 հազ.  դրամը գերազանցող  յուրաքանչյուր մինչև 20 հազ. դրամի համար՝ 200 դրամ, գույքի մեկնարկային գնի 200-300 հազ. դրամի սահմաններում՝  2000 դրամ, գումարած 200 հազ.  դրամը գերազանցող  յուրաքանչյուր մինչև 20 հազ. դրամի համար՝ 200 դրամ, գույքի մեկնարկային գնի 300-400 հազ. դրամի սահմաններում՝  3000 դրամ, գումարած 300 հազ.  դրամը գերազանցող  յուրաքանչյուր մինչև 20 հազ. դրամի համար՝ 200 դրամ, գույքի մեկնարկային գնի 400-500 հազ. դրամի սահմաններում՝  4000 դրամ, գումարած 400 հազ. դրամը գերազանցող  յուրաքանչյուր մինչև 20 հազ. դրամի համար՝ 200 դրամ, գույքի մեկնարկային գնի 500 հազ. մինչև  1 մլն.  դրամի սահմաններում՝  5000 դրամ, գումարած 500 հազ. դրամը գերազանցող  յուրաքանչյուր մինչև 100 հազ. դրամի համար՝ 200 դրամ, գույքի մեկնարկային գնի 1 000 000 դրամից ավելի դեպքում 6000 դրամ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,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մուտքագրման հաշիվն է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՝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ՀՀ Ֆինանսների նախարարության գործառնական վարչության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թիվ 900018002171 ,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ստացող՝ «Աճուրդի կենտրոն» ՊՈԱԿ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, 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վճարման նպատակը՝ 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ա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ճուրդի 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մասնակցության վճար՝ պարտադիր նշելով  օտարման մասին որոշման (հրամանի) համարը և ամսաթիվը, լոտի հերթական համարը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(անդորրագրի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օրինակը ներկայացված 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է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ստորև)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: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Մասնակցության վճարը գույքի (լոտի)  գնի մեջ չի  ներա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ռ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վում և անկախ աճուրդի արդյունքներ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ից 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չի վերադարձվու</a:t>
          </a:r>
          <a:r>
            <a:rPr lang="hy-AM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մ</a:t>
          </a:r>
          <a:r>
            <a:rPr lang="ru-RU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:</a:t>
          </a:r>
          <a:endParaRPr lang="en-US" sz="800" b="0" i="0" baseline="0">
            <a:solidFill>
              <a:schemeClr val="dk1"/>
            </a:solidFill>
            <a:effectLst/>
            <a:latin typeface="GHEA Grapalat" pitchFamily="50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- անձնագիրը, իրավաբանական անձինք</a:t>
          </a:r>
          <a:r>
            <a:rPr lang="ru-RU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՝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նաև հիմնադիր և լիազորությունները հաստատող փաստաթղթերը, ինչպես նաև 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այդ </a:t>
          </a:r>
          <a:r>
            <a:rPr lang="hy-AM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փաստաթղթերի  և ղեկավար անձի անձնագրի պատճենները</a:t>
          </a:r>
          <a:r>
            <a:rPr lang="en-US" sz="800" b="1" i="1" u="none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 </a:t>
          </a:r>
          <a:r>
            <a:rPr lang="en-US" sz="800" b="0" i="0" baseline="0">
              <a:solidFill>
                <a:schemeClr val="dk1"/>
              </a:solidFill>
              <a:effectLst/>
              <a:latin typeface="GHEA Grapalat" pitchFamily="50" charset="0"/>
              <a:ea typeface="+mn-ea"/>
              <a:cs typeface="+mn-cs"/>
            </a:rPr>
            <a:t>(յուրաքանչյուր նախընտրած լոտի համար):</a:t>
          </a:r>
          <a:endParaRPr lang="ru-RU" sz="800">
            <a:effectLst/>
            <a:latin typeface="GHEA Grapalat" pitchFamily="50" charset="0"/>
          </a:endParaRPr>
        </a:p>
        <a:p>
          <a:pPr eaLnBrk="1" fontAlgn="auto" latinLnBrk="0" hangingPunct="1"/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Վերը նշված փաստաթղթերի առկայության դեպքում աճուրդային հանձնաժողովը մասնակցին տրամադրում է մասնակցի վկայական(ներ):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Աճուրդին չեն կարող մասնակցել այն անձինք, ովքեր վաճառվող լոտի նկատմամբ չեն կարող ունենալ սեփականության իրավունք: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Աճուրդին կարող են ներկա գտնվել դիտորդներ` աճուրդի մասնակից չհամարվող այն անձինք, ովքեր վճարել են մուտքի վճար` 1000 դրամ: 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մասնակցի վկայականները տրամադրվում են, իսկ դիտորդի տոմսերը վաճառվում են`  «Աճուրդի կենտրոն» ՊՈԱԿ-ում (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հասցե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ն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` ք.Երևան, Դ.Անհաղթի 23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) ընդհուպ մինչև աճուրդի սկսվելը: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մասնակիցների անձնագրի և մասնակցի վկայական(ներ)ի առկայությունը պարտադիր է, լիազորված անձի դեպքում՝ նաև լիազորությունները հաստատող փաստաթղթերը: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Նախքան աճուրդի սկսվելը՝ աճուրդային հանձնա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ժ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ողովը գրանցում է մասնակիցներին և յուրաքանչյուր մասնակցին տրամադրում է քարտ: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Աճուրդը վարում է աճուրդավարը: Աճուրդավարը մասնակիցներին առաջարկում է մեկնարկային գնով գնել լոտը: Յուրաքանչյուր մասնակից իրավունք ունի, նախքան աճուրդավարի մուրճիկի երրորդ հարվածը, ներկայացնել նոր գնային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հայտ /բարձրացնելով իր մասնակցության քարտը/, որը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պետք է գերազանցի մասնակիցների  կատարած նախորդ գնային հայտը` նվազագույնը հավելման (քայլի) չափով: Վ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ե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րջին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ամենաբարձր գնային հայտ ներկայացրած մասնակիցը, աճուրդավարի մուրճիկի երրորդ հարվածից հետո, համարվու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է աճուրդի հաղթած մասնակից: Եթե մի քանի մասնակից միաժամանակ գնային հայտ են ներկայացրել հավասար չափով, որից հետո ավելի բարձր գնային հայտ չի ներկայացվել, ապա աճուրդի հաղթած մասնակից է համարվում վիճակահանության արդյունքներով ընտրված մասնակիցը: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Աճուրդավարի կողմից աճուրդի հաղթող համարված մասնակիցը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տեղում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ստորագրում է  ա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րձանագրությունը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՝ աճուրդի արդյունքների մասին:  Հ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աղթող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ճանաչ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ված 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մասնակիցը  ա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րձանագրությունը ստորագր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ման օրվանից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սկսած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եռամսյա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ժամկետում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պարտավոր է 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վճարել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լոտի վաճառքի գինը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հաշվանցելով նախավճարը՝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աճուրդային հանձնաժողովին ներկայացնել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ով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վճարումը հավաստող  անդորրագիրը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: 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Գնորդի կողմից սահմանված ժամկետում վճարումները չկատարելու դեպքում՝ մուծված նախավճարը չի վերադարձվում, աճուրդը համարվում է չկայացած, և լոտը վա­ճառելու նպատակով կազմակերպվում է նոր աճուրդ՝ նույն պայմաններով: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Աճուրդում վաճառված լոտի գոյացած գինը նվազագույն աշխատավարձի հիսնապատիկի չափը չգերազանցելու դեպքում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՝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հաղթող մասնակիցը աճուրդի արդյունքների մասին արձանագրության ստորագրման օրը վճարում է լոտի ամբողջ գումարը:</a:t>
          </a:r>
          <a:endParaRPr kumimoji="0" lang="en-US" sz="8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ճ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ուրդում չհաղթող մասնակցին, մուծված նախավճարը վերադարձվում է վերջինիս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`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մեկ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աշխատանքային օրվա ընթացքում</a:t>
          </a:r>
          <a:r>
            <a:rPr kumimoji="0" lang="ru-RU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</a:t>
          </a:r>
          <a:r>
            <a:rPr kumimoji="0" lang="hy-AM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գրավոր դիմելուց հետո:</a:t>
          </a:r>
          <a:r>
            <a:rPr kumimoji="0" lang="en-US" sz="8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Լ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րացուցիչ տեղեկություններ  ստանալու համար կարող եք զանգահարել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աճուրդի կազմակերպչին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` հեռ.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011-24-55-51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կամ դիմել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ք.Երևան, Դ.Անհաղթի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23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հասցեով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,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ինտերնետ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URL://www.spm.am: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Հնարավոր փոփոխություններն  ու լրացումներ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ը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կհրապարակվեն այն ձևով, ինչպես կատարվել է աճուրդի մասին սույն հրապարակային ծանուցում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ը: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Հավելյալ պարզաբանումների համար 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կարող եք զանգահարել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011-</a:t>
          </a:r>
          <a:r>
            <a:rPr kumimoji="0" lang="hy-AM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23-73-0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1 հեռախոսահամարով:</a:t>
          </a:r>
          <a:endParaRPr kumimoji="0" lang="ru-RU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y-AM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HEA Grapalat" pitchFamily="50" charset="0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         </a:t>
          </a:r>
          <a:r>
            <a:rPr kumimoji="0" lang="ru-RU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HEA Grapalat" pitchFamily="50" charset="0"/>
              <a:ea typeface="+mn-ea"/>
              <a:cs typeface="+mn-cs"/>
            </a:rPr>
            <a:t>                              </a:t>
          </a:r>
          <a:r>
            <a:rPr kumimoji="0" lang="ru-RU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Պ</a:t>
          </a:r>
          <a:r>
            <a:rPr kumimoji="0" lang="hy-AM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ետական գույքի կառավարման</a:t>
          </a:r>
          <a:r>
            <a:rPr kumimoji="0" lang="hy-AM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կոմիտե</a:t>
          </a:r>
        </a:p>
        <a:p>
          <a:pPr lvl="0"/>
          <a:endParaRPr lang="ru-RU" sz="900">
            <a:solidFill>
              <a:sysClr val="windowText" lastClr="000000"/>
            </a:solidFill>
            <a:latin typeface="GHEA Grapalat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268851</xdr:colOff>
      <xdr:row>47</xdr:row>
      <xdr:rowOff>99859</xdr:rowOff>
    </xdr:from>
    <xdr:to>
      <xdr:col>13</xdr:col>
      <xdr:colOff>102352</xdr:colOff>
      <xdr:row>54</xdr:row>
      <xdr:rowOff>152232</xdr:rowOff>
    </xdr:to>
    <xdr:sp macro="" textlink="">
      <xdr:nvSpPr>
        <xdr:cNvPr id="5" name="TextBox 4">
          <a:hlinkClick xmlns:r="http://schemas.openxmlformats.org/officeDocument/2006/relationships" r:id="rId1"/>
        </xdr:cNvPr>
        <xdr:cNvSpPr txBox="1"/>
      </xdr:nvSpPr>
      <xdr:spPr>
        <a:xfrm>
          <a:off x="840351" y="13244359"/>
          <a:ext cx="7663051" cy="2619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y-AM" sz="7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GHEA Grapalat" panose="02000506050000020003" pitchFamily="50" charset="0"/>
              <a:ea typeface="+mn-ea"/>
              <a:cs typeface="+mn-cs"/>
            </a:rPr>
            <a:t>Աճուրդի անցկացման կանոնակարգին ծանոթանալու համար սեղմել այստեղ՝ </a:t>
          </a:r>
          <a:r>
            <a:rPr kumimoji="0" lang="en-US" sz="700" b="0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GHEA Grapalat" panose="02000506050000020003" pitchFamily="50" charset="0"/>
              <a:ea typeface="+mn-ea"/>
              <a:cs typeface="+mn-cs"/>
            </a:rPr>
            <a:t>http://www.arlis.am/DocumentView.aspx?docid=121990</a:t>
          </a:r>
          <a:endParaRPr kumimoji="0" lang="ru-RU" sz="700" b="0" i="0" u="sng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57149</xdr:colOff>
      <xdr:row>66</xdr:row>
      <xdr:rowOff>76200</xdr:rowOff>
    </xdr:from>
    <xdr:to>
      <xdr:col>12</xdr:col>
      <xdr:colOff>123825</xdr:colOff>
      <xdr:row>69</xdr:row>
      <xdr:rowOff>95250</xdr:rowOff>
    </xdr:to>
    <xdr:sp macro="" textlink="">
      <xdr:nvSpPr>
        <xdr:cNvPr id="6" name="Полилиния 5"/>
        <xdr:cNvSpPr/>
      </xdr:nvSpPr>
      <xdr:spPr>
        <a:xfrm>
          <a:off x="57149" y="14182725"/>
          <a:ext cx="5600701" cy="504825"/>
        </a:xfrm>
        <a:custGeom>
          <a:avLst/>
          <a:gdLst>
            <a:gd name="connsiteX0" fmla="*/ 60143 w 4155893"/>
            <a:gd name="connsiteY0" fmla="*/ 47625 h 552450"/>
            <a:gd name="connsiteX1" fmla="*/ 269693 w 4155893"/>
            <a:gd name="connsiteY1" fmla="*/ 28575 h 552450"/>
            <a:gd name="connsiteX2" fmla="*/ 403043 w 4155893"/>
            <a:gd name="connsiteY2" fmla="*/ 47625 h 552450"/>
            <a:gd name="connsiteX3" fmla="*/ 431618 w 4155893"/>
            <a:gd name="connsiteY3" fmla="*/ 38100 h 552450"/>
            <a:gd name="connsiteX4" fmla="*/ 660218 w 4155893"/>
            <a:gd name="connsiteY4" fmla="*/ 28575 h 552450"/>
            <a:gd name="connsiteX5" fmla="*/ 707843 w 4155893"/>
            <a:gd name="connsiteY5" fmla="*/ 19050 h 552450"/>
            <a:gd name="connsiteX6" fmla="*/ 1517468 w 4155893"/>
            <a:gd name="connsiteY6" fmla="*/ 38100 h 552450"/>
            <a:gd name="connsiteX7" fmla="*/ 1631768 w 4155893"/>
            <a:gd name="connsiteY7" fmla="*/ 57150 h 552450"/>
            <a:gd name="connsiteX8" fmla="*/ 1679393 w 4155893"/>
            <a:gd name="connsiteY8" fmla="*/ 66675 h 552450"/>
            <a:gd name="connsiteX9" fmla="*/ 1755593 w 4155893"/>
            <a:gd name="connsiteY9" fmla="*/ 76200 h 552450"/>
            <a:gd name="connsiteX10" fmla="*/ 1888943 w 4155893"/>
            <a:gd name="connsiteY10" fmla="*/ 95250 h 552450"/>
            <a:gd name="connsiteX11" fmla="*/ 2298518 w 4155893"/>
            <a:gd name="connsiteY11" fmla="*/ 104775 h 552450"/>
            <a:gd name="connsiteX12" fmla="*/ 3536768 w 4155893"/>
            <a:gd name="connsiteY12" fmla="*/ 104775 h 552450"/>
            <a:gd name="connsiteX13" fmla="*/ 3565343 w 4155893"/>
            <a:gd name="connsiteY13" fmla="*/ 114300 h 552450"/>
            <a:gd name="connsiteX14" fmla="*/ 3612968 w 4155893"/>
            <a:gd name="connsiteY14" fmla="*/ 123825 h 552450"/>
            <a:gd name="connsiteX15" fmla="*/ 3651068 w 4155893"/>
            <a:gd name="connsiteY15" fmla="*/ 133350 h 552450"/>
            <a:gd name="connsiteX16" fmla="*/ 3946343 w 4155893"/>
            <a:gd name="connsiteY16" fmla="*/ 142875 h 552450"/>
            <a:gd name="connsiteX17" fmla="*/ 4022543 w 4155893"/>
            <a:gd name="connsiteY17" fmla="*/ 161925 h 552450"/>
            <a:gd name="connsiteX18" fmla="*/ 4079693 w 4155893"/>
            <a:gd name="connsiteY18" fmla="*/ 200025 h 552450"/>
            <a:gd name="connsiteX19" fmla="*/ 4108268 w 4155893"/>
            <a:gd name="connsiteY19" fmla="*/ 219075 h 552450"/>
            <a:gd name="connsiteX20" fmla="*/ 4136843 w 4155893"/>
            <a:gd name="connsiteY20" fmla="*/ 247650 h 552450"/>
            <a:gd name="connsiteX21" fmla="*/ 4146368 w 4155893"/>
            <a:gd name="connsiteY21" fmla="*/ 371475 h 552450"/>
            <a:gd name="connsiteX22" fmla="*/ 4155893 w 4155893"/>
            <a:gd name="connsiteY22" fmla="*/ 400050 h 552450"/>
            <a:gd name="connsiteX23" fmla="*/ 4127318 w 4155893"/>
            <a:gd name="connsiteY23" fmla="*/ 476250 h 552450"/>
            <a:gd name="connsiteX24" fmla="*/ 4098743 w 4155893"/>
            <a:gd name="connsiteY24" fmla="*/ 485775 h 552450"/>
            <a:gd name="connsiteX25" fmla="*/ 4070168 w 4155893"/>
            <a:gd name="connsiteY25" fmla="*/ 504825 h 552450"/>
            <a:gd name="connsiteX26" fmla="*/ 4013018 w 4155893"/>
            <a:gd name="connsiteY26" fmla="*/ 523875 h 552450"/>
            <a:gd name="connsiteX27" fmla="*/ 3889193 w 4155893"/>
            <a:gd name="connsiteY27" fmla="*/ 542925 h 552450"/>
            <a:gd name="connsiteX28" fmla="*/ 3279593 w 4155893"/>
            <a:gd name="connsiteY28" fmla="*/ 552450 h 552450"/>
            <a:gd name="connsiteX29" fmla="*/ 479243 w 4155893"/>
            <a:gd name="connsiteY29" fmla="*/ 542925 h 552450"/>
            <a:gd name="connsiteX30" fmla="*/ 164918 w 4155893"/>
            <a:gd name="connsiteY30" fmla="*/ 523875 h 552450"/>
            <a:gd name="connsiteX31" fmla="*/ 107768 w 4155893"/>
            <a:gd name="connsiteY31" fmla="*/ 514350 h 552450"/>
            <a:gd name="connsiteX32" fmla="*/ 50618 w 4155893"/>
            <a:gd name="connsiteY32" fmla="*/ 476250 h 552450"/>
            <a:gd name="connsiteX33" fmla="*/ 22043 w 4155893"/>
            <a:gd name="connsiteY33" fmla="*/ 457200 h 552450"/>
            <a:gd name="connsiteX34" fmla="*/ 12518 w 4155893"/>
            <a:gd name="connsiteY34" fmla="*/ 428625 h 552450"/>
            <a:gd name="connsiteX35" fmla="*/ 12518 w 4155893"/>
            <a:gd name="connsiteY35" fmla="*/ 209550 h 552450"/>
            <a:gd name="connsiteX36" fmla="*/ 31568 w 4155893"/>
            <a:gd name="connsiteY36" fmla="*/ 152400 h 552450"/>
            <a:gd name="connsiteX37" fmla="*/ 60143 w 4155893"/>
            <a:gd name="connsiteY37" fmla="*/ 95250 h 552450"/>
            <a:gd name="connsiteX38" fmla="*/ 88718 w 4155893"/>
            <a:gd name="connsiteY38" fmla="*/ 76200 h 552450"/>
            <a:gd name="connsiteX39" fmla="*/ 107768 w 4155893"/>
            <a:gd name="connsiteY39" fmla="*/ 47625 h 552450"/>
            <a:gd name="connsiteX40" fmla="*/ 164918 w 4155893"/>
            <a:gd name="connsiteY40" fmla="*/ 9525 h 552450"/>
            <a:gd name="connsiteX41" fmla="*/ 174443 w 4155893"/>
            <a:gd name="connsiteY41" fmla="*/ 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4155893" h="552450">
              <a:moveTo>
                <a:pt x="60143" y="47625"/>
              </a:moveTo>
              <a:cubicBezTo>
                <a:pt x="185141" y="5959"/>
                <a:pt x="115836" y="16740"/>
                <a:pt x="269693" y="28575"/>
              </a:cubicBezTo>
              <a:cubicBezTo>
                <a:pt x="298130" y="33315"/>
                <a:pt x="379202" y="47625"/>
                <a:pt x="403043" y="47625"/>
              </a:cubicBezTo>
              <a:cubicBezTo>
                <a:pt x="413083" y="47625"/>
                <a:pt x="421605" y="38842"/>
                <a:pt x="431618" y="38100"/>
              </a:cubicBezTo>
              <a:cubicBezTo>
                <a:pt x="507676" y="32466"/>
                <a:pt x="584018" y="31750"/>
                <a:pt x="660218" y="28575"/>
              </a:cubicBezTo>
              <a:cubicBezTo>
                <a:pt x="676093" y="25400"/>
                <a:pt x="691654" y="19050"/>
                <a:pt x="707843" y="19050"/>
              </a:cubicBezTo>
              <a:cubicBezTo>
                <a:pt x="1388004" y="19050"/>
                <a:pt x="1206917" y="-719"/>
                <a:pt x="1517468" y="38100"/>
              </a:cubicBezTo>
              <a:cubicBezTo>
                <a:pt x="1578889" y="58574"/>
                <a:pt x="1520114" y="41199"/>
                <a:pt x="1631768" y="57150"/>
              </a:cubicBezTo>
              <a:cubicBezTo>
                <a:pt x="1647795" y="59440"/>
                <a:pt x="1663392" y="64213"/>
                <a:pt x="1679393" y="66675"/>
              </a:cubicBezTo>
              <a:cubicBezTo>
                <a:pt x="1704693" y="70567"/>
                <a:pt x="1730230" y="72741"/>
                <a:pt x="1755593" y="76200"/>
              </a:cubicBezTo>
              <a:lnTo>
                <a:pt x="1888943" y="95250"/>
              </a:lnTo>
              <a:cubicBezTo>
                <a:pt x="2024132" y="114563"/>
                <a:pt x="2161993" y="101600"/>
                <a:pt x="2298518" y="104775"/>
              </a:cubicBezTo>
              <a:cubicBezTo>
                <a:pt x="2862024" y="89545"/>
                <a:pt x="2744761" y="88275"/>
                <a:pt x="3536768" y="104775"/>
              </a:cubicBezTo>
              <a:cubicBezTo>
                <a:pt x="3546806" y="104984"/>
                <a:pt x="3555603" y="111865"/>
                <a:pt x="3565343" y="114300"/>
              </a:cubicBezTo>
              <a:cubicBezTo>
                <a:pt x="3581049" y="118227"/>
                <a:pt x="3597164" y="120313"/>
                <a:pt x="3612968" y="123825"/>
              </a:cubicBezTo>
              <a:cubicBezTo>
                <a:pt x="3625747" y="126665"/>
                <a:pt x="3637998" y="132603"/>
                <a:pt x="3651068" y="133350"/>
              </a:cubicBezTo>
              <a:cubicBezTo>
                <a:pt x="3749384" y="138968"/>
                <a:pt x="3847918" y="139700"/>
                <a:pt x="3946343" y="142875"/>
              </a:cubicBezTo>
              <a:cubicBezTo>
                <a:pt x="3959538" y="145514"/>
                <a:pt x="4006068" y="152772"/>
                <a:pt x="4022543" y="161925"/>
              </a:cubicBezTo>
              <a:cubicBezTo>
                <a:pt x="4042557" y="173044"/>
                <a:pt x="4060643" y="187325"/>
                <a:pt x="4079693" y="200025"/>
              </a:cubicBezTo>
              <a:cubicBezTo>
                <a:pt x="4089218" y="206375"/>
                <a:pt x="4100173" y="210980"/>
                <a:pt x="4108268" y="219075"/>
              </a:cubicBezTo>
              <a:lnTo>
                <a:pt x="4136843" y="247650"/>
              </a:lnTo>
              <a:cubicBezTo>
                <a:pt x="4140018" y="288925"/>
                <a:pt x="4141233" y="330398"/>
                <a:pt x="4146368" y="371475"/>
              </a:cubicBezTo>
              <a:cubicBezTo>
                <a:pt x="4147613" y="381438"/>
                <a:pt x="4155893" y="390010"/>
                <a:pt x="4155893" y="400050"/>
              </a:cubicBezTo>
              <a:cubicBezTo>
                <a:pt x="4155893" y="421736"/>
                <a:pt x="4147026" y="460484"/>
                <a:pt x="4127318" y="476250"/>
              </a:cubicBezTo>
              <a:cubicBezTo>
                <a:pt x="4119478" y="482522"/>
                <a:pt x="4108268" y="482600"/>
                <a:pt x="4098743" y="485775"/>
              </a:cubicBezTo>
              <a:cubicBezTo>
                <a:pt x="4089218" y="492125"/>
                <a:pt x="4080629" y="500176"/>
                <a:pt x="4070168" y="504825"/>
              </a:cubicBezTo>
              <a:cubicBezTo>
                <a:pt x="4051818" y="512980"/>
                <a:pt x="4032068" y="517525"/>
                <a:pt x="4013018" y="523875"/>
              </a:cubicBezTo>
              <a:cubicBezTo>
                <a:pt x="3962061" y="540861"/>
                <a:pt x="3969361" y="540758"/>
                <a:pt x="3889193" y="542925"/>
              </a:cubicBezTo>
              <a:cubicBezTo>
                <a:pt x="3686042" y="548416"/>
                <a:pt x="3482793" y="549275"/>
                <a:pt x="3279593" y="552450"/>
              </a:cubicBezTo>
              <a:lnTo>
                <a:pt x="479243" y="542925"/>
              </a:lnTo>
              <a:cubicBezTo>
                <a:pt x="387929" y="542349"/>
                <a:pt x="263210" y="536162"/>
                <a:pt x="164918" y="523875"/>
              </a:cubicBezTo>
              <a:cubicBezTo>
                <a:pt x="145754" y="521480"/>
                <a:pt x="126818" y="517525"/>
                <a:pt x="107768" y="514350"/>
              </a:cubicBezTo>
              <a:lnTo>
                <a:pt x="50618" y="476250"/>
              </a:lnTo>
              <a:lnTo>
                <a:pt x="22043" y="457200"/>
              </a:lnTo>
              <a:cubicBezTo>
                <a:pt x="18868" y="447675"/>
                <a:pt x="14953" y="438365"/>
                <a:pt x="12518" y="428625"/>
              </a:cubicBezTo>
              <a:cubicBezTo>
                <a:pt x="-7505" y="348534"/>
                <a:pt x="-477" y="313512"/>
                <a:pt x="12518" y="209550"/>
              </a:cubicBezTo>
              <a:cubicBezTo>
                <a:pt x="15009" y="189625"/>
                <a:pt x="25218" y="171450"/>
                <a:pt x="31568" y="152400"/>
              </a:cubicBezTo>
              <a:cubicBezTo>
                <a:pt x="39315" y="129159"/>
                <a:pt x="41679" y="113714"/>
                <a:pt x="60143" y="95250"/>
              </a:cubicBezTo>
              <a:cubicBezTo>
                <a:pt x="68238" y="87155"/>
                <a:pt x="79193" y="82550"/>
                <a:pt x="88718" y="76200"/>
              </a:cubicBezTo>
              <a:cubicBezTo>
                <a:pt x="95068" y="66675"/>
                <a:pt x="99153" y="55163"/>
                <a:pt x="107768" y="47625"/>
              </a:cubicBezTo>
              <a:cubicBezTo>
                <a:pt x="124998" y="32548"/>
                <a:pt x="148729" y="25714"/>
                <a:pt x="164918" y="9525"/>
              </a:cubicBezTo>
              <a:lnTo>
                <a:pt x="174443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57149</xdr:colOff>
      <xdr:row>83</xdr:row>
      <xdr:rowOff>76200</xdr:rowOff>
    </xdr:from>
    <xdr:to>
      <xdr:col>12</xdr:col>
      <xdr:colOff>123825</xdr:colOff>
      <xdr:row>86</xdr:row>
      <xdr:rowOff>95250</xdr:rowOff>
    </xdr:to>
    <xdr:sp macro="" textlink="">
      <xdr:nvSpPr>
        <xdr:cNvPr id="7" name="Полилиния 6"/>
        <xdr:cNvSpPr/>
      </xdr:nvSpPr>
      <xdr:spPr>
        <a:xfrm>
          <a:off x="57149" y="16897350"/>
          <a:ext cx="5600701" cy="504825"/>
        </a:xfrm>
        <a:custGeom>
          <a:avLst/>
          <a:gdLst>
            <a:gd name="connsiteX0" fmla="*/ 60143 w 4155893"/>
            <a:gd name="connsiteY0" fmla="*/ 47625 h 552450"/>
            <a:gd name="connsiteX1" fmla="*/ 269693 w 4155893"/>
            <a:gd name="connsiteY1" fmla="*/ 28575 h 552450"/>
            <a:gd name="connsiteX2" fmla="*/ 403043 w 4155893"/>
            <a:gd name="connsiteY2" fmla="*/ 47625 h 552450"/>
            <a:gd name="connsiteX3" fmla="*/ 431618 w 4155893"/>
            <a:gd name="connsiteY3" fmla="*/ 38100 h 552450"/>
            <a:gd name="connsiteX4" fmla="*/ 660218 w 4155893"/>
            <a:gd name="connsiteY4" fmla="*/ 28575 h 552450"/>
            <a:gd name="connsiteX5" fmla="*/ 707843 w 4155893"/>
            <a:gd name="connsiteY5" fmla="*/ 19050 h 552450"/>
            <a:gd name="connsiteX6" fmla="*/ 1517468 w 4155893"/>
            <a:gd name="connsiteY6" fmla="*/ 38100 h 552450"/>
            <a:gd name="connsiteX7" fmla="*/ 1631768 w 4155893"/>
            <a:gd name="connsiteY7" fmla="*/ 57150 h 552450"/>
            <a:gd name="connsiteX8" fmla="*/ 1679393 w 4155893"/>
            <a:gd name="connsiteY8" fmla="*/ 66675 h 552450"/>
            <a:gd name="connsiteX9" fmla="*/ 1755593 w 4155893"/>
            <a:gd name="connsiteY9" fmla="*/ 76200 h 552450"/>
            <a:gd name="connsiteX10" fmla="*/ 1888943 w 4155893"/>
            <a:gd name="connsiteY10" fmla="*/ 95250 h 552450"/>
            <a:gd name="connsiteX11" fmla="*/ 2298518 w 4155893"/>
            <a:gd name="connsiteY11" fmla="*/ 104775 h 552450"/>
            <a:gd name="connsiteX12" fmla="*/ 3536768 w 4155893"/>
            <a:gd name="connsiteY12" fmla="*/ 104775 h 552450"/>
            <a:gd name="connsiteX13" fmla="*/ 3565343 w 4155893"/>
            <a:gd name="connsiteY13" fmla="*/ 114300 h 552450"/>
            <a:gd name="connsiteX14" fmla="*/ 3612968 w 4155893"/>
            <a:gd name="connsiteY14" fmla="*/ 123825 h 552450"/>
            <a:gd name="connsiteX15" fmla="*/ 3651068 w 4155893"/>
            <a:gd name="connsiteY15" fmla="*/ 133350 h 552450"/>
            <a:gd name="connsiteX16" fmla="*/ 3946343 w 4155893"/>
            <a:gd name="connsiteY16" fmla="*/ 142875 h 552450"/>
            <a:gd name="connsiteX17" fmla="*/ 4022543 w 4155893"/>
            <a:gd name="connsiteY17" fmla="*/ 161925 h 552450"/>
            <a:gd name="connsiteX18" fmla="*/ 4079693 w 4155893"/>
            <a:gd name="connsiteY18" fmla="*/ 200025 h 552450"/>
            <a:gd name="connsiteX19" fmla="*/ 4108268 w 4155893"/>
            <a:gd name="connsiteY19" fmla="*/ 219075 h 552450"/>
            <a:gd name="connsiteX20" fmla="*/ 4136843 w 4155893"/>
            <a:gd name="connsiteY20" fmla="*/ 247650 h 552450"/>
            <a:gd name="connsiteX21" fmla="*/ 4146368 w 4155893"/>
            <a:gd name="connsiteY21" fmla="*/ 371475 h 552450"/>
            <a:gd name="connsiteX22" fmla="*/ 4155893 w 4155893"/>
            <a:gd name="connsiteY22" fmla="*/ 400050 h 552450"/>
            <a:gd name="connsiteX23" fmla="*/ 4127318 w 4155893"/>
            <a:gd name="connsiteY23" fmla="*/ 476250 h 552450"/>
            <a:gd name="connsiteX24" fmla="*/ 4098743 w 4155893"/>
            <a:gd name="connsiteY24" fmla="*/ 485775 h 552450"/>
            <a:gd name="connsiteX25" fmla="*/ 4070168 w 4155893"/>
            <a:gd name="connsiteY25" fmla="*/ 504825 h 552450"/>
            <a:gd name="connsiteX26" fmla="*/ 4013018 w 4155893"/>
            <a:gd name="connsiteY26" fmla="*/ 523875 h 552450"/>
            <a:gd name="connsiteX27" fmla="*/ 3889193 w 4155893"/>
            <a:gd name="connsiteY27" fmla="*/ 542925 h 552450"/>
            <a:gd name="connsiteX28" fmla="*/ 3279593 w 4155893"/>
            <a:gd name="connsiteY28" fmla="*/ 552450 h 552450"/>
            <a:gd name="connsiteX29" fmla="*/ 479243 w 4155893"/>
            <a:gd name="connsiteY29" fmla="*/ 542925 h 552450"/>
            <a:gd name="connsiteX30" fmla="*/ 164918 w 4155893"/>
            <a:gd name="connsiteY30" fmla="*/ 523875 h 552450"/>
            <a:gd name="connsiteX31" fmla="*/ 107768 w 4155893"/>
            <a:gd name="connsiteY31" fmla="*/ 514350 h 552450"/>
            <a:gd name="connsiteX32" fmla="*/ 50618 w 4155893"/>
            <a:gd name="connsiteY32" fmla="*/ 476250 h 552450"/>
            <a:gd name="connsiteX33" fmla="*/ 22043 w 4155893"/>
            <a:gd name="connsiteY33" fmla="*/ 457200 h 552450"/>
            <a:gd name="connsiteX34" fmla="*/ 12518 w 4155893"/>
            <a:gd name="connsiteY34" fmla="*/ 428625 h 552450"/>
            <a:gd name="connsiteX35" fmla="*/ 12518 w 4155893"/>
            <a:gd name="connsiteY35" fmla="*/ 209550 h 552450"/>
            <a:gd name="connsiteX36" fmla="*/ 31568 w 4155893"/>
            <a:gd name="connsiteY36" fmla="*/ 152400 h 552450"/>
            <a:gd name="connsiteX37" fmla="*/ 60143 w 4155893"/>
            <a:gd name="connsiteY37" fmla="*/ 95250 h 552450"/>
            <a:gd name="connsiteX38" fmla="*/ 88718 w 4155893"/>
            <a:gd name="connsiteY38" fmla="*/ 76200 h 552450"/>
            <a:gd name="connsiteX39" fmla="*/ 107768 w 4155893"/>
            <a:gd name="connsiteY39" fmla="*/ 47625 h 552450"/>
            <a:gd name="connsiteX40" fmla="*/ 164918 w 4155893"/>
            <a:gd name="connsiteY40" fmla="*/ 9525 h 552450"/>
            <a:gd name="connsiteX41" fmla="*/ 174443 w 4155893"/>
            <a:gd name="connsiteY41" fmla="*/ 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4155893" h="552450">
              <a:moveTo>
                <a:pt x="60143" y="47625"/>
              </a:moveTo>
              <a:cubicBezTo>
                <a:pt x="185141" y="5959"/>
                <a:pt x="115836" y="16740"/>
                <a:pt x="269693" y="28575"/>
              </a:cubicBezTo>
              <a:cubicBezTo>
                <a:pt x="298130" y="33315"/>
                <a:pt x="379202" y="47625"/>
                <a:pt x="403043" y="47625"/>
              </a:cubicBezTo>
              <a:cubicBezTo>
                <a:pt x="413083" y="47625"/>
                <a:pt x="421605" y="38842"/>
                <a:pt x="431618" y="38100"/>
              </a:cubicBezTo>
              <a:cubicBezTo>
                <a:pt x="507676" y="32466"/>
                <a:pt x="584018" y="31750"/>
                <a:pt x="660218" y="28575"/>
              </a:cubicBezTo>
              <a:cubicBezTo>
                <a:pt x="676093" y="25400"/>
                <a:pt x="691654" y="19050"/>
                <a:pt x="707843" y="19050"/>
              </a:cubicBezTo>
              <a:cubicBezTo>
                <a:pt x="1388004" y="19050"/>
                <a:pt x="1206917" y="-719"/>
                <a:pt x="1517468" y="38100"/>
              </a:cubicBezTo>
              <a:cubicBezTo>
                <a:pt x="1578889" y="58574"/>
                <a:pt x="1520114" y="41199"/>
                <a:pt x="1631768" y="57150"/>
              </a:cubicBezTo>
              <a:cubicBezTo>
                <a:pt x="1647795" y="59440"/>
                <a:pt x="1663392" y="64213"/>
                <a:pt x="1679393" y="66675"/>
              </a:cubicBezTo>
              <a:cubicBezTo>
                <a:pt x="1704693" y="70567"/>
                <a:pt x="1730230" y="72741"/>
                <a:pt x="1755593" y="76200"/>
              </a:cubicBezTo>
              <a:lnTo>
                <a:pt x="1888943" y="95250"/>
              </a:lnTo>
              <a:cubicBezTo>
                <a:pt x="2024132" y="114563"/>
                <a:pt x="2161993" y="101600"/>
                <a:pt x="2298518" y="104775"/>
              </a:cubicBezTo>
              <a:cubicBezTo>
                <a:pt x="2862024" y="89545"/>
                <a:pt x="2744761" y="88275"/>
                <a:pt x="3536768" y="104775"/>
              </a:cubicBezTo>
              <a:cubicBezTo>
                <a:pt x="3546806" y="104984"/>
                <a:pt x="3555603" y="111865"/>
                <a:pt x="3565343" y="114300"/>
              </a:cubicBezTo>
              <a:cubicBezTo>
                <a:pt x="3581049" y="118227"/>
                <a:pt x="3597164" y="120313"/>
                <a:pt x="3612968" y="123825"/>
              </a:cubicBezTo>
              <a:cubicBezTo>
                <a:pt x="3625747" y="126665"/>
                <a:pt x="3637998" y="132603"/>
                <a:pt x="3651068" y="133350"/>
              </a:cubicBezTo>
              <a:cubicBezTo>
                <a:pt x="3749384" y="138968"/>
                <a:pt x="3847918" y="139700"/>
                <a:pt x="3946343" y="142875"/>
              </a:cubicBezTo>
              <a:cubicBezTo>
                <a:pt x="3959538" y="145514"/>
                <a:pt x="4006068" y="152772"/>
                <a:pt x="4022543" y="161925"/>
              </a:cubicBezTo>
              <a:cubicBezTo>
                <a:pt x="4042557" y="173044"/>
                <a:pt x="4060643" y="187325"/>
                <a:pt x="4079693" y="200025"/>
              </a:cubicBezTo>
              <a:cubicBezTo>
                <a:pt x="4089218" y="206375"/>
                <a:pt x="4100173" y="210980"/>
                <a:pt x="4108268" y="219075"/>
              </a:cubicBezTo>
              <a:lnTo>
                <a:pt x="4136843" y="247650"/>
              </a:lnTo>
              <a:cubicBezTo>
                <a:pt x="4140018" y="288925"/>
                <a:pt x="4141233" y="330398"/>
                <a:pt x="4146368" y="371475"/>
              </a:cubicBezTo>
              <a:cubicBezTo>
                <a:pt x="4147613" y="381438"/>
                <a:pt x="4155893" y="390010"/>
                <a:pt x="4155893" y="400050"/>
              </a:cubicBezTo>
              <a:cubicBezTo>
                <a:pt x="4155893" y="421736"/>
                <a:pt x="4147026" y="460484"/>
                <a:pt x="4127318" y="476250"/>
              </a:cubicBezTo>
              <a:cubicBezTo>
                <a:pt x="4119478" y="482522"/>
                <a:pt x="4108268" y="482600"/>
                <a:pt x="4098743" y="485775"/>
              </a:cubicBezTo>
              <a:cubicBezTo>
                <a:pt x="4089218" y="492125"/>
                <a:pt x="4080629" y="500176"/>
                <a:pt x="4070168" y="504825"/>
              </a:cubicBezTo>
              <a:cubicBezTo>
                <a:pt x="4051818" y="512980"/>
                <a:pt x="4032068" y="517525"/>
                <a:pt x="4013018" y="523875"/>
              </a:cubicBezTo>
              <a:cubicBezTo>
                <a:pt x="3962061" y="540861"/>
                <a:pt x="3969361" y="540758"/>
                <a:pt x="3889193" y="542925"/>
              </a:cubicBezTo>
              <a:cubicBezTo>
                <a:pt x="3686042" y="548416"/>
                <a:pt x="3482793" y="549275"/>
                <a:pt x="3279593" y="552450"/>
              </a:cubicBezTo>
              <a:lnTo>
                <a:pt x="479243" y="542925"/>
              </a:lnTo>
              <a:cubicBezTo>
                <a:pt x="387929" y="542349"/>
                <a:pt x="263210" y="536162"/>
                <a:pt x="164918" y="523875"/>
              </a:cubicBezTo>
              <a:cubicBezTo>
                <a:pt x="145754" y="521480"/>
                <a:pt x="126818" y="517525"/>
                <a:pt x="107768" y="514350"/>
              </a:cubicBezTo>
              <a:lnTo>
                <a:pt x="50618" y="476250"/>
              </a:lnTo>
              <a:lnTo>
                <a:pt x="22043" y="457200"/>
              </a:lnTo>
              <a:cubicBezTo>
                <a:pt x="18868" y="447675"/>
                <a:pt x="14953" y="438365"/>
                <a:pt x="12518" y="428625"/>
              </a:cubicBezTo>
              <a:cubicBezTo>
                <a:pt x="-7505" y="348534"/>
                <a:pt x="-477" y="313512"/>
                <a:pt x="12518" y="209550"/>
              </a:cubicBezTo>
              <a:cubicBezTo>
                <a:pt x="15009" y="189625"/>
                <a:pt x="25218" y="171450"/>
                <a:pt x="31568" y="152400"/>
              </a:cubicBezTo>
              <a:cubicBezTo>
                <a:pt x="39315" y="129159"/>
                <a:pt x="41679" y="113714"/>
                <a:pt x="60143" y="95250"/>
              </a:cubicBezTo>
              <a:cubicBezTo>
                <a:pt x="68238" y="87155"/>
                <a:pt x="79193" y="82550"/>
                <a:pt x="88718" y="76200"/>
              </a:cubicBezTo>
              <a:cubicBezTo>
                <a:pt x="95068" y="66675"/>
                <a:pt x="99153" y="55163"/>
                <a:pt x="107768" y="47625"/>
              </a:cubicBezTo>
              <a:cubicBezTo>
                <a:pt x="124998" y="32548"/>
                <a:pt x="148729" y="25714"/>
                <a:pt x="164918" y="9525"/>
              </a:cubicBezTo>
              <a:lnTo>
                <a:pt x="174443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57149</xdr:colOff>
      <xdr:row>83</xdr:row>
      <xdr:rowOff>76200</xdr:rowOff>
    </xdr:from>
    <xdr:to>
      <xdr:col>12</xdr:col>
      <xdr:colOff>123825</xdr:colOff>
      <xdr:row>86</xdr:row>
      <xdr:rowOff>95250</xdr:rowOff>
    </xdr:to>
    <xdr:sp macro="" textlink="">
      <xdr:nvSpPr>
        <xdr:cNvPr id="8" name="Полилиния 7"/>
        <xdr:cNvSpPr/>
      </xdr:nvSpPr>
      <xdr:spPr>
        <a:xfrm>
          <a:off x="57149" y="16897350"/>
          <a:ext cx="5600701" cy="504825"/>
        </a:xfrm>
        <a:custGeom>
          <a:avLst/>
          <a:gdLst>
            <a:gd name="connsiteX0" fmla="*/ 60143 w 4155893"/>
            <a:gd name="connsiteY0" fmla="*/ 47625 h 552450"/>
            <a:gd name="connsiteX1" fmla="*/ 269693 w 4155893"/>
            <a:gd name="connsiteY1" fmla="*/ 28575 h 552450"/>
            <a:gd name="connsiteX2" fmla="*/ 403043 w 4155893"/>
            <a:gd name="connsiteY2" fmla="*/ 47625 h 552450"/>
            <a:gd name="connsiteX3" fmla="*/ 431618 w 4155893"/>
            <a:gd name="connsiteY3" fmla="*/ 38100 h 552450"/>
            <a:gd name="connsiteX4" fmla="*/ 660218 w 4155893"/>
            <a:gd name="connsiteY4" fmla="*/ 28575 h 552450"/>
            <a:gd name="connsiteX5" fmla="*/ 707843 w 4155893"/>
            <a:gd name="connsiteY5" fmla="*/ 19050 h 552450"/>
            <a:gd name="connsiteX6" fmla="*/ 1517468 w 4155893"/>
            <a:gd name="connsiteY6" fmla="*/ 38100 h 552450"/>
            <a:gd name="connsiteX7" fmla="*/ 1631768 w 4155893"/>
            <a:gd name="connsiteY7" fmla="*/ 57150 h 552450"/>
            <a:gd name="connsiteX8" fmla="*/ 1679393 w 4155893"/>
            <a:gd name="connsiteY8" fmla="*/ 66675 h 552450"/>
            <a:gd name="connsiteX9" fmla="*/ 1755593 w 4155893"/>
            <a:gd name="connsiteY9" fmla="*/ 76200 h 552450"/>
            <a:gd name="connsiteX10" fmla="*/ 1888943 w 4155893"/>
            <a:gd name="connsiteY10" fmla="*/ 95250 h 552450"/>
            <a:gd name="connsiteX11" fmla="*/ 2298518 w 4155893"/>
            <a:gd name="connsiteY11" fmla="*/ 104775 h 552450"/>
            <a:gd name="connsiteX12" fmla="*/ 3536768 w 4155893"/>
            <a:gd name="connsiteY12" fmla="*/ 104775 h 552450"/>
            <a:gd name="connsiteX13" fmla="*/ 3565343 w 4155893"/>
            <a:gd name="connsiteY13" fmla="*/ 114300 h 552450"/>
            <a:gd name="connsiteX14" fmla="*/ 3612968 w 4155893"/>
            <a:gd name="connsiteY14" fmla="*/ 123825 h 552450"/>
            <a:gd name="connsiteX15" fmla="*/ 3651068 w 4155893"/>
            <a:gd name="connsiteY15" fmla="*/ 133350 h 552450"/>
            <a:gd name="connsiteX16" fmla="*/ 3946343 w 4155893"/>
            <a:gd name="connsiteY16" fmla="*/ 142875 h 552450"/>
            <a:gd name="connsiteX17" fmla="*/ 4022543 w 4155893"/>
            <a:gd name="connsiteY17" fmla="*/ 161925 h 552450"/>
            <a:gd name="connsiteX18" fmla="*/ 4079693 w 4155893"/>
            <a:gd name="connsiteY18" fmla="*/ 200025 h 552450"/>
            <a:gd name="connsiteX19" fmla="*/ 4108268 w 4155893"/>
            <a:gd name="connsiteY19" fmla="*/ 219075 h 552450"/>
            <a:gd name="connsiteX20" fmla="*/ 4136843 w 4155893"/>
            <a:gd name="connsiteY20" fmla="*/ 247650 h 552450"/>
            <a:gd name="connsiteX21" fmla="*/ 4146368 w 4155893"/>
            <a:gd name="connsiteY21" fmla="*/ 371475 h 552450"/>
            <a:gd name="connsiteX22" fmla="*/ 4155893 w 4155893"/>
            <a:gd name="connsiteY22" fmla="*/ 400050 h 552450"/>
            <a:gd name="connsiteX23" fmla="*/ 4127318 w 4155893"/>
            <a:gd name="connsiteY23" fmla="*/ 476250 h 552450"/>
            <a:gd name="connsiteX24" fmla="*/ 4098743 w 4155893"/>
            <a:gd name="connsiteY24" fmla="*/ 485775 h 552450"/>
            <a:gd name="connsiteX25" fmla="*/ 4070168 w 4155893"/>
            <a:gd name="connsiteY25" fmla="*/ 504825 h 552450"/>
            <a:gd name="connsiteX26" fmla="*/ 4013018 w 4155893"/>
            <a:gd name="connsiteY26" fmla="*/ 523875 h 552450"/>
            <a:gd name="connsiteX27" fmla="*/ 3889193 w 4155893"/>
            <a:gd name="connsiteY27" fmla="*/ 542925 h 552450"/>
            <a:gd name="connsiteX28" fmla="*/ 3279593 w 4155893"/>
            <a:gd name="connsiteY28" fmla="*/ 552450 h 552450"/>
            <a:gd name="connsiteX29" fmla="*/ 479243 w 4155893"/>
            <a:gd name="connsiteY29" fmla="*/ 542925 h 552450"/>
            <a:gd name="connsiteX30" fmla="*/ 164918 w 4155893"/>
            <a:gd name="connsiteY30" fmla="*/ 523875 h 552450"/>
            <a:gd name="connsiteX31" fmla="*/ 107768 w 4155893"/>
            <a:gd name="connsiteY31" fmla="*/ 514350 h 552450"/>
            <a:gd name="connsiteX32" fmla="*/ 50618 w 4155893"/>
            <a:gd name="connsiteY32" fmla="*/ 476250 h 552450"/>
            <a:gd name="connsiteX33" fmla="*/ 22043 w 4155893"/>
            <a:gd name="connsiteY33" fmla="*/ 457200 h 552450"/>
            <a:gd name="connsiteX34" fmla="*/ 12518 w 4155893"/>
            <a:gd name="connsiteY34" fmla="*/ 428625 h 552450"/>
            <a:gd name="connsiteX35" fmla="*/ 12518 w 4155893"/>
            <a:gd name="connsiteY35" fmla="*/ 209550 h 552450"/>
            <a:gd name="connsiteX36" fmla="*/ 31568 w 4155893"/>
            <a:gd name="connsiteY36" fmla="*/ 152400 h 552450"/>
            <a:gd name="connsiteX37" fmla="*/ 60143 w 4155893"/>
            <a:gd name="connsiteY37" fmla="*/ 95250 h 552450"/>
            <a:gd name="connsiteX38" fmla="*/ 88718 w 4155893"/>
            <a:gd name="connsiteY38" fmla="*/ 76200 h 552450"/>
            <a:gd name="connsiteX39" fmla="*/ 107768 w 4155893"/>
            <a:gd name="connsiteY39" fmla="*/ 47625 h 552450"/>
            <a:gd name="connsiteX40" fmla="*/ 164918 w 4155893"/>
            <a:gd name="connsiteY40" fmla="*/ 9525 h 552450"/>
            <a:gd name="connsiteX41" fmla="*/ 174443 w 4155893"/>
            <a:gd name="connsiteY41" fmla="*/ 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4155893" h="552450">
              <a:moveTo>
                <a:pt x="60143" y="47625"/>
              </a:moveTo>
              <a:cubicBezTo>
                <a:pt x="185141" y="5959"/>
                <a:pt x="115836" y="16740"/>
                <a:pt x="269693" y="28575"/>
              </a:cubicBezTo>
              <a:cubicBezTo>
                <a:pt x="298130" y="33315"/>
                <a:pt x="379202" y="47625"/>
                <a:pt x="403043" y="47625"/>
              </a:cubicBezTo>
              <a:cubicBezTo>
                <a:pt x="413083" y="47625"/>
                <a:pt x="421605" y="38842"/>
                <a:pt x="431618" y="38100"/>
              </a:cubicBezTo>
              <a:cubicBezTo>
                <a:pt x="507676" y="32466"/>
                <a:pt x="584018" y="31750"/>
                <a:pt x="660218" y="28575"/>
              </a:cubicBezTo>
              <a:cubicBezTo>
                <a:pt x="676093" y="25400"/>
                <a:pt x="691654" y="19050"/>
                <a:pt x="707843" y="19050"/>
              </a:cubicBezTo>
              <a:cubicBezTo>
                <a:pt x="1388004" y="19050"/>
                <a:pt x="1206917" y="-719"/>
                <a:pt x="1517468" y="38100"/>
              </a:cubicBezTo>
              <a:cubicBezTo>
                <a:pt x="1578889" y="58574"/>
                <a:pt x="1520114" y="41199"/>
                <a:pt x="1631768" y="57150"/>
              </a:cubicBezTo>
              <a:cubicBezTo>
                <a:pt x="1647795" y="59440"/>
                <a:pt x="1663392" y="64213"/>
                <a:pt x="1679393" y="66675"/>
              </a:cubicBezTo>
              <a:cubicBezTo>
                <a:pt x="1704693" y="70567"/>
                <a:pt x="1730230" y="72741"/>
                <a:pt x="1755593" y="76200"/>
              </a:cubicBezTo>
              <a:lnTo>
                <a:pt x="1888943" y="95250"/>
              </a:lnTo>
              <a:cubicBezTo>
                <a:pt x="2024132" y="114563"/>
                <a:pt x="2161993" y="101600"/>
                <a:pt x="2298518" y="104775"/>
              </a:cubicBezTo>
              <a:cubicBezTo>
                <a:pt x="2862024" y="89545"/>
                <a:pt x="2744761" y="88275"/>
                <a:pt x="3536768" y="104775"/>
              </a:cubicBezTo>
              <a:cubicBezTo>
                <a:pt x="3546806" y="104984"/>
                <a:pt x="3555603" y="111865"/>
                <a:pt x="3565343" y="114300"/>
              </a:cubicBezTo>
              <a:cubicBezTo>
                <a:pt x="3581049" y="118227"/>
                <a:pt x="3597164" y="120313"/>
                <a:pt x="3612968" y="123825"/>
              </a:cubicBezTo>
              <a:cubicBezTo>
                <a:pt x="3625747" y="126665"/>
                <a:pt x="3637998" y="132603"/>
                <a:pt x="3651068" y="133350"/>
              </a:cubicBezTo>
              <a:cubicBezTo>
                <a:pt x="3749384" y="138968"/>
                <a:pt x="3847918" y="139700"/>
                <a:pt x="3946343" y="142875"/>
              </a:cubicBezTo>
              <a:cubicBezTo>
                <a:pt x="3959538" y="145514"/>
                <a:pt x="4006068" y="152772"/>
                <a:pt x="4022543" y="161925"/>
              </a:cubicBezTo>
              <a:cubicBezTo>
                <a:pt x="4042557" y="173044"/>
                <a:pt x="4060643" y="187325"/>
                <a:pt x="4079693" y="200025"/>
              </a:cubicBezTo>
              <a:cubicBezTo>
                <a:pt x="4089218" y="206375"/>
                <a:pt x="4100173" y="210980"/>
                <a:pt x="4108268" y="219075"/>
              </a:cubicBezTo>
              <a:lnTo>
                <a:pt x="4136843" y="247650"/>
              </a:lnTo>
              <a:cubicBezTo>
                <a:pt x="4140018" y="288925"/>
                <a:pt x="4141233" y="330398"/>
                <a:pt x="4146368" y="371475"/>
              </a:cubicBezTo>
              <a:cubicBezTo>
                <a:pt x="4147613" y="381438"/>
                <a:pt x="4155893" y="390010"/>
                <a:pt x="4155893" y="400050"/>
              </a:cubicBezTo>
              <a:cubicBezTo>
                <a:pt x="4155893" y="421736"/>
                <a:pt x="4147026" y="460484"/>
                <a:pt x="4127318" y="476250"/>
              </a:cubicBezTo>
              <a:cubicBezTo>
                <a:pt x="4119478" y="482522"/>
                <a:pt x="4108268" y="482600"/>
                <a:pt x="4098743" y="485775"/>
              </a:cubicBezTo>
              <a:cubicBezTo>
                <a:pt x="4089218" y="492125"/>
                <a:pt x="4080629" y="500176"/>
                <a:pt x="4070168" y="504825"/>
              </a:cubicBezTo>
              <a:cubicBezTo>
                <a:pt x="4051818" y="512980"/>
                <a:pt x="4032068" y="517525"/>
                <a:pt x="4013018" y="523875"/>
              </a:cubicBezTo>
              <a:cubicBezTo>
                <a:pt x="3962061" y="540861"/>
                <a:pt x="3969361" y="540758"/>
                <a:pt x="3889193" y="542925"/>
              </a:cubicBezTo>
              <a:cubicBezTo>
                <a:pt x="3686042" y="548416"/>
                <a:pt x="3482793" y="549275"/>
                <a:pt x="3279593" y="552450"/>
              </a:cubicBezTo>
              <a:lnTo>
                <a:pt x="479243" y="542925"/>
              </a:lnTo>
              <a:cubicBezTo>
                <a:pt x="387929" y="542349"/>
                <a:pt x="263210" y="536162"/>
                <a:pt x="164918" y="523875"/>
              </a:cubicBezTo>
              <a:cubicBezTo>
                <a:pt x="145754" y="521480"/>
                <a:pt x="126818" y="517525"/>
                <a:pt x="107768" y="514350"/>
              </a:cubicBezTo>
              <a:lnTo>
                <a:pt x="50618" y="476250"/>
              </a:lnTo>
              <a:lnTo>
                <a:pt x="22043" y="457200"/>
              </a:lnTo>
              <a:cubicBezTo>
                <a:pt x="18868" y="447675"/>
                <a:pt x="14953" y="438365"/>
                <a:pt x="12518" y="428625"/>
              </a:cubicBezTo>
              <a:cubicBezTo>
                <a:pt x="-7505" y="348534"/>
                <a:pt x="-477" y="313512"/>
                <a:pt x="12518" y="209550"/>
              </a:cubicBezTo>
              <a:cubicBezTo>
                <a:pt x="15009" y="189625"/>
                <a:pt x="25218" y="171450"/>
                <a:pt x="31568" y="152400"/>
              </a:cubicBezTo>
              <a:cubicBezTo>
                <a:pt x="39315" y="129159"/>
                <a:pt x="41679" y="113714"/>
                <a:pt x="60143" y="95250"/>
              </a:cubicBezTo>
              <a:cubicBezTo>
                <a:pt x="68238" y="87155"/>
                <a:pt x="79193" y="82550"/>
                <a:pt x="88718" y="76200"/>
              </a:cubicBezTo>
              <a:cubicBezTo>
                <a:pt x="95068" y="66675"/>
                <a:pt x="99153" y="55163"/>
                <a:pt x="107768" y="47625"/>
              </a:cubicBezTo>
              <a:cubicBezTo>
                <a:pt x="124998" y="32548"/>
                <a:pt x="148729" y="25714"/>
                <a:pt x="164918" y="9525"/>
              </a:cubicBezTo>
              <a:lnTo>
                <a:pt x="174443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57149</xdr:colOff>
      <xdr:row>83</xdr:row>
      <xdr:rowOff>76200</xdr:rowOff>
    </xdr:from>
    <xdr:to>
      <xdr:col>12</xdr:col>
      <xdr:colOff>123825</xdr:colOff>
      <xdr:row>86</xdr:row>
      <xdr:rowOff>95250</xdr:rowOff>
    </xdr:to>
    <xdr:sp macro="" textlink="">
      <xdr:nvSpPr>
        <xdr:cNvPr id="9" name="Полилиния 8"/>
        <xdr:cNvSpPr/>
      </xdr:nvSpPr>
      <xdr:spPr>
        <a:xfrm>
          <a:off x="57149" y="16897350"/>
          <a:ext cx="5600701" cy="504825"/>
        </a:xfrm>
        <a:custGeom>
          <a:avLst/>
          <a:gdLst>
            <a:gd name="connsiteX0" fmla="*/ 60143 w 4155893"/>
            <a:gd name="connsiteY0" fmla="*/ 47625 h 552450"/>
            <a:gd name="connsiteX1" fmla="*/ 269693 w 4155893"/>
            <a:gd name="connsiteY1" fmla="*/ 28575 h 552450"/>
            <a:gd name="connsiteX2" fmla="*/ 403043 w 4155893"/>
            <a:gd name="connsiteY2" fmla="*/ 47625 h 552450"/>
            <a:gd name="connsiteX3" fmla="*/ 431618 w 4155893"/>
            <a:gd name="connsiteY3" fmla="*/ 38100 h 552450"/>
            <a:gd name="connsiteX4" fmla="*/ 660218 w 4155893"/>
            <a:gd name="connsiteY4" fmla="*/ 28575 h 552450"/>
            <a:gd name="connsiteX5" fmla="*/ 707843 w 4155893"/>
            <a:gd name="connsiteY5" fmla="*/ 19050 h 552450"/>
            <a:gd name="connsiteX6" fmla="*/ 1517468 w 4155893"/>
            <a:gd name="connsiteY6" fmla="*/ 38100 h 552450"/>
            <a:gd name="connsiteX7" fmla="*/ 1631768 w 4155893"/>
            <a:gd name="connsiteY7" fmla="*/ 57150 h 552450"/>
            <a:gd name="connsiteX8" fmla="*/ 1679393 w 4155893"/>
            <a:gd name="connsiteY8" fmla="*/ 66675 h 552450"/>
            <a:gd name="connsiteX9" fmla="*/ 1755593 w 4155893"/>
            <a:gd name="connsiteY9" fmla="*/ 76200 h 552450"/>
            <a:gd name="connsiteX10" fmla="*/ 1888943 w 4155893"/>
            <a:gd name="connsiteY10" fmla="*/ 95250 h 552450"/>
            <a:gd name="connsiteX11" fmla="*/ 2298518 w 4155893"/>
            <a:gd name="connsiteY11" fmla="*/ 104775 h 552450"/>
            <a:gd name="connsiteX12" fmla="*/ 3536768 w 4155893"/>
            <a:gd name="connsiteY12" fmla="*/ 104775 h 552450"/>
            <a:gd name="connsiteX13" fmla="*/ 3565343 w 4155893"/>
            <a:gd name="connsiteY13" fmla="*/ 114300 h 552450"/>
            <a:gd name="connsiteX14" fmla="*/ 3612968 w 4155893"/>
            <a:gd name="connsiteY14" fmla="*/ 123825 h 552450"/>
            <a:gd name="connsiteX15" fmla="*/ 3651068 w 4155893"/>
            <a:gd name="connsiteY15" fmla="*/ 133350 h 552450"/>
            <a:gd name="connsiteX16" fmla="*/ 3946343 w 4155893"/>
            <a:gd name="connsiteY16" fmla="*/ 142875 h 552450"/>
            <a:gd name="connsiteX17" fmla="*/ 4022543 w 4155893"/>
            <a:gd name="connsiteY17" fmla="*/ 161925 h 552450"/>
            <a:gd name="connsiteX18" fmla="*/ 4079693 w 4155893"/>
            <a:gd name="connsiteY18" fmla="*/ 200025 h 552450"/>
            <a:gd name="connsiteX19" fmla="*/ 4108268 w 4155893"/>
            <a:gd name="connsiteY19" fmla="*/ 219075 h 552450"/>
            <a:gd name="connsiteX20" fmla="*/ 4136843 w 4155893"/>
            <a:gd name="connsiteY20" fmla="*/ 247650 h 552450"/>
            <a:gd name="connsiteX21" fmla="*/ 4146368 w 4155893"/>
            <a:gd name="connsiteY21" fmla="*/ 371475 h 552450"/>
            <a:gd name="connsiteX22" fmla="*/ 4155893 w 4155893"/>
            <a:gd name="connsiteY22" fmla="*/ 400050 h 552450"/>
            <a:gd name="connsiteX23" fmla="*/ 4127318 w 4155893"/>
            <a:gd name="connsiteY23" fmla="*/ 476250 h 552450"/>
            <a:gd name="connsiteX24" fmla="*/ 4098743 w 4155893"/>
            <a:gd name="connsiteY24" fmla="*/ 485775 h 552450"/>
            <a:gd name="connsiteX25" fmla="*/ 4070168 w 4155893"/>
            <a:gd name="connsiteY25" fmla="*/ 504825 h 552450"/>
            <a:gd name="connsiteX26" fmla="*/ 4013018 w 4155893"/>
            <a:gd name="connsiteY26" fmla="*/ 523875 h 552450"/>
            <a:gd name="connsiteX27" fmla="*/ 3889193 w 4155893"/>
            <a:gd name="connsiteY27" fmla="*/ 542925 h 552450"/>
            <a:gd name="connsiteX28" fmla="*/ 3279593 w 4155893"/>
            <a:gd name="connsiteY28" fmla="*/ 552450 h 552450"/>
            <a:gd name="connsiteX29" fmla="*/ 479243 w 4155893"/>
            <a:gd name="connsiteY29" fmla="*/ 542925 h 552450"/>
            <a:gd name="connsiteX30" fmla="*/ 164918 w 4155893"/>
            <a:gd name="connsiteY30" fmla="*/ 523875 h 552450"/>
            <a:gd name="connsiteX31" fmla="*/ 107768 w 4155893"/>
            <a:gd name="connsiteY31" fmla="*/ 514350 h 552450"/>
            <a:gd name="connsiteX32" fmla="*/ 50618 w 4155893"/>
            <a:gd name="connsiteY32" fmla="*/ 476250 h 552450"/>
            <a:gd name="connsiteX33" fmla="*/ 22043 w 4155893"/>
            <a:gd name="connsiteY33" fmla="*/ 457200 h 552450"/>
            <a:gd name="connsiteX34" fmla="*/ 12518 w 4155893"/>
            <a:gd name="connsiteY34" fmla="*/ 428625 h 552450"/>
            <a:gd name="connsiteX35" fmla="*/ 12518 w 4155893"/>
            <a:gd name="connsiteY35" fmla="*/ 209550 h 552450"/>
            <a:gd name="connsiteX36" fmla="*/ 31568 w 4155893"/>
            <a:gd name="connsiteY36" fmla="*/ 152400 h 552450"/>
            <a:gd name="connsiteX37" fmla="*/ 60143 w 4155893"/>
            <a:gd name="connsiteY37" fmla="*/ 95250 h 552450"/>
            <a:gd name="connsiteX38" fmla="*/ 88718 w 4155893"/>
            <a:gd name="connsiteY38" fmla="*/ 76200 h 552450"/>
            <a:gd name="connsiteX39" fmla="*/ 107768 w 4155893"/>
            <a:gd name="connsiteY39" fmla="*/ 47625 h 552450"/>
            <a:gd name="connsiteX40" fmla="*/ 164918 w 4155893"/>
            <a:gd name="connsiteY40" fmla="*/ 9525 h 552450"/>
            <a:gd name="connsiteX41" fmla="*/ 174443 w 4155893"/>
            <a:gd name="connsiteY41" fmla="*/ 0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</a:cxnLst>
          <a:rect l="l" t="t" r="r" b="b"/>
          <a:pathLst>
            <a:path w="4155893" h="552450">
              <a:moveTo>
                <a:pt x="60143" y="47625"/>
              </a:moveTo>
              <a:cubicBezTo>
                <a:pt x="185141" y="5959"/>
                <a:pt x="115836" y="16740"/>
                <a:pt x="269693" y="28575"/>
              </a:cubicBezTo>
              <a:cubicBezTo>
                <a:pt x="298130" y="33315"/>
                <a:pt x="379202" y="47625"/>
                <a:pt x="403043" y="47625"/>
              </a:cubicBezTo>
              <a:cubicBezTo>
                <a:pt x="413083" y="47625"/>
                <a:pt x="421605" y="38842"/>
                <a:pt x="431618" y="38100"/>
              </a:cubicBezTo>
              <a:cubicBezTo>
                <a:pt x="507676" y="32466"/>
                <a:pt x="584018" y="31750"/>
                <a:pt x="660218" y="28575"/>
              </a:cubicBezTo>
              <a:cubicBezTo>
                <a:pt x="676093" y="25400"/>
                <a:pt x="691654" y="19050"/>
                <a:pt x="707843" y="19050"/>
              </a:cubicBezTo>
              <a:cubicBezTo>
                <a:pt x="1388004" y="19050"/>
                <a:pt x="1206917" y="-719"/>
                <a:pt x="1517468" y="38100"/>
              </a:cubicBezTo>
              <a:cubicBezTo>
                <a:pt x="1578889" y="58574"/>
                <a:pt x="1520114" y="41199"/>
                <a:pt x="1631768" y="57150"/>
              </a:cubicBezTo>
              <a:cubicBezTo>
                <a:pt x="1647795" y="59440"/>
                <a:pt x="1663392" y="64213"/>
                <a:pt x="1679393" y="66675"/>
              </a:cubicBezTo>
              <a:cubicBezTo>
                <a:pt x="1704693" y="70567"/>
                <a:pt x="1730230" y="72741"/>
                <a:pt x="1755593" y="76200"/>
              </a:cubicBezTo>
              <a:lnTo>
                <a:pt x="1888943" y="95250"/>
              </a:lnTo>
              <a:cubicBezTo>
                <a:pt x="2024132" y="114563"/>
                <a:pt x="2161993" y="101600"/>
                <a:pt x="2298518" y="104775"/>
              </a:cubicBezTo>
              <a:cubicBezTo>
                <a:pt x="2862024" y="89545"/>
                <a:pt x="2744761" y="88275"/>
                <a:pt x="3536768" y="104775"/>
              </a:cubicBezTo>
              <a:cubicBezTo>
                <a:pt x="3546806" y="104984"/>
                <a:pt x="3555603" y="111865"/>
                <a:pt x="3565343" y="114300"/>
              </a:cubicBezTo>
              <a:cubicBezTo>
                <a:pt x="3581049" y="118227"/>
                <a:pt x="3597164" y="120313"/>
                <a:pt x="3612968" y="123825"/>
              </a:cubicBezTo>
              <a:cubicBezTo>
                <a:pt x="3625747" y="126665"/>
                <a:pt x="3637998" y="132603"/>
                <a:pt x="3651068" y="133350"/>
              </a:cubicBezTo>
              <a:cubicBezTo>
                <a:pt x="3749384" y="138968"/>
                <a:pt x="3847918" y="139700"/>
                <a:pt x="3946343" y="142875"/>
              </a:cubicBezTo>
              <a:cubicBezTo>
                <a:pt x="3959538" y="145514"/>
                <a:pt x="4006068" y="152772"/>
                <a:pt x="4022543" y="161925"/>
              </a:cubicBezTo>
              <a:cubicBezTo>
                <a:pt x="4042557" y="173044"/>
                <a:pt x="4060643" y="187325"/>
                <a:pt x="4079693" y="200025"/>
              </a:cubicBezTo>
              <a:cubicBezTo>
                <a:pt x="4089218" y="206375"/>
                <a:pt x="4100173" y="210980"/>
                <a:pt x="4108268" y="219075"/>
              </a:cubicBezTo>
              <a:lnTo>
                <a:pt x="4136843" y="247650"/>
              </a:lnTo>
              <a:cubicBezTo>
                <a:pt x="4140018" y="288925"/>
                <a:pt x="4141233" y="330398"/>
                <a:pt x="4146368" y="371475"/>
              </a:cubicBezTo>
              <a:cubicBezTo>
                <a:pt x="4147613" y="381438"/>
                <a:pt x="4155893" y="390010"/>
                <a:pt x="4155893" y="400050"/>
              </a:cubicBezTo>
              <a:cubicBezTo>
                <a:pt x="4155893" y="421736"/>
                <a:pt x="4147026" y="460484"/>
                <a:pt x="4127318" y="476250"/>
              </a:cubicBezTo>
              <a:cubicBezTo>
                <a:pt x="4119478" y="482522"/>
                <a:pt x="4108268" y="482600"/>
                <a:pt x="4098743" y="485775"/>
              </a:cubicBezTo>
              <a:cubicBezTo>
                <a:pt x="4089218" y="492125"/>
                <a:pt x="4080629" y="500176"/>
                <a:pt x="4070168" y="504825"/>
              </a:cubicBezTo>
              <a:cubicBezTo>
                <a:pt x="4051818" y="512980"/>
                <a:pt x="4032068" y="517525"/>
                <a:pt x="4013018" y="523875"/>
              </a:cubicBezTo>
              <a:cubicBezTo>
                <a:pt x="3962061" y="540861"/>
                <a:pt x="3969361" y="540758"/>
                <a:pt x="3889193" y="542925"/>
              </a:cubicBezTo>
              <a:cubicBezTo>
                <a:pt x="3686042" y="548416"/>
                <a:pt x="3482793" y="549275"/>
                <a:pt x="3279593" y="552450"/>
              </a:cubicBezTo>
              <a:lnTo>
                <a:pt x="479243" y="542925"/>
              </a:lnTo>
              <a:cubicBezTo>
                <a:pt x="387929" y="542349"/>
                <a:pt x="263210" y="536162"/>
                <a:pt x="164918" y="523875"/>
              </a:cubicBezTo>
              <a:cubicBezTo>
                <a:pt x="145754" y="521480"/>
                <a:pt x="126818" y="517525"/>
                <a:pt x="107768" y="514350"/>
              </a:cubicBezTo>
              <a:lnTo>
                <a:pt x="50618" y="476250"/>
              </a:lnTo>
              <a:lnTo>
                <a:pt x="22043" y="457200"/>
              </a:lnTo>
              <a:cubicBezTo>
                <a:pt x="18868" y="447675"/>
                <a:pt x="14953" y="438365"/>
                <a:pt x="12518" y="428625"/>
              </a:cubicBezTo>
              <a:cubicBezTo>
                <a:pt x="-7505" y="348534"/>
                <a:pt x="-477" y="313512"/>
                <a:pt x="12518" y="209550"/>
              </a:cubicBezTo>
              <a:cubicBezTo>
                <a:pt x="15009" y="189625"/>
                <a:pt x="25218" y="171450"/>
                <a:pt x="31568" y="152400"/>
              </a:cubicBezTo>
              <a:cubicBezTo>
                <a:pt x="39315" y="129159"/>
                <a:pt x="41679" y="113714"/>
                <a:pt x="60143" y="95250"/>
              </a:cubicBezTo>
              <a:cubicBezTo>
                <a:pt x="68238" y="87155"/>
                <a:pt x="79193" y="82550"/>
                <a:pt x="88718" y="76200"/>
              </a:cubicBezTo>
              <a:cubicBezTo>
                <a:pt x="95068" y="66675"/>
                <a:pt x="99153" y="55163"/>
                <a:pt x="107768" y="47625"/>
              </a:cubicBezTo>
              <a:cubicBezTo>
                <a:pt x="124998" y="32548"/>
                <a:pt x="148729" y="25714"/>
                <a:pt x="164918" y="9525"/>
              </a:cubicBezTo>
              <a:lnTo>
                <a:pt x="174443" y="0"/>
              </a:ln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C1" zoomScaleNormal="100" workbookViewId="0">
      <selection activeCell="I6" sqref="I6"/>
    </sheetView>
  </sheetViews>
  <sheetFormatPr defaultRowHeight="16.5" x14ac:dyDescent="0.3"/>
  <cols>
    <col min="1" max="1" width="3.7109375" style="1" customWidth="1"/>
    <col min="2" max="2" width="4.85546875" style="1" customWidth="1"/>
    <col min="3" max="3" width="8.85546875" style="1" customWidth="1"/>
    <col min="4" max="4" width="17.85546875" style="1" customWidth="1"/>
    <col min="5" max="5" width="14.7109375" style="1" customWidth="1"/>
    <col min="6" max="6" width="5.7109375" style="1" customWidth="1"/>
    <col min="7" max="7" width="7.42578125" style="3" customWidth="1"/>
    <col min="8" max="8" width="11.7109375" style="3" customWidth="1"/>
    <col min="9" max="9" width="10.85546875" style="4" customWidth="1"/>
    <col min="10" max="11" width="10.42578125" style="4" customWidth="1"/>
    <col min="12" max="12" width="9.7109375" style="4" customWidth="1"/>
    <col min="13" max="13" width="9.7109375" style="1" customWidth="1"/>
    <col min="14" max="14" width="9.42578125" style="4" customWidth="1"/>
    <col min="15" max="15" width="8" style="4" customWidth="1"/>
    <col min="16" max="16" width="8.5703125" style="4" customWidth="1"/>
    <col min="17" max="17" width="9.85546875" style="4" hidden="1" customWidth="1"/>
    <col min="18" max="18" width="9.28515625" style="1" customWidth="1"/>
    <col min="19" max="19" width="11.85546875" style="1" bestFit="1" customWidth="1"/>
    <col min="20" max="20" width="22.42578125" style="1" bestFit="1" customWidth="1"/>
    <col min="21" max="21" width="21.28515625" style="1" bestFit="1" customWidth="1"/>
    <col min="22" max="22" width="21.85546875" style="1" bestFit="1" customWidth="1"/>
    <col min="23" max="23" width="20.42578125" style="1" bestFit="1" customWidth="1"/>
    <col min="24" max="24" width="21.28515625" style="1" bestFit="1" customWidth="1"/>
    <col min="25" max="25" width="25.42578125" style="1" bestFit="1" customWidth="1"/>
    <col min="26" max="16384" width="9.140625" style="1"/>
  </cols>
  <sheetData>
    <row r="1" spans="1:17" ht="28.5" customHeight="1" x14ac:dyDescent="0.3"/>
    <row r="2" spans="1:17" ht="28.5" customHeight="1" x14ac:dyDescent="0.3"/>
    <row r="3" spans="1:17" ht="28.5" customHeight="1" x14ac:dyDescent="0.3"/>
    <row r="4" spans="1:17" ht="52.5" customHeight="1" x14ac:dyDescent="0.3"/>
    <row r="5" spans="1:17" s="8" customFormat="1" ht="97.5" customHeight="1" x14ac:dyDescent="0.35">
      <c r="A5" s="9" t="s">
        <v>0</v>
      </c>
      <c r="B5" s="9" t="s">
        <v>4</v>
      </c>
      <c r="C5" s="12" t="s">
        <v>8</v>
      </c>
      <c r="D5" s="9" t="s">
        <v>1</v>
      </c>
      <c r="E5" s="9" t="s">
        <v>9</v>
      </c>
      <c r="F5" s="9" t="s">
        <v>5</v>
      </c>
      <c r="G5" s="10" t="s">
        <v>10</v>
      </c>
      <c r="H5" s="10" t="s">
        <v>41</v>
      </c>
      <c r="I5" s="11" t="s">
        <v>28</v>
      </c>
      <c r="J5" s="11" t="s">
        <v>47</v>
      </c>
      <c r="K5" s="11" t="s">
        <v>29</v>
      </c>
      <c r="L5" s="11" t="s">
        <v>30</v>
      </c>
      <c r="M5" s="11" t="s">
        <v>3</v>
      </c>
      <c r="N5" s="11" t="s">
        <v>2</v>
      </c>
      <c r="O5" s="11" t="s">
        <v>6</v>
      </c>
      <c r="Q5" s="75">
        <v>0.15</v>
      </c>
    </row>
    <row r="6" spans="1:17" s="2" customFormat="1" ht="37.5" customHeight="1" x14ac:dyDescent="0.25">
      <c r="A6" s="13">
        <v>1</v>
      </c>
      <c r="B6" s="13">
        <v>1</v>
      </c>
      <c r="C6" s="66" t="s">
        <v>48</v>
      </c>
      <c r="D6" s="67" t="s">
        <v>33</v>
      </c>
      <c r="E6" s="67" t="s">
        <v>37</v>
      </c>
      <c r="F6" s="68" t="s">
        <v>7</v>
      </c>
      <c r="G6" s="69">
        <v>753.74</v>
      </c>
      <c r="H6" s="69">
        <v>0.30280000000000001</v>
      </c>
      <c r="I6" s="70">
        <v>2452680</v>
      </c>
      <c r="J6" s="70">
        <v>90450</v>
      </c>
      <c r="K6" s="70" t="s">
        <v>42</v>
      </c>
      <c r="L6" s="70">
        <v>6270320</v>
      </c>
      <c r="M6" s="70">
        <v>4530307</v>
      </c>
      <c r="N6" s="69">
        <f t="shared" ref="N6:N9" si="0">ROUNDUP(M6*0.05,0)</f>
        <v>226516</v>
      </c>
      <c r="O6" s="69">
        <f t="shared" ref="O6:O9" si="1">IF(M6&lt;=10000,250,IF(M6&lt;=20000,300,IF(M6&lt;=30000,350,IF(M6&lt;=40000,400,IF(M6&lt;50000,450,IF(M6=50000,500,IF(M6&lt;=60000,600,IF(M6&lt;=70000,700,IF(M6&lt;=80000,800,IF(M6&lt;=90000,900,IF(M6&lt;=100000,1000,IF(M6&lt;=120000,1200,IF(M6&lt;=140000,1400,IF(M6&lt;=160000,1600,IF(M6&lt;=180000,1800,IF(M6&lt;=200000,2000,IF(M6&lt;=220000,2200,IF(M6&lt;=240000,2400,IF(M6&lt;=260000,2600,IF(M6&lt;=280000,2800,IF(M6&lt;=300000,3000,IF(M6&lt;=320000,3200,IF(M6&lt;=340000,3400,IF(M6&lt;=360000,3600,IF(M6&lt;=380000,3800,IF(M6&lt;=400000,4000,IF(M6&lt;=420000,4200,IF(M6&lt;=440000,4400,IF(M6&lt;=460000,4600,IF(M6&lt;=480000,4800,IF(M6&lt;=500000,5000,IF(M6&lt;=600000,5200,IF(M6&lt;=700000,5400,IF(M6&lt;=800000,5600,IF(M6&lt;=900000,5800,6000)))))))))))))))))))))))))))))))))))</f>
        <v>6000</v>
      </c>
      <c r="P6" s="6"/>
      <c r="Q6" s="7">
        <f t="shared" ref="Q6:Q9" si="2">ROUNDUP(M6*0.85,0)</f>
        <v>3850761</v>
      </c>
    </row>
    <row r="7" spans="1:17" s="2" customFormat="1" ht="36" customHeight="1" x14ac:dyDescent="0.25">
      <c r="A7" s="13">
        <v>2</v>
      </c>
      <c r="B7" s="13">
        <v>2</v>
      </c>
      <c r="C7" s="66" t="s">
        <v>48</v>
      </c>
      <c r="D7" s="67" t="s">
        <v>34</v>
      </c>
      <c r="E7" s="67" t="s">
        <v>38</v>
      </c>
      <c r="F7" s="68" t="s">
        <v>7</v>
      </c>
      <c r="G7" s="76" t="s">
        <v>49</v>
      </c>
      <c r="H7" s="69">
        <v>0.02</v>
      </c>
      <c r="I7" s="70">
        <v>105600</v>
      </c>
      <c r="J7" s="70">
        <v>30000</v>
      </c>
      <c r="K7" s="70" t="s">
        <v>43</v>
      </c>
      <c r="L7" s="70">
        <v>3399400</v>
      </c>
      <c r="M7" s="70">
        <v>2456067</v>
      </c>
      <c r="N7" s="69">
        <f t="shared" si="0"/>
        <v>122804</v>
      </c>
      <c r="O7" s="69">
        <f t="shared" si="1"/>
        <v>6000</v>
      </c>
      <c r="P7" s="6"/>
      <c r="Q7" s="7">
        <f t="shared" si="2"/>
        <v>2087657</v>
      </c>
    </row>
    <row r="8" spans="1:17" s="2" customFormat="1" ht="38.25" customHeight="1" x14ac:dyDescent="0.25">
      <c r="A8" s="13">
        <v>4</v>
      </c>
      <c r="B8" s="13">
        <v>4</v>
      </c>
      <c r="C8" s="66" t="s">
        <v>48</v>
      </c>
      <c r="D8" s="67" t="s">
        <v>35</v>
      </c>
      <c r="E8" s="67" t="s">
        <v>39</v>
      </c>
      <c r="F8" s="68" t="s">
        <v>7</v>
      </c>
      <c r="G8" s="69">
        <v>442.6</v>
      </c>
      <c r="H8" s="69">
        <v>8.7300000000000003E-2</v>
      </c>
      <c r="I8" s="70">
        <v>460944</v>
      </c>
      <c r="J8" s="70">
        <v>59112</v>
      </c>
      <c r="K8" s="70" t="s">
        <v>44</v>
      </c>
      <c r="L8" s="70">
        <v>6066056</v>
      </c>
      <c r="M8" s="70">
        <v>4382726</v>
      </c>
      <c r="N8" s="69">
        <f t="shared" si="0"/>
        <v>219137</v>
      </c>
      <c r="O8" s="69">
        <f t="shared" si="1"/>
        <v>6000</v>
      </c>
      <c r="P8" s="6"/>
      <c r="Q8" s="7">
        <f t="shared" si="2"/>
        <v>3725318</v>
      </c>
    </row>
    <row r="9" spans="1:17" s="2" customFormat="1" ht="60.75" customHeight="1" x14ac:dyDescent="0.25">
      <c r="A9" s="13">
        <v>7</v>
      </c>
      <c r="B9" s="13">
        <v>7</v>
      </c>
      <c r="C9" s="66" t="s">
        <v>48</v>
      </c>
      <c r="D9" s="67" t="s">
        <v>36</v>
      </c>
      <c r="E9" s="67" t="s">
        <v>40</v>
      </c>
      <c r="F9" s="68" t="s">
        <v>7</v>
      </c>
      <c r="G9" s="69">
        <v>109.12</v>
      </c>
      <c r="H9" s="69">
        <v>2.7699999999999999E-2</v>
      </c>
      <c r="I9" s="70">
        <v>61494</v>
      </c>
      <c r="J9" s="70">
        <v>30000</v>
      </c>
      <c r="K9" s="70" t="s">
        <v>45</v>
      </c>
      <c r="L9" s="70">
        <v>426000</v>
      </c>
      <c r="M9" s="70">
        <v>307785</v>
      </c>
      <c r="N9" s="69">
        <f t="shared" si="0"/>
        <v>15390</v>
      </c>
      <c r="O9" s="69">
        <f t="shared" si="1"/>
        <v>3200</v>
      </c>
      <c r="P9" s="6"/>
      <c r="Q9" s="7">
        <f t="shared" si="2"/>
        <v>261618</v>
      </c>
    </row>
    <row r="28" spans="14:14" x14ac:dyDescent="0.3">
      <c r="N28" s="5"/>
    </row>
    <row r="56" spans="1:16" s="14" customFormat="1" ht="11.25" customHeight="1" x14ac:dyDescent="0.3">
      <c r="B56" s="15" t="s">
        <v>11</v>
      </c>
    </row>
    <row r="57" spans="1:16" s="18" customFormat="1" ht="12.75" customHeight="1" x14ac:dyDescent="0.3">
      <c r="A57" s="16"/>
      <c r="B57" s="77" t="s">
        <v>12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17"/>
      <c r="P57" s="19"/>
    </row>
    <row r="58" spans="1:16" s="18" customFormat="1" ht="12.75" customHeight="1" x14ac:dyDescent="0.3">
      <c r="A58" s="20"/>
      <c r="B58" s="78" t="s">
        <v>13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21"/>
      <c r="P58" s="19"/>
    </row>
    <row r="59" spans="1:16" s="18" customFormat="1" ht="12.75" customHeight="1" x14ac:dyDescent="0.3">
      <c r="A59" s="20"/>
      <c r="B59" s="22" t="s">
        <v>14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1"/>
      <c r="P59" s="19"/>
    </row>
    <row r="60" spans="1:16" s="18" customFormat="1" ht="12.75" customHeight="1" x14ac:dyDescent="0.3">
      <c r="A60" s="20"/>
      <c r="B60" s="23" t="s">
        <v>15</v>
      </c>
      <c r="C60" s="23"/>
      <c r="D60" s="23"/>
      <c r="E60" s="22"/>
      <c r="F60" s="22"/>
      <c r="G60" s="22"/>
      <c r="H60" s="22"/>
      <c r="I60" s="22"/>
      <c r="J60" s="22"/>
      <c r="K60" s="22"/>
      <c r="L60" s="22"/>
      <c r="M60" s="22"/>
      <c r="N60" s="21"/>
      <c r="P60" s="19"/>
    </row>
    <row r="61" spans="1:16" s="18" customFormat="1" ht="12.75" customHeight="1" x14ac:dyDescent="0.3">
      <c r="A61" s="20"/>
      <c r="B61" s="23" t="s">
        <v>16</v>
      </c>
      <c r="C61" s="23"/>
      <c r="D61" s="23"/>
      <c r="E61" s="22"/>
      <c r="F61" s="22"/>
      <c r="G61" s="22"/>
      <c r="H61" s="22"/>
      <c r="I61" s="22" t="s">
        <v>17</v>
      </c>
      <c r="J61" s="22"/>
      <c r="K61" s="22"/>
      <c r="L61" s="22" t="s">
        <v>18</v>
      </c>
      <c r="M61" s="22"/>
      <c r="N61" s="21"/>
      <c r="P61" s="19"/>
    </row>
    <row r="62" spans="1:16" s="18" customFormat="1" ht="12.75" customHeight="1" x14ac:dyDescent="0.3">
      <c r="A62" s="20"/>
      <c r="B62" s="24" t="s">
        <v>19</v>
      </c>
      <c r="C62" s="24"/>
      <c r="D62" s="24"/>
      <c r="E62" s="24"/>
      <c r="F62" s="24"/>
      <c r="G62" s="24"/>
      <c r="H62" s="25">
        <v>99999</v>
      </c>
      <c r="I62" s="26">
        <v>9999999</v>
      </c>
      <c r="J62" s="27">
        <v>9999</v>
      </c>
      <c r="K62" s="72"/>
      <c r="L62" s="79" t="s">
        <v>20</v>
      </c>
      <c r="M62" s="80"/>
      <c r="N62" s="21"/>
      <c r="P62" s="19"/>
    </row>
    <row r="63" spans="1:16" s="18" customFormat="1" ht="12.75" customHeight="1" x14ac:dyDescent="0.3">
      <c r="A63" s="20"/>
      <c r="B63" s="24" t="s">
        <v>21</v>
      </c>
      <c r="C63" s="24"/>
      <c r="D63" s="24"/>
      <c r="E63" s="24"/>
      <c r="F63" s="24"/>
      <c r="G63" s="24"/>
      <c r="H63" s="28"/>
      <c r="I63" s="28" t="s">
        <v>22</v>
      </c>
      <c r="J63" s="28"/>
      <c r="K63" s="28"/>
      <c r="L63" s="81" t="s">
        <v>23</v>
      </c>
      <c r="M63" s="82"/>
      <c r="N63" s="21"/>
      <c r="P63" s="19"/>
    </row>
    <row r="64" spans="1:16" s="33" customFormat="1" ht="12.75" customHeight="1" x14ac:dyDescent="0.25">
      <c r="A64" s="29"/>
      <c r="B64" s="30" t="s">
        <v>24</v>
      </c>
      <c r="C64" s="30"/>
      <c r="D64" s="30"/>
      <c r="E64" s="30"/>
      <c r="F64" s="30"/>
      <c r="G64" s="30"/>
      <c r="H64" s="31">
        <v>90001</v>
      </c>
      <c r="I64" s="83">
        <v>8005711</v>
      </c>
      <c r="J64" s="84"/>
      <c r="K64" s="73"/>
      <c r="L64" s="85"/>
      <c r="M64" s="86"/>
      <c r="N64" s="32"/>
      <c r="P64" s="34"/>
    </row>
    <row r="65" spans="1:16" s="33" customFormat="1" ht="12.75" customHeight="1" x14ac:dyDescent="0.25">
      <c r="A65" s="29"/>
      <c r="B65" s="35" t="s">
        <v>19</v>
      </c>
      <c r="C65" s="35"/>
      <c r="D65" s="35"/>
      <c r="E65" s="35"/>
      <c r="F65" s="35"/>
      <c r="G65" s="35"/>
      <c r="H65" s="36"/>
      <c r="I65" s="35"/>
      <c r="J65" s="35"/>
      <c r="K65" s="35"/>
      <c r="L65" s="87"/>
      <c r="M65" s="88"/>
      <c r="N65" s="32"/>
      <c r="P65" s="34"/>
    </row>
    <row r="66" spans="1:16" s="33" customFormat="1" ht="12.75" customHeight="1" x14ac:dyDescent="0.25">
      <c r="A66" s="29"/>
      <c r="B66" s="37" t="s">
        <v>25</v>
      </c>
      <c r="C66" s="38"/>
      <c r="D66" s="38"/>
      <c r="E66" s="38"/>
      <c r="F66" s="30"/>
      <c r="G66" s="30"/>
      <c r="H66" s="30"/>
      <c r="I66" s="30"/>
      <c r="J66" s="39"/>
      <c r="K66" s="30"/>
      <c r="L66" s="89" t="s">
        <v>20</v>
      </c>
      <c r="M66" s="90"/>
      <c r="N66" s="32"/>
      <c r="P66" s="34"/>
    </row>
    <row r="67" spans="1:16" s="18" customFormat="1" ht="12.75" customHeight="1" x14ac:dyDescent="0.3">
      <c r="A67" s="20"/>
      <c r="B67" s="24"/>
      <c r="C67" s="22"/>
      <c r="D67" s="22"/>
      <c r="E67" s="22"/>
      <c r="F67" s="22"/>
      <c r="G67" s="22"/>
      <c r="H67" s="22"/>
      <c r="I67" s="22"/>
      <c r="J67" s="21"/>
      <c r="K67" s="22"/>
      <c r="L67" s="91" t="s">
        <v>23</v>
      </c>
      <c r="M67" s="92"/>
      <c r="N67" s="21"/>
      <c r="P67" s="19"/>
    </row>
    <row r="68" spans="1:16" s="33" customFormat="1" ht="12.75" customHeight="1" x14ac:dyDescent="0.25">
      <c r="A68" s="40"/>
      <c r="B68" s="37" t="s">
        <v>26</v>
      </c>
      <c r="C68" s="41"/>
      <c r="D68" s="41"/>
      <c r="E68" s="41"/>
      <c r="F68" s="41"/>
      <c r="G68" s="41"/>
      <c r="H68" s="41"/>
      <c r="I68" s="41"/>
      <c r="J68" s="42"/>
      <c r="K68" s="42"/>
      <c r="L68" s="42"/>
      <c r="M68" s="42"/>
      <c r="N68" s="43"/>
      <c r="P68" s="34"/>
    </row>
    <row r="69" spans="1:16" s="33" customFormat="1" ht="12.75" customHeight="1" x14ac:dyDescent="0.25">
      <c r="A69" s="40"/>
      <c r="B69" s="44" t="s">
        <v>31</v>
      </c>
      <c r="C69" s="45"/>
      <c r="D69" s="45"/>
      <c r="E69" s="45"/>
      <c r="F69" s="65"/>
      <c r="G69" s="47" t="str">
        <f>C6</f>
        <v>50-Ա 08.04.2019թ.</v>
      </c>
      <c r="H69" s="48" t="s">
        <v>46</v>
      </c>
      <c r="I69" s="49"/>
      <c r="J69" s="46"/>
      <c r="K69" s="46"/>
      <c r="L69" s="49"/>
      <c r="M69" s="42"/>
      <c r="N69" s="43"/>
      <c r="P69" s="34"/>
    </row>
    <row r="70" spans="1:16" s="33" customFormat="1" ht="9.75" customHeight="1" x14ac:dyDescent="0.25">
      <c r="A70" s="40"/>
      <c r="B70" s="42"/>
      <c r="C70" s="42"/>
      <c r="D70" s="42"/>
      <c r="E70" s="42"/>
      <c r="F70" s="42"/>
      <c r="G70" s="42"/>
      <c r="H70" s="42"/>
      <c r="I70" s="46"/>
      <c r="J70" s="42"/>
      <c r="K70" s="42"/>
      <c r="L70" s="42"/>
      <c r="M70" s="42"/>
      <c r="N70" s="43"/>
      <c r="P70" s="34"/>
    </row>
    <row r="71" spans="1:16" s="53" customFormat="1" ht="5.25" customHeight="1" x14ac:dyDescent="0.25">
      <c r="A71" s="5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51"/>
      <c r="N71" s="52"/>
      <c r="P71" s="54"/>
    </row>
    <row r="72" spans="1:16" s="55" customFormat="1" x14ac:dyDescent="0.3"/>
    <row r="73" spans="1:16" s="14" customFormat="1" x14ac:dyDescent="0.3">
      <c r="B73" s="15" t="s">
        <v>27</v>
      </c>
    </row>
    <row r="74" spans="1:16" s="33" customFormat="1" ht="12.75" customHeight="1" x14ac:dyDescent="0.25">
      <c r="A74" s="56"/>
      <c r="B74" s="93" t="s">
        <v>12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39"/>
      <c r="P74" s="34"/>
    </row>
    <row r="75" spans="1:16" s="33" customFormat="1" ht="12.75" customHeight="1" x14ac:dyDescent="0.25">
      <c r="A75" s="29"/>
      <c r="B75" s="94" t="s">
        <v>13</v>
      </c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32"/>
      <c r="P75" s="34"/>
    </row>
    <row r="76" spans="1:16" s="33" customFormat="1" ht="12.75" customHeight="1" x14ac:dyDescent="0.25">
      <c r="A76" s="29"/>
      <c r="B76" s="38" t="s">
        <v>14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2"/>
      <c r="P76" s="34"/>
    </row>
    <row r="77" spans="1:16" s="33" customFormat="1" ht="12.75" customHeight="1" x14ac:dyDescent="0.25">
      <c r="A77" s="29"/>
      <c r="B77" s="57" t="s">
        <v>15</v>
      </c>
      <c r="C77" s="57"/>
      <c r="D77" s="57"/>
      <c r="E77" s="38"/>
      <c r="F77" s="38"/>
      <c r="G77" s="38"/>
      <c r="H77" s="38"/>
      <c r="I77" s="38"/>
      <c r="J77" s="38"/>
      <c r="K77" s="38"/>
      <c r="L77" s="38"/>
      <c r="M77" s="38"/>
      <c r="N77" s="32"/>
      <c r="P77" s="34"/>
    </row>
    <row r="78" spans="1:16" s="33" customFormat="1" ht="12.75" customHeight="1" x14ac:dyDescent="0.25">
      <c r="A78" s="29"/>
      <c r="B78" s="57" t="s">
        <v>16</v>
      </c>
      <c r="C78" s="57"/>
      <c r="D78" s="57"/>
      <c r="E78" s="38"/>
      <c r="F78" s="38"/>
      <c r="G78" s="38"/>
      <c r="H78" s="38"/>
      <c r="I78" s="38" t="s">
        <v>17</v>
      </c>
      <c r="J78" s="38"/>
      <c r="K78" s="38"/>
      <c r="L78" s="38" t="s">
        <v>18</v>
      </c>
      <c r="M78" s="38"/>
      <c r="N78" s="32"/>
      <c r="P78" s="34"/>
    </row>
    <row r="79" spans="1:16" s="33" customFormat="1" ht="12.75" customHeight="1" x14ac:dyDescent="0.25">
      <c r="A79" s="29"/>
      <c r="B79" s="37" t="s">
        <v>19</v>
      </c>
      <c r="C79" s="37"/>
      <c r="D79" s="37"/>
      <c r="E79" s="37"/>
      <c r="F79" s="37"/>
      <c r="G79" s="37"/>
      <c r="H79" s="58">
        <v>99999</v>
      </c>
      <c r="I79" s="59">
        <v>9999999</v>
      </c>
      <c r="J79" s="60">
        <v>9999</v>
      </c>
      <c r="K79" s="74"/>
      <c r="L79" s="89" t="s">
        <v>20</v>
      </c>
      <c r="M79" s="90"/>
      <c r="N79" s="32"/>
      <c r="P79" s="34"/>
    </row>
    <row r="80" spans="1:16" s="33" customFormat="1" ht="12.75" customHeight="1" x14ac:dyDescent="0.25">
      <c r="A80" s="29"/>
      <c r="B80" s="37" t="s">
        <v>21</v>
      </c>
      <c r="C80" s="37"/>
      <c r="D80" s="37"/>
      <c r="E80" s="37"/>
      <c r="F80" s="37"/>
      <c r="G80" s="37"/>
      <c r="H80" s="61"/>
      <c r="I80" s="61" t="s">
        <v>22</v>
      </c>
      <c r="J80" s="61"/>
      <c r="K80" s="61"/>
      <c r="L80" s="85" t="s">
        <v>23</v>
      </c>
      <c r="M80" s="86"/>
      <c r="N80" s="32"/>
      <c r="P80" s="34"/>
    </row>
    <row r="81" spans="1:16" s="33" customFormat="1" ht="12.75" customHeight="1" x14ac:dyDescent="0.25">
      <c r="A81" s="29"/>
      <c r="B81" s="30" t="s">
        <v>24</v>
      </c>
      <c r="C81" s="30"/>
      <c r="D81" s="30"/>
      <c r="E81" s="30"/>
      <c r="F81" s="30"/>
      <c r="G81" s="30"/>
      <c r="H81" s="31">
        <v>90001</v>
      </c>
      <c r="I81" s="83">
        <v>8002171</v>
      </c>
      <c r="J81" s="84"/>
      <c r="K81" s="73"/>
      <c r="L81" s="85"/>
      <c r="M81" s="86"/>
      <c r="N81" s="32"/>
      <c r="P81" s="34"/>
    </row>
    <row r="82" spans="1:16" s="33" customFormat="1" ht="12.75" customHeight="1" x14ac:dyDescent="0.25">
      <c r="A82" s="29"/>
      <c r="B82" s="35" t="s">
        <v>19</v>
      </c>
      <c r="C82" s="35"/>
      <c r="D82" s="35"/>
      <c r="E82" s="35"/>
      <c r="F82" s="35"/>
      <c r="G82" s="35"/>
      <c r="H82" s="36"/>
      <c r="I82" s="35"/>
      <c r="J82" s="35"/>
      <c r="K82" s="35"/>
      <c r="L82" s="87"/>
      <c r="M82" s="88"/>
      <c r="N82" s="32"/>
      <c r="P82" s="34"/>
    </row>
    <row r="83" spans="1:16" s="33" customFormat="1" ht="12.75" customHeight="1" x14ac:dyDescent="0.25">
      <c r="A83" s="29"/>
      <c r="B83" s="37" t="s">
        <v>25</v>
      </c>
      <c r="C83" s="38"/>
      <c r="D83" s="38"/>
      <c r="E83" s="38"/>
      <c r="F83" s="30"/>
      <c r="G83" s="30"/>
      <c r="H83" s="30"/>
      <c r="I83" s="30"/>
      <c r="J83" s="39"/>
      <c r="K83" s="30"/>
      <c r="L83" s="89" t="s">
        <v>20</v>
      </c>
      <c r="M83" s="90"/>
      <c r="N83" s="32"/>
      <c r="P83" s="34"/>
    </row>
    <row r="84" spans="1:16" s="33" customFormat="1" ht="12.75" customHeight="1" x14ac:dyDescent="0.25">
      <c r="A84" s="29"/>
      <c r="B84" s="37"/>
      <c r="C84" s="38"/>
      <c r="D84" s="38"/>
      <c r="E84" s="38"/>
      <c r="F84" s="38"/>
      <c r="G84" s="38"/>
      <c r="H84" s="38"/>
      <c r="I84" s="38"/>
      <c r="J84" s="32"/>
      <c r="K84" s="38"/>
      <c r="L84" s="87" t="s">
        <v>23</v>
      </c>
      <c r="M84" s="88"/>
      <c r="N84" s="32"/>
      <c r="P84" s="34"/>
    </row>
    <row r="85" spans="1:16" s="33" customFormat="1" ht="12.75" customHeight="1" x14ac:dyDescent="0.25">
      <c r="A85" s="40"/>
      <c r="B85" s="37" t="s">
        <v>26</v>
      </c>
      <c r="C85" s="41"/>
      <c r="D85" s="41"/>
      <c r="E85" s="41"/>
      <c r="F85" s="41"/>
      <c r="G85" s="41"/>
      <c r="H85" s="41"/>
      <c r="I85" s="41"/>
      <c r="J85" s="42"/>
      <c r="K85" s="42"/>
      <c r="L85" s="42"/>
      <c r="M85" s="42"/>
      <c r="N85" s="43"/>
      <c r="P85" s="34"/>
    </row>
    <row r="86" spans="1:16" s="33" customFormat="1" ht="12.75" customHeight="1" x14ac:dyDescent="0.25">
      <c r="A86" s="40"/>
      <c r="B86" s="45" t="s">
        <v>32</v>
      </c>
      <c r="C86" s="45"/>
      <c r="D86" s="45"/>
      <c r="E86" s="45"/>
      <c r="F86" s="71"/>
      <c r="G86" s="62" t="str">
        <f>C6</f>
        <v>50-Ա 08.04.2019թ.</v>
      </c>
      <c r="H86" s="64" t="s">
        <v>50</v>
      </c>
      <c r="I86" s="49"/>
      <c r="J86" s="46"/>
      <c r="K86" s="46"/>
      <c r="L86" s="49"/>
      <c r="M86" s="42"/>
      <c r="N86" s="43"/>
      <c r="P86" s="34"/>
    </row>
    <row r="87" spans="1:16" s="33" customFormat="1" ht="12.75" customHeight="1" x14ac:dyDescent="0.25">
      <c r="A87" s="40"/>
      <c r="B87" s="42"/>
      <c r="C87" s="42"/>
      <c r="D87" s="42"/>
      <c r="E87" s="42"/>
      <c r="F87" s="42"/>
      <c r="G87" s="42"/>
      <c r="H87" s="42"/>
      <c r="I87" s="46"/>
      <c r="J87" s="42"/>
      <c r="K87" s="42"/>
      <c r="L87" s="42"/>
      <c r="M87" s="42"/>
      <c r="N87" s="43"/>
      <c r="P87" s="34"/>
    </row>
    <row r="88" spans="1:16" s="53" customFormat="1" ht="5.25" customHeight="1" x14ac:dyDescent="0.25">
      <c r="A88" s="36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63"/>
      <c r="P88" s="54"/>
    </row>
  </sheetData>
  <mergeCells count="18">
    <mergeCell ref="L84:M84"/>
    <mergeCell ref="L65:M65"/>
    <mergeCell ref="L66:M66"/>
    <mergeCell ref="L67:M67"/>
    <mergeCell ref="B74:M74"/>
    <mergeCell ref="B75:M75"/>
    <mergeCell ref="L79:M79"/>
    <mergeCell ref="L80:M80"/>
    <mergeCell ref="I81:J81"/>
    <mergeCell ref="L81:M81"/>
    <mergeCell ref="L82:M82"/>
    <mergeCell ref="L83:M83"/>
    <mergeCell ref="B57:M57"/>
    <mergeCell ref="B58:M58"/>
    <mergeCell ref="L62:M62"/>
    <mergeCell ref="L63:M63"/>
    <mergeCell ref="I64:J64"/>
    <mergeCell ref="L64:M64"/>
  </mergeCells>
  <pageMargins left="0.11811023622047245" right="0.11811023622047245" top="0.19685039370078741" bottom="0.19685039370078741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Gayane Petrosyan</dc:creator>
  <cp:keywords>https:/mul-spm.gov.am/tasks/docs/attachment.php?id=102136&amp;fn=TntZargNerdrNax4-506-50-3.xlsx&amp;out=1&amp;token=962bc1ced434e08007d8</cp:keywords>
  <cp:lastModifiedBy>Windows User</cp:lastModifiedBy>
  <dcterms:created xsi:type="dcterms:W3CDTF">2019-05-14T22:52:43Z</dcterms:created>
  <dcterms:modified xsi:type="dcterms:W3CDTF">2019-05-14T22:52:43Z</dcterms:modified>
</cp:coreProperties>
</file>