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yane Petrosyan\Desktop\"/>
    </mc:Choice>
  </mc:AlternateContent>
  <bookViews>
    <workbookView xWindow="0" yWindow="0" windowWidth="24000" windowHeight="9735"/>
  </bookViews>
  <sheets>
    <sheet name="sheet" sheetId="4" r:id="rId1"/>
  </sheets>
  <calcPr calcId="152511"/>
</workbook>
</file>

<file path=xl/calcChain.xml><?xml version="1.0" encoding="utf-8"?>
<calcChain xmlns="http://schemas.openxmlformats.org/spreadsheetml/2006/main">
  <c r="F68" i="4" l="1"/>
  <c r="F51" i="4"/>
  <c r="K3" i="4" l="1"/>
  <c r="M3" i="4" l="1"/>
  <c r="J3" i="4"/>
</calcChain>
</file>

<file path=xl/sharedStrings.xml><?xml version="1.0" encoding="utf-8"?>
<sst xmlns="http://schemas.openxmlformats.org/spreadsheetml/2006/main" count="58" uniqueCount="37">
  <si>
    <t>Հ/Հ</t>
  </si>
  <si>
    <t>Գույքի անվանումը</t>
  </si>
  <si>
    <t>Մեկնարկային գինը /դրամ/</t>
  </si>
  <si>
    <t>Նախավճարը /դրամ/</t>
  </si>
  <si>
    <t>Գույքի տեխնիկական վիճակը</t>
  </si>
  <si>
    <t xml:space="preserve">Լոտի հերթական համարը </t>
  </si>
  <si>
    <t>Մասնակցության վճարը /դրամ/</t>
  </si>
  <si>
    <t>Գույքի գտնվելու վայրը</t>
  </si>
  <si>
    <t>Օտարման մասին որոշման (հրամանի) համարը և ամսաթիվը</t>
  </si>
  <si>
    <t>Վճարման նպատակը՝</t>
  </si>
  <si>
    <t xml:space="preserve">Աճուրդի մասնակցության վճար, հրաման ՝ </t>
  </si>
  <si>
    <t>ԱՆԴՈՐՐԱԳԻՐ N 999</t>
  </si>
  <si>
    <t>ՎՃԱՐՈՂ</t>
  </si>
  <si>
    <t>Անուն Ազգանուն</t>
  </si>
  <si>
    <t>Հեռախոսի համարը</t>
  </si>
  <si>
    <t>ԴԵԲԵՏ</t>
  </si>
  <si>
    <t>Գումար</t>
  </si>
  <si>
    <t>գումարը թվերով</t>
  </si>
  <si>
    <t>ԿՐԵԴԻՏ</t>
  </si>
  <si>
    <t>AMD</t>
  </si>
  <si>
    <t>ՍՏԱՑՈՂ՝  ԱՃՈւՐԴԻ ԿԵՆՏՐՈՆ ՊՈԱԿ</t>
  </si>
  <si>
    <r>
      <t>Բանկ՝ «</t>
    </r>
    <r>
      <rPr>
        <b/>
        <i/>
        <sz val="8"/>
        <rFont val="GHEA Grapalat"/>
        <family val="3"/>
      </rPr>
      <t>բանկի անվանումը</t>
    </r>
    <r>
      <rPr>
        <sz val="8"/>
        <rFont val="GHEA Grapalat"/>
        <family val="3"/>
      </rPr>
      <t>»</t>
    </r>
  </si>
  <si>
    <r>
      <t xml:space="preserve">Սոցապ N </t>
    </r>
    <r>
      <rPr>
        <b/>
        <i/>
        <sz val="8"/>
        <rFont val="GHEA Grapalat"/>
        <family val="3"/>
      </rPr>
      <t>սոցապ.համար</t>
    </r>
  </si>
  <si>
    <r>
      <t xml:space="preserve">Գումարը տառերով՝     </t>
    </r>
    <r>
      <rPr>
        <b/>
        <i/>
        <sz val="8"/>
        <rFont val="GHEA Grapalat"/>
        <family val="3"/>
      </rPr>
      <t>DDDDDDDDDDDDDDDDD</t>
    </r>
    <r>
      <rPr>
        <sz val="8"/>
        <rFont val="GHEA Grapalat"/>
        <family val="3"/>
      </rPr>
      <t xml:space="preserve"> դրամ</t>
    </r>
  </si>
  <si>
    <t xml:space="preserve">Աճուրդի նախավճար, հրաման՝ </t>
  </si>
  <si>
    <t>Նախավճարի անդորրագրի նմուշ</t>
  </si>
  <si>
    <t>Մասնակցության վճարի անդորրագրի նմուշ</t>
  </si>
  <si>
    <t>Ցուցափեղկի ապակիներ</t>
  </si>
  <si>
    <t xml:space="preserve">     80մ.քառ./340կգ </t>
  </si>
  <si>
    <t xml:space="preserve">ՀՀ Կոտայքի մարզ, ք.Աբովյան Բարեկամության հրապարակ 5 </t>
  </si>
  <si>
    <t>Ապակու ջարդոն</t>
  </si>
  <si>
    <t>Գնահատված արժեքը 14.09.2018թ դրությամբ  /դրամ/</t>
  </si>
  <si>
    <t xml:space="preserve">Քանակը </t>
  </si>
  <si>
    <r>
      <rPr>
        <b/>
        <i/>
        <sz val="8"/>
        <rFont val="GHEA Grapalat"/>
        <family val="3"/>
      </rPr>
      <t xml:space="preserve">,  </t>
    </r>
    <r>
      <rPr>
        <b/>
        <i/>
        <sz val="10"/>
        <rFont val="GHEA Grapalat"/>
        <family val="3"/>
      </rPr>
      <t xml:space="preserve">լոտ 1 </t>
    </r>
  </si>
  <si>
    <t>10/12/2019</t>
  </si>
  <si>
    <r>
      <rPr>
        <b/>
        <i/>
        <sz val="9"/>
        <rFont val="GHEA Grapalat"/>
        <family val="3"/>
      </rPr>
      <t>,  լոտ 1</t>
    </r>
    <r>
      <rPr>
        <b/>
        <i/>
        <sz val="10"/>
        <rFont val="GHEA Grapalat"/>
        <family val="3"/>
      </rPr>
      <t xml:space="preserve"> </t>
    </r>
  </si>
  <si>
    <t xml:space="preserve">70-Ա 17.05.19թ.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</si>
</sst>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2"/>
      <charset val="1"/>
    </font>
    <font>
      <b/>
      <sz val="8"/>
      <name val="GHEA Grapalat"/>
      <family val="3"/>
    </font>
    <font>
      <sz val="11"/>
      <color theme="1"/>
      <name val="Calibri"/>
      <family val="2"/>
      <charset val="204"/>
      <scheme val="minor"/>
    </font>
    <font>
      <sz val="8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b/>
      <sz val="6"/>
      <name val="GHEA Grapalat"/>
      <family val="3"/>
    </font>
    <font>
      <sz val="6"/>
      <name val="GHEA Grapalat"/>
      <family val="3"/>
    </font>
    <font>
      <sz val="7"/>
      <name val="GHEA Grapalat"/>
      <family val="3"/>
    </font>
    <font>
      <b/>
      <sz val="5"/>
      <name val="GHEA Grapalat"/>
      <family val="3"/>
    </font>
    <font>
      <b/>
      <i/>
      <sz val="10"/>
      <name val="GHEA Grapalat"/>
      <family val="3"/>
    </font>
    <font>
      <b/>
      <i/>
      <sz val="9"/>
      <name val="GHEA Grapalat"/>
      <family val="3"/>
    </font>
    <font>
      <sz val="8"/>
      <color theme="1"/>
      <name val="GHEA Grapalat"/>
      <family val="3"/>
    </font>
    <font>
      <sz val="9"/>
      <name val="GHEA Grapalat"/>
      <family val="3"/>
    </font>
    <font>
      <b/>
      <i/>
      <sz val="8"/>
      <name val="GHEA Grapalat"/>
      <family val="3"/>
    </font>
    <font>
      <b/>
      <i/>
      <sz val="7"/>
      <name val="GHEA Grapalat"/>
      <family val="3"/>
    </font>
    <font>
      <sz val="10"/>
      <name val="GHEA Grapalat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7">
    <xf numFmtId="0" fontId="0" fillId="0" borderId="0" xfId="0"/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/>
    <xf numFmtId="0" fontId="2" fillId="0" borderId="3" xfId="0" applyFont="1" applyBorder="1" applyAlignment="1">
      <alignment horizontal="center" vertical="center"/>
    </xf>
    <xf numFmtId="0" fontId="5" fillId="0" borderId="0" xfId="0" applyFont="1"/>
    <xf numFmtId="9" fontId="6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/>
    <xf numFmtId="0" fontId="5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14" fillId="0" borderId="0" xfId="0" applyFont="1" applyBorder="1" applyAlignment="1">
      <alignment vertical="top"/>
    </xf>
    <xf numFmtId="0" fontId="12" fillId="0" borderId="0" xfId="0" applyFont="1" applyBorder="1"/>
    <xf numFmtId="0" fontId="5" fillId="0" borderId="0" xfId="0" applyFont="1" applyBorder="1"/>
    <xf numFmtId="0" fontId="15" fillId="0" borderId="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14" fillId="0" borderId="10" xfId="0" applyFont="1" applyBorder="1" applyAlignment="1">
      <alignment vertical="top"/>
    </xf>
    <xf numFmtId="0" fontId="5" fillId="0" borderId="0" xfId="0" applyFont="1" applyFill="1" applyAlignment="1">
      <alignment vertical="top"/>
    </xf>
    <xf numFmtId="0" fontId="6" fillId="0" borderId="6" xfId="0" applyFont="1" applyBorder="1" applyAlignment="1">
      <alignment horizontal="center" vertical="top"/>
    </xf>
    <xf numFmtId="0" fontId="13" fillId="0" borderId="4" xfId="0" applyFont="1" applyBorder="1" applyAlignment="1">
      <alignment vertical="top"/>
    </xf>
    <xf numFmtId="0" fontId="13" fillId="0" borderId="7" xfId="0" applyFont="1" applyBorder="1" applyAlignment="1">
      <alignment vertical="top"/>
    </xf>
    <xf numFmtId="0" fontId="17" fillId="0" borderId="0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13" fillId="0" borderId="8" xfId="0" applyFont="1" applyBorder="1" applyAlignment="1">
      <alignment vertical="top"/>
    </xf>
    <xf numFmtId="0" fontId="4" fillId="0" borderId="0" xfId="0" applyFont="1" applyFill="1" applyAlignment="1">
      <alignment vertical="top"/>
    </xf>
    <xf numFmtId="0" fontId="15" fillId="0" borderId="0" xfId="0" applyFont="1" applyBorder="1"/>
    <xf numFmtId="0" fontId="4" fillId="0" borderId="7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9" fillId="0" borderId="3" xfId="0" applyFont="1" applyBorder="1" applyAlignment="1">
      <alignment vertical="top"/>
    </xf>
    <xf numFmtId="0" fontId="9" fillId="0" borderId="12" xfId="0" applyFont="1" applyBorder="1" applyAlignment="1">
      <alignment vertical="top"/>
    </xf>
    <xf numFmtId="0" fontId="9" fillId="0" borderId="13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5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14" fillId="0" borderId="0" xfId="0" applyFont="1" applyBorder="1" applyAlignment="1">
      <alignment horizontal="left" vertical="top"/>
    </xf>
    <xf numFmtId="0" fontId="14" fillId="0" borderId="11" xfId="0" applyFont="1" applyBorder="1" applyAlignment="1">
      <alignment vertical="top"/>
    </xf>
    <xf numFmtId="0" fontId="11" fillId="0" borderId="0" xfId="0" applyFont="1" applyBorder="1" applyAlignment="1"/>
    <xf numFmtId="0" fontId="12" fillId="0" borderId="0" xfId="0" applyFont="1" applyBorder="1" applyAlignment="1">
      <alignment horizontal="right" vertical="top"/>
    </xf>
    <xf numFmtId="0" fontId="13" fillId="0" borderId="6" xfId="0" applyFont="1" applyBorder="1" applyAlignment="1"/>
    <xf numFmtId="0" fontId="5" fillId="0" borderId="0" xfId="0" applyFont="1" applyAlignment="1"/>
    <xf numFmtId="0" fontId="5" fillId="0" borderId="0" xfId="0" applyFont="1" applyFill="1" applyAlignment="1"/>
    <xf numFmtId="0" fontId="4" fillId="0" borderId="10" xfId="0" applyFont="1" applyBorder="1" applyAlignment="1"/>
    <xf numFmtId="0" fontId="4" fillId="0" borderId="11" xfId="0" applyFont="1" applyBorder="1" applyAlignment="1"/>
    <xf numFmtId="0" fontId="4" fillId="0" borderId="0" xfId="0" applyFont="1" applyBorder="1" applyAlignment="1"/>
    <xf numFmtId="0" fontId="15" fillId="0" borderId="0" xfId="0" applyFont="1" applyBorder="1" applyAlignment="1"/>
    <xf numFmtId="0" fontId="4" fillId="0" borderId="0" xfId="0" applyFont="1" applyBorder="1" applyAlignment="1">
      <alignment horizontal="left"/>
    </xf>
    <xf numFmtId="0" fontId="9" fillId="0" borderId="3" xfId="0" applyFont="1" applyBorder="1" applyAlignment="1"/>
    <xf numFmtId="0" fontId="9" fillId="0" borderId="12" xfId="0" applyFont="1" applyBorder="1" applyAlignment="1"/>
    <xf numFmtId="0" fontId="9" fillId="0" borderId="13" xfId="0" applyFont="1" applyBorder="1" applyAlignment="1"/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16" fillId="0" borderId="6" xfId="0" applyFont="1" applyBorder="1" applyAlignment="1">
      <alignment horizontal="center" vertical="top"/>
    </xf>
    <xf numFmtId="0" fontId="16" fillId="0" borderId="9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13" fillId="0" borderId="5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6" fillId="0" borderId="5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rlis.am/DocumentView.aspx?docid=12199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43294</xdr:colOff>
      <xdr:row>0</xdr:row>
      <xdr:rowOff>26669</xdr:rowOff>
    </xdr:from>
    <xdr:to>
      <xdr:col>11</xdr:col>
      <xdr:colOff>387804</xdr:colOff>
      <xdr:row>0</xdr:row>
      <xdr:rowOff>1529953</xdr:rowOff>
    </xdr:to>
    <xdr:sp macro="" textlink="">
      <xdr:nvSpPr>
        <xdr:cNvPr id="2" name="TextBox 1"/>
        <xdr:cNvSpPr txBox="1"/>
      </xdr:nvSpPr>
      <xdr:spPr>
        <a:xfrm>
          <a:off x="43294" y="26669"/>
          <a:ext cx="6229599" cy="15032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ՊԵՏԱԿԱՆ ԳՈՒՅՔԻ ԿԱՌԱՎԱՐՄԱՆ 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ԿՈՄԻՏԵԻ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 «ԱՃՈՒՐԴԻ ԿԵՆՏՐՈՆ» ՊԵՏԱԿԱՆ ՈՉ ԱՌԵՎՏՐԱՅԻՆ ԿԱԶՄԱԿԵՐՊՈՒԹՅՈՒՆԸ ՀՐԱՎԻՐՈՒՄ Է ԱՃՈՒՐԴ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ՆԵՐ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Ի, ՈՐ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ՈՆՔ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ՏԵՂԻ 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ԿՈՒՆԵՆԱ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Ն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2019Թ. </a:t>
          </a:r>
          <a:r>
            <a:rPr lang="en-US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ՀՈՒՆԻՍԻ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6</a:t>
          </a:r>
          <a:r>
            <a:rPr lang="hy-AM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-ԻՆ, ԺԱՄԸ՝ 10:30-ԻՆ,</a:t>
          </a:r>
          <a:endParaRPr lang="en-US" sz="700" b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«ԱՃՈՒՐԴԻ ԿԵՆՏՐՈՆ» ՊԵՏԱԿԱՆ ՈՉ ԱՌԵՎՏՐԱՅԻՆ ԿԱԶՄԱԿԵՐՊՈՒԹՅՈՒ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ՆՈՒՄ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8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Պետական գույքի կառավարման կոմիտեի նախագահի 201</a:t>
          </a:r>
          <a:r>
            <a:rPr lang="ru-RU" sz="8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9</a:t>
          </a:r>
          <a:r>
            <a:rPr lang="hy-AM" sz="8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թ. </a:t>
          </a:r>
          <a:r>
            <a:rPr lang="en-US" sz="8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մայիսի</a:t>
          </a:r>
          <a:r>
            <a:rPr lang="hy-AM" sz="8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17</a:t>
          </a:r>
          <a:r>
            <a:rPr lang="hy-AM" sz="8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-ի թիվ</a:t>
          </a:r>
          <a:r>
            <a:rPr lang="en-US" sz="800" b="1" i="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70-</a:t>
          </a:r>
          <a:r>
            <a:rPr lang="hy-AM" sz="8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 հրամանով օտարման ենթակա «Հայ և Ռուս ժողովրդների բարեկամության թանգարան» պետական ոչ առևտրային կազմակերպությանն անհատույց օգտագործման իրավունքով տրամադրված ՀՀ Կոտայքի մարզի Աբովյան քաղաքում գտնվող պետական սեփականություն հանդիսացող շենքի վերանորոգման արդյունքում առաջացած</a:t>
          </a:r>
          <a:r>
            <a:rPr lang="en-US" sz="800" b="1" i="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գույքը</a:t>
          </a:r>
        </a:p>
      </xdr:txBody>
    </xdr:sp>
    <xdr:clientData/>
  </xdr:twoCellAnchor>
  <xdr:twoCellAnchor>
    <xdr:from>
      <xdr:col>0</xdr:col>
      <xdr:colOff>29784</xdr:colOff>
      <xdr:row>3</xdr:row>
      <xdr:rowOff>53121</xdr:rowOff>
    </xdr:from>
    <xdr:to>
      <xdr:col>11</xdr:col>
      <xdr:colOff>398859</xdr:colOff>
      <xdr:row>37</xdr:row>
      <xdr:rowOff>2333625</xdr:rowOff>
    </xdr:to>
    <xdr:sp macro="" textlink="">
      <xdr:nvSpPr>
        <xdr:cNvPr id="3" name="TextBox 2"/>
        <xdr:cNvSpPr txBox="1"/>
      </xdr:nvSpPr>
      <xdr:spPr>
        <a:xfrm>
          <a:off x="29784" y="2958246"/>
          <a:ext cx="6097682" cy="964877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Յ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ուրաքանչյուր հաջորդ լոտի աճուրդը սկսվում է նախորդ լոտի աճուրդն ավարտելուց հետո: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**Մասնակիցները վաճառվող լոտ(եր)ին կարող են ծանոթանալ սույն ծանուցման հրապարակման պահից մինչև աճուրդի բացմանը նախորդող օրը ընկած ժամանակահատվածում` ՀՀ Կոտայքի մարզի Աբովյան քաղաքի Բարեկամության հրապարակ 5 հասցեում գտնվող «Հայ և Ռուս ժողովրդների բարեկամության թանգարան» ՊՈԱԿ-ի տարածքում՝ յուրաքանչյուր աշխատանքային օր, ժամը 11:00-18:00-ն, լրացուցիչ տեղեկատվություն ստանալու համար զանգահարել 091-36-59-81 հեռախոսահամարով: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ը կանցկացվ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դասական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գնի ավելացման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եղանակով: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ին կարող են մասնակցել ֆիզիկական և իրավաբանական անձինք, ինչպես նաև համայնքները, 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որոնք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ընդհուպ 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մինչև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սկիզբը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աճուրդային հանձնաժողովին են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ներկայացրել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(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հասցե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` ք. Երևան, Դ. Անհաղթի 23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անհրաժեշտ փաստաթղթեր: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հայտատուի կողմից վճարված</a:t>
          </a:r>
          <a:r>
            <a:rPr lang="ru-RU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նախավճարի մուծման անդորրագիրը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(յուրաքանչյուր նախընտրած լոտի համար), որի չափն է՝ գույքի (լոտի) մեկնարկային գնի 5 տոկոսը, մուտքագրման հաշիվն է՝ 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 թիվ 900018005711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վճարման նպատակը՝ 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նախավճար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 պարտադիր նշելով  օտարման մասին որոշման (հրամանի) համարը և ամսաթիվը, լոտի հերթական համարը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(վճարման անդորրագրի օրինակը ներկայացված է ստորև)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.</a:t>
          </a:r>
          <a:endParaRPr lang="ru-RU" sz="800" i="1" u="sng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 հայտատուի կողմից վճարված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(յուրաքանչյուր նախընտրած լոտի համար), որի չափն է` գույքի մեկնարկային գնի մինչև 10 հազ. դրամի դեպքում՝ 250 դրամ, գույքի մեկնարկային գնի 10-50 հազ. դրամի  սահմաններում՝  250 դրամ, գումարած 10 հազ. դրամը գերազանցող  յուրաքանչյուր մինչև 10 հազ. դրամի համար 50 դրամ, գույքի մեկնարկային գնի 50-100 հազ. դրամի սահմաններում՝  500 դրամ, գումարած 50 հազ.  դրամը գերազանցող  յուրաքանչյուր մինչև 10 հազ. դրամի համար՝ 100 դրամ, գույքի մեկնարկային գնի 100-200 հազ. դրամի սահմաններում՝  1000 դրամ, գումարած 100 հազ.  դրամը գերազանցող  յուրաքանչյուր մինչև 20 հազ. դրամի համար՝ 200 դրամ, գույքի մեկնարկային գնի 200-300 հազ. դրամի սահմաններում՝  2000 դրամ, գումարած 200 հազ.  դրամը գերազանցող  յուրաքանչյուր մինչև 20 հազ. դրամի համար՝ 200 դրամ, գույքի մեկնարկային գնի 300-400 հազ. դրամի սահմաններում՝  3000 դրամ, գումարած 300 հազ.  դրամը գերազանցող  յուրաքանչյուր մինչև 20 հազ. դրամի համար՝ 200 դրամ, գույքի մեկնարկային գնի 400-500 հազ. դրամի սահմաններում՝  4000 դրամ, գումարած 400 հազ. դրամը գերազանցող  յուրաքանչյուր մինչև 20 հազ. դրամի համար՝ 200 դրամ, գույքի մեկնարկային գնի 500 հազ. մինչև  1 մլն.  դրամի սահմաններում՝  5000 դրամ, գումարած 500 հազ. դրամը գերազանցող  յուրաքանչյուր մինչև 100 հազ. դրամի համար՝ 200 դրամ, գույքի մեկնարկային գնի 1 000 000 դրամից ավելի դեպքում 6000 դրամ</a:t>
          </a:r>
          <a:r>
            <a:rPr lang="ru-RU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մուտքագրման հաշիվն է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</a:t>
          </a:r>
          <a:r>
            <a:rPr lang="en-US" sz="80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թիվ 900018002171, </a:t>
          </a:r>
          <a:r>
            <a:rPr lang="hy-AM" sz="80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վճարման նպատակը՝ </a:t>
          </a:r>
          <a:r>
            <a:rPr lang="en-US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</a:t>
          </a:r>
          <a:r>
            <a:rPr lang="en-US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մասնակցության վճար՝ պարտադիր նշելով  օտարման մասին որոշման (հրամանի) համարը և ամսաթիվը, լոտի հերթական համարը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(</a:t>
          </a:r>
          <a:r>
            <a:rPr lang="ru-RU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վճարման անդորրագրի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օրինակը ներկայացված </a:t>
          </a:r>
          <a:r>
            <a:rPr lang="ru-RU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է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ստորև)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Մասնակցության վճարը գույքի (լոտի)  գնի մեջ չի  ներա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ռ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վում և անկախ աճուրդի արդյունքներ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ից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չի վերադարձվու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մ.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- անձնագիրը, իրավաբանական անձինք</a:t>
          </a:r>
          <a:r>
            <a:rPr lang="ru-RU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նաև հիմնադիր և լիազորությունները հաստատող փաստաթղթերը, ինչպես նաև 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այդ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փաստաթղթերի  և ղեկավար անձի անձնագրի պատճենները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(յուրաքանչյուր նախընտրած լոտի համար):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</a:t>
          </a:r>
          <a:r>
            <a:rPr lang="ru-RU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1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000 դրամ: 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base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մասնակցի վկայականները տրամադրվում են, իսկ դիտորդի տոմսերը վաճառվում են`  «Աճուրդի կենտրոն» ՊՈԱԿ-ում (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հասցե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ն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 ք.Երևան, Դ.Անհաղթի 23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) ընդհուպ մինչև աճուրդի սկսվելը: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ժ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Աճուրդները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ե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րջին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տեղում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ստորագրում է  ա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րձանագրությունը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 աճուրդի արդյունքների մասին:  Հ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աղթող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ճանաչ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ված 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մասնակիցը  ա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րձանագրությունը ստորագր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ման օրվանից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սկսած 5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օր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յա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ժամկետում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պարտավոր է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վճարել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լոտի վաճառքի գինը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հաշվանցելով նախավճարը՝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աճուրդային հանձնաժողովին ներկայացնել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ով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վճարումը հավաստող  անդորրագիրը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 Սահմանված ժամկետում 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վճարումները չկատարելու դեպքում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աղթող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ճանաչ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ված 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մասնակիցը 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զրկվում է աճուրդի նախավճարից, իսկ լոտի աճուրդը համարվում է չկայացած: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Այս դեպքում լոտ(եր)ը վաճառելու նպատակով կազմակերպվում է նոր աճուրդ՝ նույն պայմաններով:</a:t>
          </a:r>
          <a:endParaRPr lang="ru-RU" sz="800" i="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հաղթող մասնակիցը աճուրդի արդյունքների մասին արձանագրության ստորագրման օրը վճարում է լոտի ամբողջ գումարը:</a:t>
          </a:r>
          <a:endParaRPr lang="ru-RU" sz="800" i="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մեկ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աշխատանքային օրվա ընթացքում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գրավոր դիմելուց հետո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</a:t>
          </a:r>
          <a:r>
            <a:rPr lang="en-US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Լ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րացուցիչ տեղեկություններ  ստանալու համար կարող եք զանգահարել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կազմակերպչին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 հեռ.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011-24-55-51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կամ դիմել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ք.Երևան, Դ.Անհաղթի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23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հասցեով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ինտերնետ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URL://www.spm.am: 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Հավելյալ պարզաբանումների համար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կարող եք զանգահարել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011-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23-73-0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1 հեռախոսահամարով: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     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                         Պ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ետական գույքի կառավարման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 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կոմիտե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endParaRPr lang="ru-RU" sz="1100"/>
        </a:p>
      </xdr:txBody>
    </xdr:sp>
    <xdr:clientData/>
  </xdr:twoCellAnchor>
  <xdr:twoCellAnchor>
    <xdr:from>
      <xdr:col>0</xdr:col>
      <xdr:colOff>112797</xdr:colOff>
      <xdr:row>37</xdr:row>
      <xdr:rowOff>2517634</xdr:rowOff>
    </xdr:from>
    <xdr:to>
      <xdr:col>11</xdr:col>
      <xdr:colOff>352086</xdr:colOff>
      <xdr:row>37</xdr:row>
      <xdr:rowOff>2755447</xdr:rowOff>
    </xdr:to>
    <xdr:sp macro="" textlink="">
      <xdr:nvSpPr>
        <xdr:cNvPr id="4" name="TextBox 3">
          <a:hlinkClick xmlns:r="http://schemas.openxmlformats.org/officeDocument/2006/relationships" r:id="rId1"/>
        </xdr:cNvPr>
        <xdr:cNvSpPr txBox="1"/>
      </xdr:nvSpPr>
      <xdr:spPr>
        <a:xfrm>
          <a:off x="112797" y="12791027"/>
          <a:ext cx="5967896" cy="2378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sng" strike="noStrike" kern="0" cap="none" spc="0" normalizeH="0" baseline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անցկացման կանոնակարգին ծանոթանալու համար սեղմել այստեղ՝ </a:t>
          </a:r>
          <a:r>
            <a:rPr kumimoji="0" lang="en-US" sz="700" b="0" i="0" u="sng" strike="noStrike" kern="0" cap="none" spc="0" normalizeH="0" baseline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http://www.arlis.am/DocumentView.aspx?docid=121990</a:t>
          </a:r>
          <a:endParaRPr kumimoji="0" lang="ru-RU" sz="700" b="0" i="0" u="sng" strike="noStrike" kern="0" cap="none" spc="0" normalizeH="0" baseline="0">
            <a:ln>
              <a:noFill/>
            </a:ln>
            <a:solidFill>
              <a:srgbClr val="0070C0"/>
            </a:solidFill>
            <a:effectLst/>
            <a:uLnTx/>
            <a:uFillTx/>
            <a:latin typeface="GHEA Grapalat" panose="02000506050000020003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48</xdr:row>
      <xdr:rowOff>76200</xdr:rowOff>
    </xdr:from>
    <xdr:to>
      <xdr:col>10</xdr:col>
      <xdr:colOff>123825</xdr:colOff>
      <xdr:row>51</xdr:row>
      <xdr:rowOff>95250</xdr:rowOff>
    </xdr:to>
    <xdr:sp macro="" textlink="">
      <xdr:nvSpPr>
        <xdr:cNvPr id="11" name="Полилиния 10"/>
        <xdr:cNvSpPr/>
      </xdr:nvSpPr>
      <xdr:spPr>
        <a:xfrm>
          <a:off x="57149" y="2057400"/>
          <a:ext cx="6743701" cy="56197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65</xdr:row>
      <xdr:rowOff>76200</xdr:rowOff>
    </xdr:from>
    <xdr:to>
      <xdr:col>10</xdr:col>
      <xdr:colOff>123825</xdr:colOff>
      <xdr:row>68</xdr:row>
      <xdr:rowOff>95250</xdr:rowOff>
    </xdr:to>
    <xdr:sp macro="" textlink="">
      <xdr:nvSpPr>
        <xdr:cNvPr id="12" name="Полилиния 11"/>
        <xdr:cNvSpPr/>
      </xdr:nvSpPr>
      <xdr:spPr>
        <a:xfrm>
          <a:off x="57149" y="4914900"/>
          <a:ext cx="6743701" cy="56197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65</xdr:row>
      <xdr:rowOff>76200</xdr:rowOff>
    </xdr:from>
    <xdr:to>
      <xdr:col>10</xdr:col>
      <xdr:colOff>123825</xdr:colOff>
      <xdr:row>68</xdr:row>
      <xdr:rowOff>95250</xdr:rowOff>
    </xdr:to>
    <xdr:sp macro="" textlink="">
      <xdr:nvSpPr>
        <xdr:cNvPr id="15" name="Полилиния 14"/>
        <xdr:cNvSpPr/>
      </xdr:nvSpPr>
      <xdr:spPr>
        <a:xfrm>
          <a:off x="57149" y="4343400"/>
          <a:ext cx="6743701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65</xdr:row>
      <xdr:rowOff>76200</xdr:rowOff>
    </xdr:from>
    <xdr:to>
      <xdr:col>10</xdr:col>
      <xdr:colOff>123825</xdr:colOff>
      <xdr:row>68</xdr:row>
      <xdr:rowOff>95250</xdr:rowOff>
    </xdr:to>
    <xdr:sp macro="" textlink="">
      <xdr:nvSpPr>
        <xdr:cNvPr id="16" name="Полилиния 15"/>
        <xdr:cNvSpPr/>
      </xdr:nvSpPr>
      <xdr:spPr>
        <a:xfrm>
          <a:off x="57149" y="4343400"/>
          <a:ext cx="6743701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showGridLines="0" tabSelected="1" zoomScale="140" zoomScaleNormal="140" workbookViewId="0">
      <selection activeCell="O2" sqref="O2"/>
    </sheetView>
  </sheetViews>
  <sheetFormatPr defaultRowHeight="16.5" x14ac:dyDescent="0.3"/>
  <cols>
    <col min="1" max="1" width="2.85546875" style="5" customWidth="1"/>
    <col min="2" max="2" width="4.28515625" style="5" customWidth="1"/>
    <col min="3" max="3" width="6.85546875" style="5" customWidth="1"/>
    <col min="4" max="4" width="14.42578125" style="5" customWidth="1"/>
    <col min="5" max="5" width="9.140625" style="5" customWidth="1"/>
    <col min="6" max="6" width="12.5703125" style="5" customWidth="1"/>
    <col min="7" max="7" width="11.42578125" style="5" customWidth="1"/>
    <col min="8" max="8" width="6.85546875" style="5" customWidth="1"/>
    <col min="9" max="9" width="7.28515625" style="5" customWidth="1"/>
    <col min="10" max="11" width="6.28515625" style="5" customWidth="1"/>
    <col min="12" max="12" width="6.5703125" style="5" customWidth="1"/>
    <col min="13" max="13" width="7.42578125" style="5" hidden="1" customWidth="1"/>
    <col min="14" max="14" width="9.140625" style="5" hidden="1" customWidth="1"/>
    <col min="15" max="15" width="9.140625" style="5" customWidth="1"/>
    <col min="16" max="16384" width="9.140625" style="5"/>
  </cols>
  <sheetData>
    <row r="1" spans="1:13" ht="124.5" customHeight="1" x14ac:dyDescent="0.3"/>
    <row r="2" spans="1:13" s="1" customFormat="1" ht="60" customHeight="1" x14ac:dyDescent="0.25">
      <c r="A2" s="9" t="s">
        <v>0</v>
      </c>
      <c r="B2" s="16" t="s">
        <v>5</v>
      </c>
      <c r="C2" s="16" t="s">
        <v>8</v>
      </c>
      <c r="D2" s="9" t="s">
        <v>1</v>
      </c>
      <c r="E2" s="9" t="s">
        <v>32</v>
      </c>
      <c r="F2" s="9" t="s">
        <v>7</v>
      </c>
      <c r="G2" s="9" t="s">
        <v>4</v>
      </c>
      <c r="H2" s="16" t="s">
        <v>31</v>
      </c>
      <c r="I2" s="9" t="s">
        <v>2</v>
      </c>
      <c r="J2" s="11" t="s">
        <v>3</v>
      </c>
      <c r="K2" s="11" t="s">
        <v>6</v>
      </c>
      <c r="M2" s="6">
        <v>0.8</v>
      </c>
    </row>
    <row r="3" spans="1:13" s="3" customFormat="1" ht="44.25" customHeight="1" x14ac:dyDescent="0.25">
      <c r="A3" s="2">
        <v>1</v>
      </c>
      <c r="B3" s="4">
        <v>1</v>
      </c>
      <c r="C3" s="15" t="s">
        <v>36</v>
      </c>
      <c r="D3" s="10" t="s">
        <v>27</v>
      </c>
      <c r="E3" s="17" t="s">
        <v>28</v>
      </c>
      <c r="F3" s="14" t="s">
        <v>29</v>
      </c>
      <c r="G3" s="12" t="s">
        <v>30</v>
      </c>
      <c r="H3" s="13">
        <v>5100</v>
      </c>
      <c r="I3" s="13">
        <v>5100</v>
      </c>
      <c r="J3" s="13">
        <f t="shared" ref="J3" si="0">ROUNDUP(I3*0.05,0)</f>
        <v>255</v>
      </c>
      <c r="K3" s="13">
        <f>IF(I3&lt;=10000,250,IF(I3&lt;=20000,300,IF(I3&lt;=30000,350,IF(I3&lt;=40000,400,IF(I3&lt;50000,450,IF(I3=50000,500,IF(I3&lt;=60000,600,IF(I3&lt;=70000,700,IF(I3&lt;=80000,800,IF(I3&lt;=90000,900,IF(I3&lt;=100000,1000,IF(I3&lt;=120000,1200,IF(I3&lt;=140000,1400,IF(I3&lt;=160000,1600,IF(I3&lt;=180000,1800,IF(I3&lt;=200000,2000,IF(I3&lt;=220000,2200,IF(I3&lt;=240000,2400,IF(I3&lt;=260000,2600,IF(I3&lt;=280000,2800,IF(I3&lt;=300000,3000,IF(I3&lt;=320000,3200,IF(I3&lt;=340000,3400,IF(I3&lt;=360000,3600,IF(I3&lt;=380000,3800,IF(I3&lt;=400000,4000,IF(I3&lt;=420000,4200,IF(I3&lt;=440000,4400,IF(I3&lt;=460000,4600,IF(I3&lt;=480000,4800,IF(I3&lt;=500000,5000,IF(I3&lt;=600000,5200,IF(I3&lt;=700000,5400,IF(I3&lt;=800000,5600,IF(I3&lt;=900000,5800,6000)))))))))))))))))))))))))))))))))))</f>
        <v>250</v>
      </c>
      <c r="M3" s="7">
        <f>ROUNDUP(I3*0.8,0)</f>
        <v>4080</v>
      </c>
    </row>
    <row r="7" spans="1:13" x14ac:dyDescent="0.3">
      <c r="J7" s="8"/>
    </row>
    <row r="35" spans="1:14" x14ac:dyDescent="0.3">
      <c r="A35" s="24"/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</row>
    <row r="36" spans="1:14" x14ac:dyDescent="0.3">
      <c r="A36" s="24"/>
      <c r="B36" s="24"/>
      <c r="C36" s="25"/>
      <c r="D36" s="25"/>
      <c r="E36" s="25"/>
      <c r="F36" s="25"/>
      <c r="G36" s="25"/>
      <c r="H36" s="25"/>
      <c r="I36" s="25"/>
      <c r="J36" s="25"/>
      <c r="K36" s="25"/>
      <c r="L36" s="25"/>
    </row>
    <row r="37" spans="1:14" ht="32.25" customHeight="1" x14ac:dyDescent="0.3">
      <c r="A37" s="24"/>
      <c r="B37" s="24"/>
      <c r="C37" s="25"/>
      <c r="D37" s="25"/>
      <c r="E37" s="25"/>
      <c r="F37" s="25"/>
      <c r="G37" s="25"/>
      <c r="H37" s="25"/>
      <c r="I37" s="25"/>
      <c r="J37" s="25"/>
      <c r="K37" s="25"/>
      <c r="L37" s="25"/>
    </row>
    <row r="38" spans="1:14" s="25" customFormat="1" ht="262.5" customHeight="1" x14ac:dyDescent="0.3">
      <c r="B38" s="37" t="s">
        <v>25</v>
      </c>
    </row>
    <row r="39" spans="1:14" s="52" customFormat="1" ht="12.75" customHeight="1" x14ac:dyDescent="0.3">
      <c r="A39" s="51"/>
      <c r="B39" s="69" t="s">
        <v>11</v>
      </c>
      <c r="C39" s="69"/>
      <c r="D39" s="69"/>
      <c r="E39" s="69"/>
      <c r="F39" s="69"/>
      <c r="G39" s="69"/>
      <c r="H39" s="69"/>
      <c r="I39" s="69"/>
      <c r="J39" s="69"/>
      <c r="K39" s="69"/>
      <c r="L39" s="70"/>
      <c r="N39" s="53"/>
    </row>
    <row r="40" spans="1:14" s="52" customFormat="1" ht="12.75" customHeight="1" x14ac:dyDescent="0.3">
      <c r="A40" s="54"/>
      <c r="B40" s="71" t="s">
        <v>34</v>
      </c>
      <c r="C40" s="71"/>
      <c r="D40" s="71"/>
      <c r="E40" s="71"/>
      <c r="F40" s="71"/>
      <c r="G40" s="71"/>
      <c r="H40" s="71"/>
      <c r="I40" s="71"/>
      <c r="J40" s="71"/>
      <c r="K40" s="71"/>
      <c r="L40" s="72"/>
      <c r="N40" s="53"/>
    </row>
    <row r="41" spans="1:14" s="52" customFormat="1" ht="12.75" customHeight="1" x14ac:dyDescent="0.3">
      <c r="A41" s="54"/>
      <c r="B41" s="56" t="s">
        <v>12</v>
      </c>
      <c r="C41" s="56"/>
      <c r="D41" s="56"/>
      <c r="E41" s="56"/>
      <c r="F41" s="56"/>
      <c r="G41" s="56"/>
      <c r="H41" s="56"/>
      <c r="I41" s="56"/>
      <c r="J41" s="56"/>
      <c r="K41" s="56"/>
      <c r="L41" s="55"/>
      <c r="N41" s="53"/>
    </row>
    <row r="42" spans="1:14" s="52" customFormat="1" ht="12.75" customHeight="1" x14ac:dyDescent="0.3">
      <c r="A42" s="54"/>
      <c r="B42" s="57" t="s">
        <v>13</v>
      </c>
      <c r="C42" s="57"/>
      <c r="D42" s="57"/>
      <c r="E42" s="56"/>
      <c r="F42" s="56"/>
      <c r="G42" s="56"/>
      <c r="H42" s="56"/>
      <c r="I42" s="56"/>
      <c r="J42" s="56"/>
      <c r="K42" s="56"/>
      <c r="L42" s="55"/>
      <c r="N42" s="53"/>
    </row>
    <row r="43" spans="1:14" s="52" customFormat="1" ht="12.75" customHeight="1" x14ac:dyDescent="0.3">
      <c r="A43" s="54"/>
      <c r="B43" s="57" t="s">
        <v>14</v>
      </c>
      <c r="C43" s="57"/>
      <c r="D43" s="57"/>
      <c r="E43" s="56"/>
      <c r="F43" s="56"/>
      <c r="G43" s="56"/>
      <c r="H43" s="56" t="s">
        <v>15</v>
      </c>
      <c r="I43" s="56"/>
      <c r="J43" s="56" t="s">
        <v>16</v>
      </c>
      <c r="K43" s="56"/>
      <c r="L43" s="55"/>
      <c r="N43" s="53"/>
    </row>
    <row r="44" spans="1:14" s="52" customFormat="1" ht="12.75" customHeight="1" x14ac:dyDescent="0.3">
      <c r="A44" s="54"/>
      <c r="B44" s="58" t="s">
        <v>21</v>
      </c>
      <c r="C44" s="58"/>
      <c r="D44" s="58"/>
      <c r="E44" s="58"/>
      <c r="F44" s="58"/>
      <c r="G44" s="59">
        <v>99999</v>
      </c>
      <c r="H44" s="60">
        <v>9999999</v>
      </c>
      <c r="I44" s="61">
        <v>9999</v>
      </c>
      <c r="J44" s="79" t="s">
        <v>17</v>
      </c>
      <c r="K44" s="80"/>
      <c r="L44" s="55"/>
      <c r="N44" s="53"/>
    </row>
    <row r="45" spans="1:14" s="52" customFormat="1" ht="12.75" customHeight="1" x14ac:dyDescent="0.3">
      <c r="A45" s="54"/>
      <c r="B45" s="58" t="s">
        <v>22</v>
      </c>
      <c r="C45" s="58"/>
      <c r="D45" s="58"/>
      <c r="E45" s="58"/>
      <c r="F45" s="58"/>
      <c r="G45" s="62"/>
      <c r="H45" s="62" t="s">
        <v>18</v>
      </c>
      <c r="I45" s="62"/>
      <c r="J45" s="81" t="s">
        <v>19</v>
      </c>
      <c r="K45" s="82"/>
      <c r="L45" s="55"/>
      <c r="N45" s="53"/>
    </row>
    <row r="46" spans="1:14" s="19" customFormat="1" ht="12.75" customHeight="1" x14ac:dyDescent="0.25">
      <c r="A46" s="27"/>
      <c r="B46" s="45" t="s">
        <v>20</v>
      </c>
      <c r="C46" s="45"/>
      <c r="D46" s="45"/>
      <c r="E46" s="45"/>
      <c r="F46" s="45"/>
      <c r="G46" s="30">
        <v>90001</v>
      </c>
      <c r="H46" s="85">
        <v>8005711</v>
      </c>
      <c r="I46" s="86"/>
      <c r="J46" s="67"/>
      <c r="K46" s="68"/>
      <c r="L46" s="39"/>
      <c r="N46" s="29"/>
    </row>
    <row r="47" spans="1:14" s="19" customFormat="1" ht="12.75" customHeight="1" x14ac:dyDescent="0.25">
      <c r="A47" s="27"/>
      <c r="B47" s="34" t="s">
        <v>21</v>
      </c>
      <c r="C47" s="34"/>
      <c r="D47" s="34"/>
      <c r="E47" s="34"/>
      <c r="F47" s="34"/>
      <c r="G47" s="38"/>
      <c r="H47" s="34"/>
      <c r="I47" s="34"/>
      <c r="J47" s="83"/>
      <c r="K47" s="84"/>
      <c r="L47" s="39"/>
      <c r="N47" s="29"/>
    </row>
    <row r="48" spans="1:14" s="19" customFormat="1" ht="12.75" customHeight="1" x14ac:dyDescent="0.25">
      <c r="A48" s="27"/>
      <c r="B48" s="40" t="s">
        <v>23</v>
      </c>
      <c r="C48" s="21"/>
      <c r="D48" s="21"/>
      <c r="E48" s="45"/>
      <c r="F48" s="45"/>
      <c r="G48" s="45"/>
      <c r="H48" s="45"/>
      <c r="I48" s="46"/>
      <c r="J48" s="65" t="s">
        <v>17</v>
      </c>
      <c r="K48" s="66"/>
      <c r="L48" s="39"/>
      <c r="N48" s="29"/>
    </row>
    <row r="49" spans="1:14" s="52" customFormat="1" ht="12.75" customHeight="1" x14ac:dyDescent="0.3">
      <c r="A49" s="54"/>
      <c r="B49" s="58"/>
      <c r="C49" s="56"/>
      <c r="D49" s="56"/>
      <c r="E49" s="56"/>
      <c r="F49" s="56"/>
      <c r="G49" s="56"/>
      <c r="H49" s="56"/>
      <c r="I49" s="55"/>
      <c r="J49" s="77" t="s">
        <v>19</v>
      </c>
      <c r="K49" s="78"/>
      <c r="L49" s="55"/>
      <c r="N49" s="53"/>
    </row>
    <row r="50" spans="1:14" s="19" customFormat="1" ht="12.75" customHeight="1" x14ac:dyDescent="0.25">
      <c r="A50" s="28"/>
      <c r="B50" s="40" t="s">
        <v>9</v>
      </c>
      <c r="C50" s="47"/>
      <c r="D50" s="47"/>
      <c r="E50" s="47"/>
      <c r="F50" s="47"/>
      <c r="G50" s="47"/>
      <c r="H50" s="47"/>
      <c r="I50" s="23"/>
      <c r="J50" s="23"/>
      <c r="K50" s="23"/>
      <c r="L50" s="48"/>
      <c r="N50" s="29"/>
    </row>
    <row r="51" spans="1:14" s="19" customFormat="1" ht="12.75" customHeight="1" x14ac:dyDescent="0.25">
      <c r="A51" s="28"/>
      <c r="B51" s="20" t="s">
        <v>24</v>
      </c>
      <c r="C51" s="20"/>
      <c r="D51" s="20"/>
      <c r="E51" s="18"/>
      <c r="F51" s="50" t="str">
        <f>C3</f>
        <v xml:space="preserve">70-Ա 17.05.19թ. </v>
      </c>
      <c r="G51" s="49" t="s">
        <v>33</v>
      </c>
      <c r="H51" s="33"/>
      <c r="I51" s="18"/>
      <c r="J51" s="33"/>
      <c r="K51" s="23"/>
      <c r="L51" s="48"/>
      <c r="N51" s="29"/>
    </row>
    <row r="52" spans="1:14" s="19" customFormat="1" ht="9.75" customHeight="1" x14ac:dyDescent="0.25">
      <c r="A52" s="28"/>
      <c r="B52" s="23"/>
      <c r="C52" s="23"/>
      <c r="D52" s="23"/>
      <c r="E52" s="23"/>
      <c r="F52" s="23"/>
      <c r="G52" s="23"/>
      <c r="H52" s="18"/>
      <c r="I52" s="23"/>
      <c r="J52" s="23"/>
      <c r="K52" s="23"/>
      <c r="L52" s="48"/>
      <c r="N52" s="29"/>
    </row>
    <row r="53" spans="1:14" s="22" customFormat="1" ht="5.25" customHeight="1" x14ac:dyDescent="0.25">
      <c r="A53" s="32"/>
      <c r="B53" s="34"/>
      <c r="C53" s="34"/>
      <c r="D53" s="34"/>
      <c r="E53" s="34"/>
      <c r="F53" s="34"/>
      <c r="G53" s="34"/>
      <c r="H53" s="34"/>
      <c r="I53" s="34"/>
      <c r="J53" s="34"/>
      <c r="K53" s="31"/>
      <c r="L53" s="35"/>
      <c r="N53" s="36"/>
    </row>
    <row r="55" spans="1:14" s="25" customFormat="1" x14ac:dyDescent="0.3">
      <c r="B55" s="37" t="s">
        <v>26</v>
      </c>
    </row>
    <row r="56" spans="1:14" s="19" customFormat="1" ht="12.75" customHeight="1" x14ac:dyDescent="0.25">
      <c r="A56" s="63"/>
      <c r="B56" s="73" t="s">
        <v>11</v>
      </c>
      <c r="C56" s="73"/>
      <c r="D56" s="73"/>
      <c r="E56" s="73"/>
      <c r="F56" s="73"/>
      <c r="G56" s="73"/>
      <c r="H56" s="73"/>
      <c r="I56" s="73"/>
      <c r="J56" s="73"/>
      <c r="K56" s="73"/>
      <c r="L56" s="74"/>
      <c r="N56" s="29"/>
    </row>
    <row r="57" spans="1:14" s="19" customFormat="1" ht="12.75" customHeight="1" x14ac:dyDescent="0.25">
      <c r="A57" s="27"/>
      <c r="B57" s="75" t="s">
        <v>34</v>
      </c>
      <c r="C57" s="75"/>
      <c r="D57" s="75"/>
      <c r="E57" s="75"/>
      <c r="F57" s="75"/>
      <c r="G57" s="75"/>
      <c r="H57" s="75"/>
      <c r="I57" s="75"/>
      <c r="J57" s="75"/>
      <c r="K57" s="75"/>
      <c r="L57" s="76"/>
      <c r="N57" s="29"/>
    </row>
    <row r="58" spans="1:14" s="19" customFormat="1" ht="12.75" customHeight="1" x14ac:dyDescent="0.25">
      <c r="A58" s="27"/>
      <c r="B58" s="21" t="s">
        <v>12</v>
      </c>
      <c r="C58" s="21"/>
      <c r="D58" s="21"/>
      <c r="E58" s="21"/>
      <c r="F58" s="21"/>
      <c r="G58" s="21"/>
      <c r="H58" s="21"/>
      <c r="I58" s="21"/>
      <c r="J58" s="21"/>
      <c r="K58" s="21"/>
      <c r="L58" s="39"/>
      <c r="N58" s="29"/>
    </row>
    <row r="59" spans="1:14" s="19" customFormat="1" ht="12.75" customHeight="1" x14ac:dyDescent="0.25">
      <c r="A59" s="27"/>
      <c r="B59" s="26" t="s">
        <v>13</v>
      </c>
      <c r="C59" s="26"/>
      <c r="D59" s="26"/>
      <c r="E59" s="21"/>
      <c r="F59" s="21"/>
      <c r="G59" s="21"/>
      <c r="H59" s="21"/>
      <c r="I59" s="21"/>
      <c r="J59" s="21"/>
      <c r="K59" s="21"/>
      <c r="L59" s="39"/>
      <c r="N59" s="29"/>
    </row>
    <row r="60" spans="1:14" s="19" customFormat="1" ht="12.75" customHeight="1" x14ac:dyDescent="0.25">
      <c r="A60" s="27"/>
      <c r="B60" s="26" t="s">
        <v>14</v>
      </c>
      <c r="C60" s="26"/>
      <c r="D60" s="26"/>
      <c r="E60" s="21"/>
      <c r="F60" s="21"/>
      <c r="G60" s="21"/>
      <c r="H60" s="21" t="s">
        <v>15</v>
      </c>
      <c r="I60" s="21"/>
      <c r="J60" s="21" t="s">
        <v>16</v>
      </c>
      <c r="K60" s="21"/>
      <c r="L60" s="39"/>
      <c r="N60" s="29"/>
    </row>
    <row r="61" spans="1:14" s="19" customFormat="1" ht="12.75" customHeight="1" x14ac:dyDescent="0.25">
      <c r="A61" s="27"/>
      <c r="B61" s="40" t="s">
        <v>21</v>
      </c>
      <c r="C61" s="40"/>
      <c r="D61" s="40"/>
      <c r="E61" s="40"/>
      <c r="F61" s="40"/>
      <c r="G61" s="41">
        <v>99999</v>
      </c>
      <c r="H61" s="42">
        <v>9999999</v>
      </c>
      <c r="I61" s="43">
        <v>9999</v>
      </c>
      <c r="J61" s="65" t="s">
        <v>17</v>
      </c>
      <c r="K61" s="66"/>
      <c r="L61" s="39"/>
      <c r="N61" s="29"/>
    </row>
    <row r="62" spans="1:14" s="19" customFormat="1" ht="12.75" customHeight="1" x14ac:dyDescent="0.25">
      <c r="A62" s="27"/>
      <c r="B62" s="40" t="s">
        <v>22</v>
      </c>
      <c r="C62" s="40"/>
      <c r="D62" s="40"/>
      <c r="E62" s="40"/>
      <c r="F62" s="40"/>
      <c r="G62" s="44"/>
      <c r="H62" s="44" t="s">
        <v>18</v>
      </c>
      <c r="I62" s="44"/>
      <c r="J62" s="67" t="s">
        <v>19</v>
      </c>
      <c r="K62" s="68"/>
      <c r="L62" s="39"/>
      <c r="N62" s="29"/>
    </row>
    <row r="63" spans="1:14" s="19" customFormat="1" ht="12.75" customHeight="1" x14ac:dyDescent="0.25">
      <c r="A63" s="27"/>
      <c r="B63" s="45" t="s">
        <v>20</v>
      </c>
      <c r="C63" s="45"/>
      <c r="D63" s="45"/>
      <c r="E63" s="45"/>
      <c r="F63" s="45"/>
      <c r="G63" s="30">
        <v>90001</v>
      </c>
      <c r="H63" s="85">
        <v>8002171</v>
      </c>
      <c r="I63" s="86"/>
      <c r="J63" s="67"/>
      <c r="K63" s="68"/>
      <c r="L63" s="39"/>
      <c r="N63" s="29"/>
    </row>
    <row r="64" spans="1:14" s="19" customFormat="1" ht="12.75" customHeight="1" x14ac:dyDescent="0.25">
      <c r="A64" s="27"/>
      <c r="B64" s="34" t="s">
        <v>21</v>
      </c>
      <c r="C64" s="34"/>
      <c r="D64" s="34"/>
      <c r="E64" s="34"/>
      <c r="F64" s="34"/>
      <c r="G64" s="38"/>
      <c r="H64" s="34"/>
      <c r="I64" s="34"/>
      <c r="J64" s="83"/>
      <c r="K64" s="84"/>
      <c r="L64" s="39"/>
      <c r="N64" s="29"/>
    </row>
    <row r="65" spans="1:14" s="19" customFormat="1" ht="12.75" customHeight="1" x14ac:dyDescent="0.25">
      <c r="A65" s="27"/>
      <c r="B65" s="40" t="s">
        <v>23</v>
      </c>
      <c r="C65" s="21"/>
      <c r="D65" s="21"/>
      <c r="E65" s="45"/>
      <c r="F65" s="45"/>
      <c r="G65" s="45"/>
      <c r="H65" s="45"/>
      <c r="I65" s="46"/>
      <c r="J65" s="65" t="s">
        <v>17</v>
      </c>
      <c r="K65" s="66"/>
      <c r="L65" s="39"/>
      <c r="N65" s="29"/>
    </row>
    <row r="66" spans="1:14" s="19" customFormat="1" ht="12.75" customHeight="1" x14ac:dyDescent="0.25">
      <c r="A66" s="27"/>
      <c r="B66" s="40"/>
      <c r="C66" s="21"/>
      <c r="D66" s="21"/>
      <c r="E66" s="21"/>
      <c r="F66" s="21"/>
      <c r="G66" s="21"/>
      <c r="H66" s="21"/>
      <c r="I66" s="39"/>
      <c r="J66" s="83" t="s">
        <v>19</v>
      </c>
      <c r="K66" s="84"/>
      <c r="L66" s="39"/>
      <c r="N66" s="29"/>
    </row>
    <row r="67" spans="1:14" s="19" customFormat="1" ht="12.75" customHeight="1" x14ac:dyDescent="0.25">
      <c r="A67" s="28"/>
      <c r="B67" s="40" t="s">
        <v>9</v>
      </c>
      <c r="C67" s="47"/>
      <c r="D67" s="47"/>
      <c r="E67" s="47"/>
      <c r="F67" s="47"/>
      <c r="G67" s="47"/>
      <c r="H67" s="47"/>
      <c r="I67" s="23"/>
      <c r="J67" s="23"/>
      <c r="K67" s="23"/>
      <c r="L67" s="48"/>
      <c r="N67" s="29"/>
    </row>
    <row r="68" spans="1:14" s="19" customFormat="1" ht="12.75" customHeight="1" x14ac:dyDescent="0.25">
      <c r="A68" s="28"/>
      <c r="B68" s="26" t="s">
        <v>10</v>
      </c>
      <c r="C68" s="20"/>
      <c r="D68" s="20"/>
      <c r="E68" s="18"/>
      <c r="F68" s="50" t="str">
        <f>C3</f>
        <v xml:space="preserve">70-Ա 17.05.19թ. </v>
      </c>
      <c r="G68" s="49" t="s">
        <v>35</v>
      </c>
      <c r="H68" s="33"/>
      <c r="I68" s="18"/>
      <c r="J68" s="33"/>
      <c r="K68" s="23"/>
      <c r="L68" s="48"/>
      <c r="N68" s="29"/>
    </row>
    <row r="69" spans="1:14" s="19" customFormat="1" ht="12.75" customHeight="1" x14ac:dyDescent="0.25">
      <c r="A69" s="28"/>
      <c r="B69" s="23"/>
      <c r="C69" s="23"/>
      <c r="D69" s="23"/>
      <c r="E69" s="23"/>
      <c r="F69" s="23"/>
      <c r="G69" s="23"/>
      <c r="H69" s="18"/>
      <c r="I69" s="23"/>
      <c r="J69" s="23"/>
      <c r="K69" s="23"/>
      <c r="L69" s="48"/>
      <c r="N69" s="29"/>
    </row>
    <row r="70" spans="1:14" s="22" customFormat="1" ht="5.25" customHeight="1" x14ac:dyDescent="0.25">
      <c r="A70" s="38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64"/>
      <c r="N70" s="36"/>
    </row>
  </sheetData>
  <mergeCells count="18">
    <mergeCell ref="H63:I63"/>
    <mergeCell ref="J63:K63"/>
    <mergeCell ref="J64:K64"/>
    <mergeCell ref="J65:K65"/>
    <mergeCell ref="J66:K66"/>
    <mergeCell ref="J61:K61"/>
    <mergeCell ref="J62:K62"/>
    <mergeCell ref="B39:L39"/>
    <mergeCell ref="B40:L40"/>
    <mergeCell ref="B56:L56"/>
    <mergeCell ref="B57:L57"/>
    <mergeCell ref="J49:K49"/>
    <mergeCell ref="J44:K44"/>
    <mergeCell ref="J45:K45"/>
    <mergeCell ref="J46:K46"/>
    <mergeCell ref="J47:K47"/>
    <mergeCell ref="J48:K48"/>
    <mergeCell ref="H46:I46"/>
  </mergeCells>
  <pageMargins left="0.39370078740157483" right="0" top="0.39370078740157483" bottom="0.59055118110236227" header="0.11811023622047245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Gayane Petrosyan</dc:creator>
  <cp:keywords>https:/mul-spm.gov.am/tasks/docs/attachment.php?id=102512&amp;fn=HayRusTangaran2-515-70-1.xlsx&amp;out=1&amp;token=e361d4c7d3ef966f06d3</cp:keywords>
  <cp:lastModifiedBy>Windows User</cp:lastModifiedBy>
  <dcterms:created xsi:type="dcterms:W3CDTF">2019-05-21T21:55:08Z</dcterms:created>
  <dcterms:modified xsi:type="dcterms:W3CDTF">2019-05-21T21:55:08Z</dcterms:modified>
</cp:coreProperties>
</file>