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N6" i="2" l="1"/>
  <c r="N7" i="2" l="1"/>
  <c r="M7" i="2"/>
  <c r="M6" i="2"/>
  <c r="J6" i="2"/>
  <c r="J7" i="2" l="1"/>
</calcChain>
</file>

<file path=xl/sharedStrings.xml><?xml version="1.0" encoding="utf-8"?>
<sst xmlns="http://schemas.openxmlformats.org/spreadsheetml/2006/main" count="38" uniqueCount="35">
  <si>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</si>
  <si>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</si>
  <si>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</si>
  <si>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</si>
  <si>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</si>
  <si>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</si>
  <si>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</si>
  <si>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</si>
  <si>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</si>
  <si>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</si>
  <si>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</si>
  <si>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</si>
  <si>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</si>
  <si>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</si>
  <si>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</si>
  <si>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</si>
  <si>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</si>
  <si>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</si>
  <si>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</si>
  <si>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</si>
  <si>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</si>
  <si>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</si>
  <si>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</si>
  <si>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Միկրոավտոբուս «ԳԱԶ 322132» (պ/հ.` 216 ԼՏ 64),  թափքի տեսակը՝ սալոն</t>
  </si>
  <si>
    <t>ՀՀ. Արագածոտնի մարզ, գ.Քասախ, Վ.Սարգսյան, 5-րդ փող.</t>
  </si>
  <si>
    <t>Ա/մ. «ՎԱԶ-21213» (պ/հ.` 009 ԼՏ 02), ն/հ XTA212130V1271637,  թափքի տեսակը՝ ունիվերսալ</t>
  </si>
  <si>
    <t>ՀՀ, Կոտայքի մարզ, գ.Քարաշամբ</t>
  </si>
  <si>
    <t>2000թ. /2016թ.</t>
  </si>
  <si>
    <t>1997թ. /1997թ.</t>
  </si>
  <si>
    <t>Վիճակը վատ, ոչ պիտանի, ունի հիմնանորոգման կարիք, գլխավոր մասերի փոխարինման կարիք, վազքը՝ 76171 կմ :</t>
  </si>
  <si>
    <t>Վիճակը վատ, ոչ պիտանի, ունի հիմնանորոգման կարիք, գլխավոր մասերի փոխարինման կարիք, գույնը՝ սպիտակ :</t>
  </si>
  <si>
    <t xml:space="preserve">Գույքի արժեքի որոշման
հետ կապված վճարը (ներառյալ ԱԱՀ)
/դրամ/
</t>
  </si>
  <si>
    <t>Թողարկման/Ձեռքբերման տարեթիվը</t>
  </si>
  <si>
    <t xml:space="preserve">Գնահատված արժեքը 19.12.2018թ. դրությամբ /դրամ/ </t>
  </si>
  <si>
    <t>Աճուրդի նախավճար, «Հայանտառ»  ՊՈԱԿ-ի գույք ՝  լոտ N (նախընտրած լոտի համարը)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</si>
</sst>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i/>
      <sz val="11"/>
      <name val="GHEA Grapalat"/>
      <family val="3"/>
    </font>
    <font>
      <sz val="10"/>
      <name val="Aramian"/>
    </font>
    <font>
      <b/>
      <sz val="7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sz val="11"/>
      <name val="Calibri"/>
      <family val="2"/>
      <charset val="204"/>
      <scheme val="minor"/>
    </font>
    <font>
      <b/>
      <i/>
      <sz val="9"/>
      <name val="GHEA Grapalat"/>
      <family val="3"/>
    </font>
    <font>
      <b/>
      <i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6" fillId="0" borderId="0"/>
    <xf numFmtId="0" fontId="15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12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7" fillId="0" borderId="0" xfId="0" applyFont="1"/>
    <xf numFmtId="0" fontId="4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right" vertical="top"/>
    </xf>
    <xf numFmtId="0" fontId="11" fillId="0" borderId="7" xfId="0" applyFont="1" applyBorder="1" applyAlignment="1">
      <alignment vertical="top"/>
    </xf>
    <xf numFmtId="0" fontId="17" fillId="0" borderId="12" xfId="0" applyFont="1" applyBorder="1"/>
    <xf numFmtId="0" fontId="17" fillId="0" borderId="14" xfId="0" applyFont="1" applyBorder="1"/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4">
    <cellStyle name="Normal" xfId="0" builtinId="0"/>
    <cellStyle name="Normal 2" xfId="3"/>
    <cellStyle name="Normal 3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77041</xdr:colOff>
      <xdr:row>0</xdr:row>
      <xdr:rowOff>48056</xdr:rowOff>
    </xdr:from>
    <xdr:to>
      <xdr:col>10</xdr:col>
      <xdr:colOff>1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1" y="48056"/>
          <a:ext cx="6336872" cy="154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ՀՈւՆԻՍԻ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«Հայանտառ»  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ՊՈԱԿ-ին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</a:t>
          </a:r>
          <a:r>
            <a:rPr lang="en-US" sz="105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7</xdr:row>
      <xdr:rowOff>87475</xdr:rowOff>
    </xdr:from>
    <xdr:to>
      <xdr:col>10</xdr:col>
      <xdr:colOff>12370</xdr:colOff>
      <xdr:row>54</xdr:row>
      <xdr:rowOff>0</xdr:rowOff>
    </xdr:to>
    <xdr:sp macro="" textlink="">
      <xdr:nvSpPr>
        <xdr:cNvPr id="3" name="TextBox 2"/>
        <xdr:cNvSpPr txBox="1"/>
      </xdr:nvSpPr>
      <xdr:spPr>
        <a:xfrm>
          <a:off x="68035" y="4751014"/>
          <a:ext cx="6358247" cy="99941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երկուշաբթիից-ուրբաթ օրերին ՝ ժամը 9:00-17:00 ընկած ժամանակահատվածում՝ դիմելով Հ.Մուշեղյանին  (093) 189-188 հեռախոսահամարով:</a:t>
          </a:r>
          <a:endParaRPr lang="ru-RU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*Համաձայն 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«Հայանտառ»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 10.04.2019թ. թիվ 15-Ա հրամանի՝ տրանսպորտային միջոցի պետական հաշվարման հետ կապված՝ ՀՀ օրենսդրությամբ սահմանված գումարներն ու տուրքերը, ինչպես նաև գույքի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արժեքի որոշման 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համար նախատեսված գումարը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(ներառյալ ԱԱՀ)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վճար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ում է գնորդը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endParaRPr lang="hy-AM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սկսած 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5061</xdr:colOff>
      <xdr:row>55</xdr:row>
      <xdr:rowOff>3045</xdr:rowOff>
    </xdr:from>
    <xdr:to>
      <xdr:col>10</xdr:col>
      <xdr:colOff>68496</xdr:colOff>
      <xdr:row>56</xdr:row>
      <xdr:rowOff>68036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5061" y="14958532"/>
          <a:ext cx="6477347" cy="27528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111330</xdr:colOff>
      <xdr:row>77</xdr:row>
      <xdr:rowOff>91349</xdr:rowOff>
    </xdr:from>
    <xdr:to>
      <xdr:col>9</xdr:col>
      <xdr:colOff>6184</xdr:colOff>
      <xdr:row>80</xdr:row>
      <xdr:rowOff>76695</xdr:rowOff>
    </xdr:to>
    <xdr:sp macro="" textlink="">
      <xdr:nvSpPr>
        <xdr:cNvPr id="5" name="Полилиния 4"/>
        <xdr:cNvSpPr/>
      </xdr:nvSpPr>
      <xdr:spPr>
        <a:xfrm>
          <a:off x="111330" y="16228183"/>
          <a:ext cx="6011883" cy="498707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zoomScale="95" zoomScaleNormal="95" workbookViewId="0">
      <selection activeCell="M1" sqref="M1"/>
    </sheetView>
  </sheetViews>
  <sheetFormatPr defaultRowHeight="16.5"/>
  <cols>
    <col min="1" max="1" width="3.28515625" style="9" customWidth="1"/>
    <col min="2" max="2" width="4.42578125" style="9" customWidth="1"/>
    <col min="3" max="3" width="15.42578125" style="9" customWidth="1"/>
    <col min="4" max="4" width="7.7109375" style="9" customWidth="1"/>
    <col min="5" max="5" width="24.7109375" style="9" customWidth="1"/>
    <col min="6" max="6" width="13.5703125" style="9" customWidth="1"/>
    <col min="7" max="7" width="6.7109375" style="9" customWidth="1"/>
    <col min="8" max="8" width="8" style="9" customWidth="1"/>
    <col min="9" max="9" width="7.140625" style="9" customWidth="1"/>
    <col min="10" max="10" width="5.7109375" style="37" customWidth="1"/>
    <col min="11" max="11" width="1.140625" style="37" customWidth="1"/>
    <col min="12" max="12" width="9.140625" style="9"/>
    <col min="13" max="14" width="9.140625" style="9" hidden="1" customWidth="1"/>
    <col min="15" max="16384" width="9.140625" style="9"/>
  </cols>
  <sheetData>
    <row r="1" spans="1:14" ht="33" customHeight="1"/>
    <row r="2" spans="1:14" ht="33" customHeight="1"/>
    <row r="3" spans="1:14" ht="33" customHeight="1"/>
    <row r="4" spans="1:14" ht="33" customHeight="1"/>
    <row r="5" spans="1:14" s="2" customFormat="1" ht="93.75" customHeight="1">
      <c r="A5" s="3" t="s">
        <v>4</v>
      </c>
      <c r="B5" s="3" t="s">
        <v>3</v>
      </c>
      <c r="C5" s="4" t="s">
        <v>0</v>
      </c>
      <c r="D5" s="5" t="s">
        <v>32</v>
      </c>
      <c r="E5" s="5" t="s">
        <v>5</v>
      </c>
      <c r="F5" s="5" t="s">
        <v>6</v>
      </c>
      <c r="G5" s="38" t="s">
        <v>31</v>
      </c>
      <c r="H5" s="6" t="s">
        <v>33</v>
      </c>
      <c r="I5" s="6" t="s">
        <v>1</v>
      </c>
      <c r="J5" s="7" t="s">
        <v>2</v>
      </c>
      <c r="M5" s="8">
        <v>0.8</v>
      </c>
      <c r="N5" s="8">
        <v>0.5</v>
      </c>
    </row>
    <row r="6" spans="1:14" s="32" customFormat="1" ht="48" customHeight="1">
      <c r="A6" s="31">
        <v>1</v>
      </c>
      <c r="B6" s="31">
        <v>1</v>
      </c>
      <c r="C6" s="33" t="s">
        <v>23</v>
      </c>
      <c r="D6" s="34" t="s">
        <v>27</v>
      </c>
      <c r="E6" s="33" t="s">
        <v>29</v>
      </c>
      <c r="F6" s="33" t="s">
        <v>24</v>
      </c>
      <c r="G6" s="31">
        <v>18000</v>
      </c>
      <c r="H6" s="31">
        <v>540000</v>
      </c>
      <c r="I6" s="31">
        <v>432000</v>
      </c>
      <c r="J6" s="35">
        <f>ROUNDUP(I6*0.05,0)</f>
        <v>21600</v>
      </c>
      <c r="M6" s="18">
        <f>ROUNDUP(I6*0.8,0)</f>
        <v>345600</v>
      </c>
      <c r="N6" s="39">
        <f>ROUNDUP(H6*0.5,0)</f>
        <v>270000</v>
      </c>
    </row>
    <row r="7" spans="1:14" s="1" customFormat="1" ht="56.25" customHeight="1">
      <c r="A7" s="31">
        <v>3</v>
      </c>
      <c r="B7" s="31">
        <v>3</v>
      </c>
      <c r="C7" s="33" t="s">
        <v>25</v>
      </c>
      <c r="D7" s="34" t="s">
        <v>28</v>
      </c>
      <c r="E7" s="33" t="s">
        <v>30</v>
      </c>
      <c r="F7" s="33" t="s">
        <v>26</v>
      </c>
      <c r="G7" s="31">
        <v>18000</v>
      </c>
      <c r="H7" s="31">
        <v>90000</v>
      </c>
      <c r="I7" s="31">
        <v>90000</v>
      </c>
      <c r="J7" s="35">
        <f>ROUNDUP(I7*0.05,0)</f>
        <v>4500</v>
      </c>
      <c r="M7" s="18">
        <f>ROUNDUP(I7*0.8,0)</f>
        <v>72000</v>
      </c>
      <c r="N7" s="39">
        <f>ROUNDUP(H7*0.5,0)</f>
        <v>45000</v>
      </c>
    </row>
    <row r="8" spans="1:14">
      <c r="J8" s="9"/>
      <c r="K8" s="9"/>
    </row>
    <row r="9" spans="1:14">
      <c r="J9" s="9"/>
      <c r="K9" s="9"/>
    </row>
    <row r="10" spans="1:14">
      <c r="J10" s="9"/>
      <c r="K10" s="9"/>
    </row>
    <row r="11" spans="1:14">
      <c r="J11" s="9"/>
      <c r="K11" s="9"/>
    </row>
    <row r="12" spans="1:14">
      <c r="J12" s="9"/>
      <c r="K12" s="9"/>
    </row>
    <row r="13" spans="1:14">
      <c r="J13" s="9"/>
      <c r="K13" s="9"/>
    </row>
    <row r="14" spans="1:14">
      <c r="J14" s="9"/>
      <c r="K14" s="9"/>
    </row>
    <row r="15" spans="1:14">
      <c r="J15" s="9"/>
      <c r="K15" s="9"/>
    </row>
    <row r="16" spans="1:14">
      <c r="J16" s="9"/>
      <c r="K16" s="9"/>
    </row>
    <row r="17" spans="10:11">
      <c r="J17" s="9"/>
      <c r="K17" s="9"/>
    </row>
    <row r="18" spans="10:11">
      <c r="J18" s="9"/>
      <c r="K18" s="9"/>
    </row>
    <row r="19" spans="10:11">
      <c r="J19" s="9"/>
      <c r="K19" s="9"/>
    </row>
    <row r="20" spans="10:11">
      <c r="J20" s="9"/>
      <c r="K20" s="9"/>
    </row>
    <row r="21" spans="10:11">
      <c r="J21" s="9"/>
      <c r="K21" s="9"/>
    </row>
    <row r="22" spans="10:11">
      <c r="J22" s="9"/>
      <c r="K22" s="9"/>
    </row>
    <row r="23" spans="10:11">
      <c r="J23" s="9"/>
      <c r="K23" s="9"/>
    </row>
    <row r="24" spans="10:11">
      <c r="J24" s="9"/>
      <c r="K24" s="9"/>
    </row>
    <row r="25" spans="10:11">
      <c r="J25" s="9"/>
      <c r="K25" s="9"/>
    </row>
    <row r="26" spans="10:11">
      <c r="J26" s="9"/>
      <c r="K26" s="9"/>
    </row>
    <row r="27" spans="10:11">
      <c r="J27" s="9"/>
      <c r="K27" s="9"/>
    </row>
    <row r="28" spans="10:11">
      <c r="J28" s="9"/>
      <c r="K28" s="9"/>
    </row>
    <row r="50" spans="1:9" ht="32.25" customHeight="1"/>
    <row r="58" spans="1:9" ht="14.25" customHeight="1">
      <c r="B58" s="30" t="s">
        <v>22</v>
      </c>
    </row>
    <row r="59" spans="1:9" hidden="1"/>
    <row r="60" spans="1:9" hidden="1"/>
    <row r="61" spans="1:9" hidden="1"/>
    <row r="62" spans="1:9" s="37" customFormat="1" hidden="1">
      <c r="A62" s="9"/>
      <c r="B62" s="9"/>
      <c r="C62" s="9"/>
      <c r="D62" s="9"/>
      <c r="E62" s="9"/>
      <c r="F62" s="9"/>
      <c r="G62" s="9"/>
      <c r="H62" s="9"/>
      <c r="I62" s="9"/>
    </row>
    <row r="63" spans="1:9" s="37" customFormat="1" hidden="1">
      <c r="A63" s="9"/>
      <c r="B63" s="9"/>
      <c r="C63" s="9"/>
      <c r="D63" s="9"/>
      <c r="E63" s="9"/>
      <c r="F63" s="9"/>
      <c r="G63" s="9"/>
      <c r="H63" s="9"/>
      <c r="I63" s="9"/>
    </row>
    <row r="64" spans="1:9" s="37" customFormat="1" hidden="1">
      <c r="A64" s="9"/>
      <c r="B64" s="9"/>
      <c r="C64" s="9"/>
      <c r="D64" s="9"/>
      <c r="E64" s="9"/>
      <c r="F64" s="9"/>
      <c r="G64" s="9"/>
      <c r="H64" s="9"/>
      <c r="I64" s="9"/>
    </row>
    <row r="65" spans="1:11" s="37" customFormat="1" hidden="1">
      <c r="A65" s="9"/>
      <c r="B65" s="9"/>
      <c r="C65" s="9"/>
      <c r="D65" s="9"/>
      <c r="E65" s="9"/>
      <c r="F65" s="9"/>
      <c r="G65" s="9"/>
      <c r="H65" s="9"/>
      <c r="I65" s="9"/>
    </row>
    <row r="66" spans="1:11" s="37" customFormat="1" hidden="1">
      <c r="A66" s="9"/>
      <c r="B66" s="9"/>
      <c r="C66" s="9"/>
      <c r="D66" s="9"/>
      <c r="E66" s="9"/>
      <c r="F66" s="9"/>
      <c r="G66" s="9"/>
      <c r="H66" s="9"/>
      <c r="I66" s="9"/>
    </row>
    <row r="67" spans="1:11" s="37" customFormat="1" hidden="1">
      <c r="A67" s="9"/>
      <c r="B67" s="9"/>
      <c r="C67" s="9"/>
      <c r="D67" s="9"/>
      <c r="E67" s="9"/>
      <c r="F67" s="9"/>
      <c r="G67" s="9"/>
      <c r="H67" s="9"/>
      <c r="I67" s="9"/>
    </row>
    <row r="68" spans="1:11" s="37" customFormat="1" ht="11.25" customHeight="1">
      <c r="A68" s="23"/>
      <c r="B68" s="53" t="s">
        <v>7</v>
      </c>
      <c r="C68" s="53"/>
      <c r="D68" s="53"/>
      <c r="E68" s="53"/>
      <c r="F68" s="53"/>
      <c r="G68" s="53"/>
      <c r="H68" s="53"/>
      <c r="I68" s="53"/>
      <c r="J68" s="53"/>
      <c r="K68" s="10"/>
    </row>
    <row r="69" spans="1:11" s="37" customFormat="1" ht="11.25" customHeight="1">
      <c r="A69" s="24"/>
      <c r="B69" s="54" t="s">
        <v>8</v>
      </c>
      <c r="C69" s="54"/>
      <c r="D69" s="54"/>
      <c r="E69" s="54"/>
      <c r="F69" s="54"/>
      <c r="G69" s="54"/>
      <c r="H69" s="54"/>
      <c r="I69" s="54"/>
      <c r="J69" s="54"/>
      <c r="K69" s="11"/>
    </row>
    <row r="70" spans="1:11" s="37" customFormat="1" ht="11.25" customHeight="1">
      <c r="A70" s="24"/>
      <c r="B70" s="12" t="s">
        <v>9</v>
      </c>
      <c r="C70" s="12"/>
      <c r="D70" s="12"/>
      <c r="E70" s="12"/>
      <c r="F70" s="12"/>
      <c r="G70" s="12"/>
      <c r="H70" s="12"/>
      <c r="I70" s="12"/>
      <c r="J70" s="12"/>
      <c r="K70" s="11"/>
    </row>
    <row r="71" spans="1:11" s="37" customFormat="1" ht="11.25" customHeight="1">
      <c r="A71" s="24"/>
      <c r="B71" s="13" t="s">
        <v>10</v>
      </c>
      <c r="C71" s="13"/>
      <c r="D71" s="13"/>
      <c r="E71" s="12"/>
      <c r="F71" s="12"/>
      <c r="G71" s="12"/>
      <c r="H71" s="12"/>
      <c r="I71" s="12"/>
      <c r="J71" s="12"/>
      <c r="K71" s="11"/>
    </row>
    <row r="72" spans="1:11" s="37" customFormat="1" ht="11.25" customHeight="1">
      <c r="A72" s="24"/>
      <c r="B72" s="13" t="s">
        <v>11</v>
      </c>
      <c r="C72" s="13"/>
      <c r="D72" s="13"/>
      <c r="E72" s="12"/>
      <c r="F72" s="12"/>
      <c r="G72" s="12" t="s">
        <v>12</v>
      </c>
      <c r="H72" s="12"/>
      <c r="I72" s="12" t="s">
        <v>13</v>
      </c>
      <c r="J72" s="12"/>
      <c r="K72" s="11"/>
    </row>
    <row r="73" spans="1:11" s="37" customFormat="1" ht="11.25" customHeight="1">
      <c r="A73" s="24"/>
      <c r="B73" s="14" t="s">
        <v>18</v>
      </c>
      <c r="C73" s="14"/>
      <c r="D73" s="14"/>
      <c r="E73" s="14"/>
      <c r="F73" s="15">
        <v>99999</v>
      </c>
      <c r="G73" s="16">
        <v>9999999</v>
      </c>
      <c r="H73" s="17">
        <v>9999</v>
      </c>
      <c r="I73" s="51" t="s">
        <v>14</v>
      </c>
      <c r="J73" s="52"/>
      <c r="K73" s="11"/>
    </row>
    <row r="74" spans="1:11" s="37" customFormat="1" ht="11.25" customHeight="1">
      <c r="A74" s="24"/>
      <c r="B74" s="14" t="s">
        <v>19</v>
      </c>
      <c r="C74" s="14"/>
      <c r="D74" s="14"/>
      <c r="E74" s="14"/>
      <c r="F74" s="18"/>
      <c r="G74" s="18" t="s">
        <v>15</v>
      </c>
      <c r="H74" s="18"/>
      <c r="I74" s="55" t="s">
        <v>16</v>
      </c>
      <c r="J74" s="56"/>
      <c r="K74" s="11"/>
    </row>
    <row r="75" spans="1:11" s="37" customFormat="1" ht="11.25" customHeight="1">
      <c r="A75" s="24"/>
      <c r="B75" s="19" t="s">
        <v>17</v>
      </c>
      <c r="C75" s="19"/>
      <c r="D75" s="19"/>
      <c r="E75" s="19"/>
      <c r="F75" s="20">
        <v>90001</v>
      </c>
      <c r="G75" s="57">
        <v>8005711</v>
      </c>
      <c r="H75" s="58"/>
      <c r="I75" s="55"/>
      <c r="J75" s="56"/>
      <c r="K75" s="11"/>
    </row>
    <row r="76" spans="1:11" s="37" customFormat="1" ht="11.25" customHeight="1">
      <c r="A76" s="24"/>
      <c r="B76" s="21" t="s">
        <v>18</v>
      </c>
      <c r="C76" s="21"/>
      <c r="D76" s="21"/>
      <c r="E76" s="21"/>
      <c r="F76" s="22"/>
      <c r="G76" s="21"/>
      <c r="H76" s="21"/>
      <c r="I76" s="49"/>
      <c r="J76" s="50"/>
      <c r="K76" s="11"/>
    </row>
    <row r="77" spans="1:11" s="37" customFormat="1" ht="11.25" customHeight="1">
      <c r="A77" s="24"/>
      <c r="B77" s="14" t="s">
        <v>20</v>
      </c>
      <c r="C77" s="12"/>
      <c r="D77" s="12"/>
      <c r="E77" s="12"/>
      <c r="F77" s="19"/>
      <c r="G77" s="19"/>
      <c r="H77" s="10"/>
      <c r="I77" s="51" t="s">
        <v>14</v>
      </c>
      <c r="J77" s="52"/>
      <c r="K77" s="11"/>
    </row>
    <row r="78" spans="1:11" ht="11.25" customHeight="1">
      <c r="A78" s="24"/>
      <c r="B78" s="14"/>
      <c r="C78" s="12"/>
      <c r="D78" s="12"/>
      <c r="E78" s="12"/>
      <c r="F78" s="12"/>
      <c r="G78" s="12"/>
      <c r="H78" s="11"/>
      <c r="I78" s="49" t="s">
        <v>16</v>
      </c>
      <c r="J78" s="50"/>
      <c r="K78" s="11"/>
    </row>
    <row r="79" spans="1:11" s="25" customFormat="1" ht="13.5" customHeight="1">
      <c r="A79" s="40"/>
      <c r="B79" s="36" t="s">
        <v>21</v>
      </c>
      <c r="C79" s="36"/>
      <c r="D79" s="36"/>
      <c r="E79" s="36"/>
      <c r="F79" s="36"/>
      <c r="G79" s="36"/>
      <c r="H79" s="36"/>
      <c r="I79" s="36"/>
      <c r="J79" s="41"/>
      <c r="K79" s="42"/>
    </row>
    <row r="80" spans="1:11" s="25" customFormat="1" ht="15.75" customHeight="1">
      <c r="A80" s="40"/>
      <c r="B80" s="13" t="s">
        <v>34</v>
      </c>
      <c r="C80" s="43"/>
      <c r="D80" s="44"/>
      <c r="E80" s="43"/>
      <c r="F80" s="26"/>
      <c r="G80" s="45"/>
      <c r="H80" s="26"/>
      <c r="I80" s="27"/>
      <c r="J80" s="26"/>
      <c r="K80" s="46"/>
    </row>
    <row r="81" spans="1:11">
      <c r="A81" s="28"/>
      <c r="B81" s="29"/>
      <c r="C81" s="29"/>
      <c r="D81" s="29"/>
      <c r="E81" s="29"/>
      <c r="F81" s="29"/>
      <c r="G81" s="29"/>
      <c r="H81" s="29"/>
      <c r="I81" s="29"/>
      <c r="J81" s="47"/>
      <c r="K81" s="48"/>
    </row>
  </sheetData>
  <mergeCells count="9">
    <mergeCell ref="I76:J76"/>
    <mergeCell ref="I77:J77"/>
    <mergeCell ref="I78:J78"/>
    <mergeCell ref="B68:J68"/>
    <mergeCell ref="B69:J69"/>
    <mergeCell ref="I73:J73"/>
    <mergeCell ref="I74:J74"/>
    <mergeCell ref="G75:H75"/>
    <mergeCell ref="I75:J75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https:/mul-spm.gov.am/tasks/docs/attachment.php?id=102674&amp;fn=Hayantar2-231-2.xlsx&amp;out=1&amp;token=020a59c6f7c3e1320647</cp:keywords>
  <cp:lastModifiedBy>Windows User</cp:lastModifiedBy>
  <dcterms:created xsi:type="dcterms:W3CDTF">2019-05-23T19:46:25Z</dcterms:created>
  <dcterms:modified xsi:type="dcterms:W3CDTF">2019-05-23T19:46:25Z</dcterms:modified>
</cp:coreProperties>
</file>