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yane Petrosyan\Desktop\"/>
    </mc:Choice>
  </mc:AlternateContent>
  <bookViews>
    <workbookView xWindow="0" yWindow="0" windowWidth="17970" windowHeight="6120"/>
  </bookViews>
  <sheets>
    <sheet name="sheet" sheetId="4" r:id="rId1"/>
  </sheets>
  <calcPr calcId="152511"/>
</workbook>
</file>

<file path=xl/calcChain.xml><?xml version="1.0" encoding="utf-8"?>
<calcChain xmlns="http://schemas.openxmlformats.org/spreadsheetml/2006/main">
  <c r="G59" i="4" l="1"/>
  <c r="G76" i="4"/>
  <c r="L3" i="4"/>
  <c r="N3" i="4" l="1"/>
  <c r="K3" i="4"/>
</calcChain>
</file>

<file path=xl/sharedStrings.xml><?xml version="1.0" encoding="utf-8"?>
<sst xmlns="http://schemas.openxmlformats.org/spreadsheetml/2006/main" count="59" uniqueCount="37">
  <si>
    <t>Հ/Հ</t>
  </si>
  <si>
    <t>Գույքի անվանումը</t>
  </si>
  <si>
    <t>Մեկնարկային գինը /դրամ/</t>
  </si>
  <si>
    <t>Նախավճարը /դրամ/</t>
  </si>
  <si>
    <t>Գույքի տեխնիկական վիճակը</t>
  </si>
  <si>
    <t xml:space="preserve">Լոտի հերթական համարը </t>
  </si>
  <si>
    <t>Մասնակցության վճարը /դրամ/</t>
  </si>
  <si>
    <t>Գույքի գտնվելու վայրը</t>
  </si>
  <si>
    <t>Թողարկման տարեթիվը</t>
  </si>
  <si>
    <t xml:space="preserve">Գույքի արժեքի որոշման
հետ կապված վճարը (ներառյալ ԱԱՀ)
/դրամ/
</t>
  </si>
  <si>
    <t>ք.Երևան, Մալաթիա-Սեբաստիա, Հաղթանակ 2 փող. 79</t>
  </si>
  <si>
    <t>Օտարման մասին որոշման (հրամանի) համարը և ամսաթիվը</t>
  </si>
  <si>
    <t>Վճարման նպատակը՝</t>
  </si>
  <si>
    <t xml:space="preserve">Աճուրդի մասնակցության վճար, հրաման ՝ </t>
  </si>
  <si>
    <t>ԱՆԴՈՐՐԱԳԻՐ N 999</t>
  </si>
  <si>
    <t>ՎՃԱՐՈՂ</t>
  </si>
  <si>
    <t>Անուն Ազգանուն</t>
  </si>
  <si>
    <t>Հեռախոսի համարը</t>
  </si>
  <si>
    <t>ԴԵԲԵՏ</t>
  </si>
  <si>
    <t>Գումար</t>
  </si>
  <si>
    <t>գումարը թվերով</t>
  </si>
  <si>
    <t>ԿՐԵԴԻՏ</t>
  </si>
  <si>
    <t>AMD</t>
  </si>
  <si>
    <t>ՍՏԱՑՈՂ՝  ԱՃՈւՐԴԻ ԿԵՆՏՐՈՆ ՊՈԱԿ</t>
  </si>
  <si>
    <r>
      <t>Բանկ՝ «</t>
    </r>
    <r>
      <rPr>
        <b/>
        <i/>
        <sz val="8"/>
        <rFont val="GHEA Grapalat"/>
        <family val="3"/>
      </rPr>
      <t>բանկի անվանումը</t>
    </r>
    <r>
      <rPr>
        <sz val="8"/>
        <rFont val="GHEA Grapalat"/>
        <family val="3"/>
      </rPr>
      <t>»</t>
    </r>
  </si>
  <si>
    <r>
      <t xml:space="preserve">Սոցապ N </t>
    </r>
    <r>
      <rPr>
        <b/>
        <i/>
        <sz val="8"/>
        <rFont val="GHEA Grapalat"/>
        <family val="3"/>
      </rPr>
      <t>սոցապ.համար</t>
    </r>
  </si>
  <si>
    <r>
      <t xml:space="preserve">Գումարը տառերով՝     </t>
    </r>
    <r>
      <rPr>
        <b/>
        <i/>
        <sz val="8"/>
        <rFont val="GHEA Grapalat"/>
        <family val="3"/>
      </rPr>
      <t>DDDDDDDDDDDDDDDDD</t>
    </r>
    <r>
      <rPr>
        <sz val="8"/>
        <rFont val="GHEA Grapalat"/>
        <family val="3"/>
      </rPr>
      <t xml:space="preserve"> դրամ</t>
    </r>
  </si>
  <si>
    <t xml:space="preserve">Աճուրդի նախավճար, հրաման՝ </t>
  </si>
  <si>
    <t>Նախավճարի անդորրագրի նմուշ</t>
  </si>
  <si>
    <t>Մասնակցության վճարի անդորրագրի նմուշ</t>
  </si>
  <si>
    <t>2008թ.</t>
  </si>
  <si>
    <t>Գնահատված արժեքը 13.05.2019թ դրությամբ  /դրամ/</t>
  </si>
  <si>
    <t>78-Ա 29/05/2019թ.</t>
  </si>
  <si>
    <t>,  լոտ 1</t>
  </si>
  <si>
    <t>Ա/մ. ՀՈՒՆԴԱԻ TUCSON 2.0-A/T (պ/հ.՝ 814 LL 11 , ն/հ.՝ KMHJN81BP9U969131, թափքը՝ ունիվերսալ)</t>
  </si>
  <si>
    <t>10/12/2019</t>
  </si>
  <si>
    <t>Գույնը՝ արծաթագույն, վիճակը՝ գտնվում է շահագործելի վիճակում, ունի հետևի կամրջակի նորոգման և մարտկոցի փոխարինման կարիք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</si>
</sst>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GHEA Grapalat"/>
      <family val="2"/>
      <charset val="1"/>
    </font>
    <font>
      <b/>
      <sz val="8"/>
      <name val="GHEA Grapalat"/>
      <family val="3"/>
    </font>
    <font>
      <sz val="11"/>
      <color theme="1"/>
      <name val="Calibri"/>
      <family val="2"/>
      <charset val="204"/>
      <scheme val="minor"/>
    </font>
    <font>
      <sz val="8"/>
      <name val="GHEA Grapalat"/>
      <family val="3"/>
    </font>
    <font>
      <sz val="11"/>
      <name val="GHEA Grapalat"/>
      <family val="3"/>
    </font>
    <font>
      <b/>
      <sz val="10"/>
      <name val="GHEA Grapalat"/>
      <family val="3"/>
    </font>
    <font>
      <b/>
      <sz val="6"/>
      <name val="GHEA Grapalat"/>
      <family val="3"/>
    </font>
    <font>
      <sz val="7"/>
      <name val="GHEA Grapalat"/>
      <family val="3"/>
    </font>
    <font>
      <b/>
      <sz val="5"/>
      <name val="GHEA Grapalat"/>
      <family val="3"/>
    </font>
    <font>
      <b/>
      <i/>
      <sz val="10"/>
      <name val="GHEA Grapalat"/>
      <family val="3"/>
    </font>
    <font>
      <b/>
      <i/>
      <sz val="9"/>
      <name val="GHEA Grapalat"/>
      <family val="3"/>
    </font>
    <font>
      <sz val="8"/>
      <color theme="1"/>
      <name val="GHEA Grapalat"/>
      <family val="3"/>
    </font>
    <font>
      <sz val="9"/>
      <name val="GHEA Grapalat"/>
      <family val="3"/>
    </font>
    <font>
      <b/>
      <i/>
      <sz val="8"/>
      <name val="GHEA Grapalat"/>
      <family val="3"/>
    </font>
    <font>
      <b/>
      <i/>
      <sz val="7"/>
      <name val="GHEA Grapalat"/>
      <family val="3"/>
    </font>
    <font>
      <sz val="10"/>
      <name val="GHEA Grapalat"/>
      <family val="3"/>
    </font>
    <font>
      <sz val="10"/>
      <color theme="1"/>
      <name val="GHEA Grapalat"/>
      <family val="3"/>
    </font>
    <font>
      <sz val="6"/>
      <name val="GHEA Grapalat"/>
      <family val="3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93">
    <xf numFmtId="0" fontId="0" fillId="0" borderId="0" xfId="0"/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9" fontId="6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/>
    <xf numFmtId="0" fontId="5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10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13" fillId="0" borderId="0" xfId="0" applyFont="1" applyBorder="1" applyAlignment="1">
      <alignment vertical="top"/>
    </xf>
    <xf numFmtId="0" fontId="11" fillId="0" borderId="0" xfId="0" applyFont="1" applyBorder="1"/>
    <xf numFmtId="0" fontId="5" fillId="0" borderId="0" xfId="0" applyFont="1" applyBorder="1"/>
    <xf numFmtId="0" fontId="14" fillId="0" borderId="0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13" fillId="0" borderId="10" xfId="0" applyFont="1" applyBorder="1" applyAlignment="1">
      <alignment vertical="top"/>
    </xf>
    <xf numFmtId="0" fontId="5" fillId="0" borderId="0" xfId="0" applyFont="1" applyFill="1" applyAlignment="1">
      <alignment vertical="top"/>
    </xf>
    <xf numFmtId="0" fontId="6" fillId="0" borderId="6" xfId="0" applyFont="1" applyBorder="1" applyAlignment="1">
      <alignment horizontal="center" vertical="top"/>
    </xf>
    <xf numFmtId="0" fontId="16" fillId="0" borderId="0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0" xfId="0" applyFont="1" applyFill="1" applyAlignment="1">
      <alignment vertical="top"/>
    </xf>
    <xf numFmtId="0" fontId="14" fillId="0" borderId="0" xfId="0" applyFont="1" applyBorder="1"/>
    <xf numFmtId="0" fontId="4" fillId="0" borderId="7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8" fillId="0" borderId="3" xfId="0" applyFont="1" applyBorder="1" applyAlignment="1">
      <alignment vertical="top"/>
    </xf>
    <xf numFmtId="0" fontId="8" fillId="0" borderId="12" xfId="0" applyFont="1" applyBorder="1" applyAlignment="1">
      <alignment vertical="top"/>
    </xf>
    <xf numFmtId="0" fontId="8" fillId="0" borderId="13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4" fillId="0" borderId="5" xfId="0" applyFont="1" applyBorder="1" applyAlignment="1">
      <alignment vertical="top"/>
    </xf>
    <xf numFmtId="0" fontId="4" fillId="0" borderId="9" xfId="0" applyFont="1" applyBorder="1" applyAlignment="1">
      <alignment vertical="top"/>
    </xf>
    <xf numFmtId="0" fontId="13" fillId="0" borderId="0" xfId="0" applyFont="1" applyBorder="1" applyAlignment="1">
      <alignment horizontal="left" vertical="top"/>
    </xf>
    <xf numFmtId="0" fontId="13" fillId="0" borderId="11" xfId="0" applyFont="1" applyBorder="1" applyAlignment="1">
      <alignment vertical="top"/>
    </xf>
    <xf numFmtId="0" fontId="12" fillId="0" borderId="6" xfId="0" applyFont="1" applyBorder="1" applyAlignment="1"/>
    <xf numFmtId="0" fontId="12" fillId="0" borderId="9" xfId="0" applyFont="1" applyBorder="1" applyAlignment="1"/>
    <xf numFmtId="0" fontId="5" fillId="0" borderId="0" xfId="0" applyFont="1" applyAlignment="1"/>
    <xf numFmtId="0" fontId="5" fillId="0" borderId="0" xfId="0" applyFont="1" applyFill="1" applyAlignment="1"/>
    <xf numFmtId="0" fontId="4" fillId="0" borderId="10" xfId="0" applyFont="1" applyBorder="1" applyAlignment="1"/>
    <xf numFmtId="0" fontId="4" fillId="0" borderId="11" xfId="0" applyFont="1" applyBorder="1" applyAlignment="1"/>
    <xf numFmtId="0" fontId="4" fillId="0" borderId="0" xfId="0" applyFont="1" applyBorder="1" applyAlignment="1"/>
    <xf numFmtId="0" fontId="14" fillId="0" borderId="0" xfId="0" applyFont="1" applyBorder="1" applyAlignment="1"/>
    <xf numFmtId="0" fontId="4" fillId="0" borderId="0" xfId="0" applyFont="1" applyBorder="1" applyAlignment="1">
      <alignment horizontal="left"/>
    </xf>
    <xf numFmtId="0" fontId="8" fillId="0" borderId="3" xfId="0" applyFont="1" applyBorder="1" applyAlignment="1"/>
    <xf numFmtId="0" fontId="8" fillId="0" borderId="12" xfId="0" applyFont="1" applyBorder="1" applyAlignment="1"/>
    <xf numFmtId="0" fontId="8" fillId="0" borderId="13" xfId="0" applyFont="1" applyBorder="1" applyAlignment="1"/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vertical="top"/>
    </xf>
    <xf numFmtId="0" fontId="13" fillId="0" borderId="7" xfId="0" applyFont="1" applyBorder="1" applyAlignment="1">
      <alignment vertical="top"/>
    </xf>
    <xf numFmtId="0" fontId="13" fillId="0" borderId="4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0" fontId="12" fillId="0" borderId="10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5" fillId="0" borderId="10" xfId="0" applyFont="1" applyBorder="1" applyAlignment="1"/>
    <xf numFmtId="0" fontId="5" fillId="0" borderId="10" xfId="0" applyFont="1" applyBorder="1" applyAlignment="1">
      <alignment vertical="top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11" fillId="0" borderId="0" xfId="0" applyFont="1" applyBorder="1" applyAlignment="1"/>
    <xf numFmtId="0" fontId="13" fillId="0" borderId="8" xfId="0" applyFont="1" applyBorder="1" applyAlignment="1">
      <alignment vertical="top"/>
    </xf>
    <xf numFmtId="0" fontId="4" fillId="0" borderId="8" xfId="0" applyFont="1" applyBorder="1" applyAlignment="1">
      <alignment vertical="top"/>
    </xf>
    <xf numFmtId="0" fontId="4" fillId="0" borderId="5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0" fontId="12" fillId="0" borderId="5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6" fillId="0" borderId="5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15" fillId="0" borderId="6" xfId="0" applyFont="1" applyBorder="1" applyAlignment="1">
      <alignment horizontal="center" vertical="top"/>
    </xf>
    <xf numFmtId="0" fontId="15" fillId="0" borderId="9" xfId="0" applyFont="1" applyBorder="1" applyAlignment="1">
      <alignment horizontal="center" vertical="top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rlis.am/DocumentView.aspx?docid=12199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43295</xdr:colOff>
      <xdr:row>0</xdr:row>
      <xdr:rowOff>26669</xdr:rowOff>
    </xdr:from>
    <xdr:to>
      <xdr:col>11</xdr:col>
      <xdr:colOff>395655</xdr:colOff>
      <xdr:row>0</xdr:row>
      <xdr:rowOff>1450731</xdr:rowOff>
    </xdr:to>
    <xdr:sp macro="" textlink="">
      <xdr:nvSpPr>
        <xdr:cNvPr id="2" name="TextBox 1"/>
        <xdr:cNvSpPr txBox="1"/>
      </xdr:nvSpPr>
      <xdr:spPr>
        <a:xfrm>
          <a:off x="43295" y="26669"/>
          <a:ext cx="6133302" cy="14240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ՀՐԱՊԱՐԱԿԱՅԻՆ  ԾԱՆՈՒՑՈՒՄ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ՊԵՏԱԿԱՆ ԳՈՒՅՔԻ ԿԱՌԱՎԱՐՄԱՆ 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ԿՈՄԻՏԵԻ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 «ԱՃՈՒՐԴԻ ԿԵՆՏՐՈՆ» ՊԵՏԱԿԱՆ ՈՉ ԱՌԵՎՏՐԱՅԻՆ ԿԱԶՄԱԿԵՐՊՈՒԹՅՈՒՆԸ ՀՐԱՎԻՐՈՒՄ Է ԱՃՈՒՐԴ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ՆԵՐ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Ի, ՈՐ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ՈՆՔ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ՏԵՂԻ 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ԿՈՒՆԵՆԱ</a:t>
          </a:r>
          <a:r>
            <a:rPr lang="en-US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Ն</a:t>
          </a:r>
          <a:r>
            <a:rPr lang="en-US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ru-RU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2019Թ.</a:t>
          </a:r>
          <a:r>
            <a:rPr lang="ru-RU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ՀՈՒԼԻՍԻ 3</a:t>
          </a:r>
          <a:r>
            <a:rPr lang="ru-RU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-ԻՆ, ԺԱՄԸ՝ 1</a:t>
          </a:r>
          <a:r>
            <a:rPr lang="en-US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1</a:t>
          </a:r>
          <a:r>
            <a:rPr lang="ru-RU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:0</a:t>
          </a:r>
          <a:r>
            <a:rPr lang="en-US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0</a:t>
          </a:r>
          <a:r>
            <a:rPr lang="ru-RU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-ԻՆ,</a:t>
          </a:r>
          <a:endParaRPr lang="en-US" sz="700" b="1" baseline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«ԱՃՈՒՐԴԻ ԿԵՆՏՐՈՆ» ՊԵՏԱԿԱՆ ՈՉ ԱՌԵՎՏՐԱՅԻՆ ԿԱԶՄԱԿԵՐՊՈՒԹՅՈՒ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ՆՈՒՄ</a:t>
          </a:r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ՀԱՍՑԵՆ` Ք. ԵՐԵՎԱՆ, Դ.ԱՆՀԱՂԹԻ 23:</a:t>
          </a:r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ՎԱՃԱՌՎՈՒՄ Է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Պետական</a:t>
          </a:r>
          <a:r>
            <a:rPr lang="en-US" sz="10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գույքի կառավարման կոմիտեի նախագահի 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201</a:t>
          </a:r>
          <a:r>
            <a:rPr lang="ru-RU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9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թ. </a:t>
          </a:r>
          <a:r>
            <a:rPr lang="en-US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մայիսի</a:t>
          </a:r>
          <a:r>
            <a:rPr lang="en-US" sz="10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29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-ի թիվ </a:t>
          </a:r>
          <a:r>
            <a:rPr lang="en-US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78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-Ա</a:t>
          </a:r>
          <a:r>
            <a:rPr lang="ru-RU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հրամանով օտարման ենթակա Հայաստանի Հանրապետության կրթության և գիտության նախարարության Գիտության կոմիտեին ամրացված</a:t>
          </a:r>
          <a:r>
            <a:rPr lang="en-US" sz="10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գույքը</a:t>
          </a:r>
          <a:endParaRPr lang="ru-RU" sz="1000" b="1" i="0">
            <a:solidFill>
              <a:sysClr val="windowText" lastClr="000000"/>
            </a:solidFill>
            <a:effectLst/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50849</xdr:colOff>
      <xdr:row>3</xdr:row>
      <xdr:rowOff>73270</xdr:rowOff>
    </xdr:from>
    <xdr:to>
      <xdr:col>11</xdr:col>
      <xdr:colOff>366346</xdr:colOff>
      <xdr:row>43</xdr:row>
      <xdr:rowOff>234460</xdr:rowOff>
    </xdr:to>
    <xdr:sp macro="" textlink="">
      <xdr:nvSpPr>
        <xdr:cNvPr id="3" name="TextBox 2"/>
        <xdr:cNvSpPr txBox="1"/>
      </xdr:nvSpPr>
      <xdr:spPr>
        <a:xfrm>
          <a:off x="50849" y="3326424"/>
          <a:ext cx="6426151" cy="88582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Ճանապարհային երթևեկության անվտանգության ապահովման մասին օրենքի համաձայն, գնորդը պարտավոր է գրանցել սեփականության իրավունքը ճանապարհային ոստիկանությունում՝ գործարքը ստորագրելու օրվանից սկսած 15 օրյա ժամկետում: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en-US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*Մ</a:t>
          </a: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ասնակիցները վաճառվող լոտ(եր)ին կարող են ծանոթանալ սույն ծանուցման հրապարակման պահից մինչև աճուրդի բացմանը նախորդող օրը ընկած ժամանակահատվածում`</a:t>
          </a:r>
          <a:r>
            <a:rPr kumimoji="0" lang="ru-RU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ք.</a:t>
          </a:r>
          <a:r>
            <a:rPr kumimoji="0" lang="ru-RU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Երևան Մալաթիա-Սեբաստիա, Հաղթանակ 2 փող. 79</a:t>
          </a:r>
          <a:r>
            <a:rPr kumimoji="0" lang="ru-RU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հասցեում, լրացուցիչ տեղեկատվություն ստանալու համար զանգահարել «Պետական գույքի գույքագրման և գնահատման գործակալություն» ՊՈԱԿ` 010-52-88-35 և 043-06-07-09 հեռախոսահամարներով, յուրաքանչյուր աշխատանքային օր՝</a:t>
          </a:r>
          <a:r>
            <a:rPr kumimoji="0" lang="ru-RU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ժամը 10:00-18:00-ն: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***Համաձայն</a:t>
          </a:r>
          <a:r>
            <a:rPr kumimoji="0" lang="en-US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Պետական գույքի կառավարման կոմիտեի նախագահի 2019թ. մայիսի 29-ի թիվ 78-Ա հրամանի գնորդը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 պարտավորվում է գույքի արժեքի որոշման համար նախատեսված</a:t>
          </a:r>
          <a:r>
            <a:rPr kumimoji="0" lang="ru-RU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գումարը վճարել գույքի գնի վճարման համար սահմանված ժամկետում` «Պետական գույքի գույքագրման և գնահատման գործակալություն» պետական ոչ առևտրային կազմակերպության` Հայաստանի Հանրապետության ֆինանսների նախարարության գանձապետական թիվ 1 բաժանմունք՝ 900018002981 հաշվեհամարին,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 պարտավորվում է իր միջոցների հաշվին վճարել տրանսպորտային միջոցի պետական հաշվառման հետ կապված Հայաստանի Հանրապետության օրենսդրությամբ սահմանված գումարներն ու տուրքերը:</a:t>
          </a:r>
          <a:r>
            <a:rPr kumimoji="0" lang="en-US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</a:t>
          </a:r>
          <a:r>
            <a:rPr kumimoji="0" lang="en-US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ներ</a:t>
          </a: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ը կանցկացվ</a:t>
          </a:r>
          <a:r>
            <a:rPr kumimoji="0" lang="en-US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են</a:t>
          </a: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դասական</a:t>
          </a: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(</a:t>
          </a: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գնի ավելացման</a:t>
          </a:r>
          <a:r>
            <a:rPr kumimoji="0" lang="en-US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)</a:t>
          </a: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եղանակով:</a:t>
          </a:r>
          <a:endParaRPr kumimoji="0" lang="en-US" sz="7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</a:t>
          </a:r>
          <a:r>
            <a:rPr kumimoji="0" lang="en-US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ներ</a:t>
          </a: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ին կարող են մասնակցել ֆիզիկական և իրավաբանական անձինք, ինչպես նաև համայնքները, </a:t>
          </a:r>
          <a:r>
            <a:rPr kumimoji="0" lang="hy-AM" sz="7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որոնք</a:t>
          </a:r>
          <a:r>
            <a:rPr kumimoji="0" lang="en-US" sz="7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ընդհուպ </a:t>
          </a:r>
          <a:r>
            <a:rPr kumimoji="0" lang="hy-AM" sz="7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մինչև </a:t>
          </a:r>
          <a:r>
            <a:rPr kumimoji="0" lang="en-US" sz="7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 սկիզբը</a:t>
          </a:r>
          <a:r>
            <a:rPr kumimoji="0" lang="hy-AM" sz="7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աճուրդային հանձնաժողովին են</a:t>
          </a:r>
          <a:r>
            <a:rPr kumimoji="0" lang="en-US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ներկայացրել</a:t>
          </a:r>
          <a:r>
            <a:rPr kumimoji="0" lang="en-US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(</a:t>
          </a: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հասցե</a:t>
          </a:r>
          <a:r>
            <a:rPr kumimoji="0" lang="en-US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</a:t>
          </a: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` ք. Երևան, Դ. Անհաղթի 23</a:t>
          </a:r>
          <a:r>
            <a:rPr kumimoji="0" lang="en-US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)</a:t>
          </a: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անհրաժեշտ փաստաթղթեր: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7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7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Աճուրդին մասնակցելու համար անհրաժեշտ փաստաթղթերն են՝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75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eaLnBrk="1" fontAlgn="auto" latinLnBrk="0" hangingPunct="1"/>
          <a:r>
            <a:rPr lang="en-US" sz="75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</a:t>
          </a:r>
          <a:r>
            <a:rPr lang="en-US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</a:t>
          </a:r>
          <a:r>
            <a:rPr lang="hy-AM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հայտատուի կողմից վճարված</a:t>
          </a:r>
          <a:r>
            <a:rPr lang="ru-RU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ճուրդի նախավճարի մուծման անդորրագիրը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(յուրաքանչյուր նախընտրած լոտի համար), որի չափն է՝ գույքի (լոտի) մեկնարկային գնի 5 տոկոսը, մուտքագրման հաշիվն է՝ </a:t>
          </a:r>
          <a:r>
            <a:rPr lang="en-US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ՀՀ Ֆինանսների նախարարության գործառնական վարչության թիվ 900018005711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hy-AM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ստացող՝ «Աճուրդի կենտրոն» ՊՈԱԿ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վճարման նպատակը՝ </a:t>
          </a:r>
          <a:r>
            <a:rPr lang="en-US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hy-AM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ճուրդի նախավճար</a:t>
          </a:r>
          <a:r>
            <a:rPr lang="en-US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 պարտադիր նշելով  օտարման մասին որոշման (հրամանի) համարը և ամսաթիվը, լոտի հերթական համարը </a:t>
          </a:r>
          <a:r>
            <a:rPr lang="hy-AM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(վճարման անդորրագրի օրինակը ներկայացված է ստորև)</a:t>
          </a:r>
          <a:r>
            <a:rPr lang="en-US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.</a:t>
          </a:r>
          <a:endParaRPr lang="ru-RU" sz="750" i="1" u="sng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</a:t>
          </a:r>
          <a:r>
            <a:rPr lang="hy-AM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 հայտատուի կողմից վճարված</a:t>
          </a:r>
          <a:r>
            <a:rPr lang="en-US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 մասնակցության վճարի անդորրագիրը (յուրաքանչյուր նախընտրած լոտի համար), որի չափն է` գույքի մեկնարկային գնի մինչև 10 հազ. դրամի դեպքում՝ 250 դրամ, գույքի մեկնարկային գնի 10-50 հազ. դրամի  սահմաններում՝  250 դրամ, գումարած 10 հազ. դրամը գերազանցող  յուրաքանչյուր մինչև 10 հազ. դրամի համար 50 դրամ, գույքի մեկնարկային գնի 50-100 հազ. դրամի սահմաններում՝  500 դրամ, գումարած 50 հազ.  դրամը գերազանցող  յուրաքանչյուր մինչև 10 հազ. դրամի համար՝ 100 դրամ, գույքի մեկնարկային գնի 100-200 հազ. դրամի սահմաններում՝  1000 դրամ, գումարած 100 հազ.  դրամը գերազանցող  յուրաքանչյուր մինչև 20 հազ. դրամի համար՝ 200 դրամ, գույքի մեկնարկային գնի 200-300 հազ. դրամի սահմաններում՝  2000 դրամ, գումարած 200 հազ.  դրամը գերազանցող  յուրաքանչյուր մինչև 20 հազ. դրամի համար՝ 200 դրամ, գույքի մեկնարկային գնի 300-400 հազ. դրամի սահմաններում՝  3000 դրամ, գումարած 300 հազ.  դրամը գերազանցող  յուրաքանչյուր մինչև 20 հազ. դրամի համար՝ 200 դրամ, գույքի մեկնարկային գնի 400-500 հազ. դրամի սահմաններում՝  4000 դրամ, գումարած 400 հազ. դրամը գերազանցող  յուրաքանչյուր մինչև 20 հազ. դրամի համար՝ 200 դրամ, գույքի մեկնարկային գնի 500 հազ. մինչև  1 մլն.  դրամի սահմաններում՝  5000 դրամ, գումարած 500 հազ. դրամը գերազանցող  յուրաքանչյուր մինչև 100 հազ. դրամի համար՝ 200 դրամ, գույքի մեկնարկային գնի 1 000 000 դրամից ավելի դեպքում 6000 դրամ (մասնակցության վճարի չափը տես աղյուսակում), մուտքագրման հաշիվն է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750" b="1" i="1" u="none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ՀՀ Ֆինանսների նախարարության գործառնական վարչության</a:t>
          </a:r>
          <a:r>
            <a:rPr lang="en-US" sz="750" b="1" i="1" u="none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թիվ 900018002171, </a:t>
          </a:r>
          <a:r>
            <a:rPr lang="hy-AM" sz="750" b="1" i="1" u="none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ստացող՝ «Աճուրդի կենտրոն» ՊՈԱԿ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վճարման նպատակը՝ </a:t>
          </a:r>
          <a:r>
            <a:rPr lang="en-US" sz="75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hy-AM" sz="75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ճուրդի </a:t>
          </a:r>
          <a:r>
            <a:rPr lang="en-US" sz="75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մասնակցության վճար՝ պարտադիր նշելով  օտարման մասին որոշման (հրամանի) համարը և ամսաթիվը, լոտի հերթական համարը </a:t>
          </a:r>
          <a:r>
            <a:rPr lang="hy-AM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(</a:t>
          </a:r>
          <a:r>
            <a:rPr lang="ru-RU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վճարման անդորրագրի </a:t>
          </a:r>
          <a:r>
            <a:rPr lang="hy-AM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օրինակը ներկայացված </a:t>
          </a:r>
          <a:r>
            <a:rPr lang="ru-RU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է</a:t>
          </a:r>
          <a:r>
            <a:rPr lang="hy-AM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ստորև)</a:t>
          </a:r>
          <a:r>
            <a:rPr lang="en-US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: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Մասնակցության վճարը գույքի (լոտի)  գնի մեջ չի  ներա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ռ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վում և անկախ աճուրդի արդյունքներ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ից 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չի վերադարձվու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մ.</a:t>
          </a:r>
          <a:endParaRPr lang="ru-RU" sz="75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 - անձնագիրը, իրավաբանական անձինք</a:t>
          </a:r>
          <a:r>
            <a:rPr lang="ru-RU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նաև հիմնադիր և լիազորությունները հաստատող փաստաթղթերը, ինչպես նաև </a:t>
          </a:r>
          <a:r>
            <a:rPr lang="en-US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այդ </a:t>
          </a:r>
          <a:r>
            <a:rPr lang="hy-AM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փաստաթղթերի  և ղեկավար անձի անձնագրի պատճենները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(յուրաքանչյուր նախընտրած լոտի համար):</a:t>
          </a:r>
          <a:endParaRPr lang="ru-RU" sz="75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Վերը նշված փաստաթղթերի առկայության դեպքում աճուրդային հանձնաժողովը մասնակցին տրամադրում է մասնակցի վկայական(ներ): </a:t>
          </a:r>
          <a:endParaRPr lang="ru-RU" sz="75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Աճուրդին չեն կարող մասնակցել այն անձինք, ովքեր վաճառվող լոտի նկատմամբ չեն կարող ունենալ սեփականության իրավունք:</a:t>
          </a:r>
          <a:endParaRPr lang="ru-RU" sz="75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Աճուրդին կարող են ներկա գտնվել դիտորդներ` աճուրդի մասնակից չհամարվող այն անձինք, ովքեր վճարել են մուտքի վճար` 1000 դրամ: </a:t>
          </a:r>
          <a:endParaRPr lang="ru-RU" sz="75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base" latinLnBrk="0" hangingPunct="1"/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 մասնակցի վկայականները տրամադրվում են, իսկ դիտորդի տոմսերը վաճառվում են`  «Աճուրդի կենտրոն» ՊՈԱԿ-ում (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հասցե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ն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` ք.Երևան, Դ.Անհաղթի 23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) ընդհուպ մինչև աճուրդի սկսվելը:</a:t>
          </a:r>
          <a:endParaRPr lang="ru-RU" sz="75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 մասնակիցների անձնագրի և մասնակցի վկայական(ներ)ի առկայությունը պարտադիր է, լիազորված անձի դեպքում՝ նաև լիազորությունները հաստատող փաստաթղթերը:</a:t>
          </a:r>
          <a:endParaRPr lang="ru-RU" sz="75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Նախքան աճուրդի սկսվելը՝ աճուրդային հանձնա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ժ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ողովը գրանցում է մասնակիցներին և յուրաքանչյուր մասնակցին տրամադրում է քարտ:</a:t>
          </a:r>
          <a:endParaRPr lang="ru-RU" sz="75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Աճուրդները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հայտ /բարձրացնելով իր մասնակցության քարտը/, որը 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պետք է գերազանցի մասնակիցների  կատարած նախորդ գնային հայտը` նվազագույնը հավելման (քայլի) չափով: Վ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ե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րջին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 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</a:t>
          </a:r>
          <a:endParaRPr lang="ru-RU" sz="75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Աճուրդավարի կողմից աճուրդի հաղթող համարված մասնակիցը 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տեղում</a:t>
          </a:r>
          <a:r>
            <a:rPr lang="en-US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ստորագրում է  ա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րձանագրությունը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 աճուրդի արդյունքների մասին:  Հ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աղթող 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ճանաչ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ված  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մասնակիցը  ա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րձանագրությունը ստորագր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ման օրվանից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սկսած 5</a:t>
          </a:r>
          <a:r>
            <a:rPr lang="en-US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օր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յա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ժամկետում 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պարտավոր է 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վճարել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լոտի վաճառքի գինը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հաշվանցելով նախավճարը՝ 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աճուրդային հանձնաժողովին ներկայացնել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ով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վճարումը հավաստող  անդորրագիրը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: Սահմանված ժամկետում  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վճարումները չկատարելու դեպքում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աղթող 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ճանաչ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ված  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մասնակիցը  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զրկվում է աճուրդի նախավճարից, իսկ լոտի աճուրդը համարվում է չկայացած:</a:t>
          </a:r>
          <a:r>
            <a:rPr lang="en-US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Այս դեպքում լոտ(եր)ը վաճառելու նպատակով կազմակերպվում է նոր աճուրդ՝ նույն պայմաններով:</a:t>
          </a:r>
          <a:endParaRPr lang="ru-RU" sz="750" i="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Աճուրդում վաճառված լոտի գոյացած գինը նվազագույն աշխատավարձի հիսնապատիկի չափը չգերազանցելու դեպքում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հաղթող մասնակիցը աճուրդի արդյունքների մասին արձանագրության ստորագրման օրը վճարում է լոտի ամբողջ գումարը:</a:t>
          </a:r>
          <a:endParaRPr lang="ru-RU" sz="750" i="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en-US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ուրդում չհաղթող մասնակցին, մուծված նախավճարը վերադարձվում է վերջինիս</a:t>
          </a:r>
          <a:r>
            <a:rPr lang="en-US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`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մեկ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աշխատանքային օրվա ընթացքում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գրավոր դիմելուց հետո</a:t>
          </a:r>
          <a:r>
            <a:rPr lang="hy-AM" sz="75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:</a:t>
          </a:r>
          <a:r>
            <a:rPr lang="en-US" sz="75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endParaRPr lang="ru-RU" sz="75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Լ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րացուցիչ տեղեկություններ  ստանալու համար կարող եք զանգահարել 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 կազմակերպչին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` հեռ. 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011-24-55-51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կամ դիմել 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ք.Երևան, Դ.Անհաղթի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23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հասցեով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ինտերնետ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URL://www.spm.am: </a:t>
          </a:r>
          <a:endParaRPr lang="ru-RU" sz="75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Հնարավոր փոփոխություններն  ու լրացումներ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ը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կհրապարակվեն այն ձևով, ինչպես կատարվել է աճուրդի մասին սույն հրապարակային ծանուցում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ը:</a:t>
          </a:r>
          <a:endParaRPr lang="ru-RU" sz="75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Հավելյալ պարզաբանումների համար 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կարող եք զանգահարել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011-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23-73-0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1 հեռախոսահամարով:</a:t>
          </a:r>
          <a:endParaRPr lang="ru-RU" sz="75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750" b="0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       </a:t>
          </a:r>
          <a:r>
            <a:rPr lang="ru-RU" sz="750" b="0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                          </a:t>
          </a:r>
          <a:r>
            <a:rPr lang="ru-RU" sz="75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</a:t>
          </a:r>
          <a:r>
            <a:rPr lang="hy-AM" sz="75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ետական գույքի կառավարման </a:t>
          </a:r>
          <a:r>
            <a:rPr lang="en-US" sz="75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կոմիտե</a:t>
          </a:r>
          <a:endParaRPr lang="ru-RU" sz="750" b="1" i="1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endParaRPr lang="ru-RU" sz="800"/>
        </a:p>
      </xdr:txBody>
    </xdr:sp>
    <xdr:clientData/>
  </xdr:twoCellAnchor>
  <xdr:twoCellAnchor>
    <xdr:from>
      <xdr:col>0</xdr:col>
      <xdr:colOff>168519</xdr:colOff>
      <xdr:row>43</xdr:row>
      <xdr:rowOff>444050</xdr:rowOff>
    </xdr:from>
    <xdr:to>
      <xdr:col>11</xdr:col>
      <xdr:colOff>44878</xdr:colOff>
      <xdr:row>43</xdr:row>
      <xdr:rowOff>708200</xdr:rowOff>
    </xdr:to>
    <xdr:sp macro="" textlink="">
      <xdr:nvSpPr>
        <xdr:cNvPr id="4" name="TextBox 3">
          <a:hlinkClick xmlns:r="http://schemas.openxmlformats.org/officeDocument/2006/relationships" r:id="rId1"/>
        </xdr:cNvPr>
        <xdr:cNvSpPr txBox="1"/>
      </xdr:nvSpPr>
      <xdr:spPr>
        <a:xfrm>
          <a:off x="168519" y="12394262"/>
          <a:ext cx="5987013" cy="264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0" i="0" u="sng" strike="noStrike" kern="0" cap="none" spc="0" normalizeH="0" baseline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Աճուրդի անցկացման կանոնակարգին ծանոթանալու համար սեղմել այստեղ՝ </a:t>
          </a:r>
          <a:r>
            <a:rPr kumimoji="0" lang="en-US" sz="700" b="0" i="0" u="sng" strike="noStrike" kern="0" cap="none" spc="0" normalizeH="0" baseline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http://www.arlis.am/DocumentView.aspx?docid=121990</a:t>
          </a:r>
          <a:endParaRPr kumimoji="0" lang="ru-RU" sz="700" b="0" i="0" u="sng" strike="noStrike" kern="0" cap="none" spc="0" normalizeH="0" baseline="0">
            <a:ln>
              <a:noFill/>
            </a:ln>
            <a:solidFill>
              <a:srgbClr val="0070C0"/>
            </a:solidFill>
            <a:effectLst/>
            <a:uLnTx/>
            <a:uFillTx/>
            <a:latin typeface="GHEA Grapalat" panose="02000506050000020003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56</xdr:row>
      <xdr:rowOff>130968</xdr:rowOff>
    </xdr:from>
    <xdr:to>
      <xdr:col>11</xdr:col>
      <xdr:colOff>123825</xdr:colOff>
      <xdr:row>59</xdr:row>
      <xdr:rowOff>95250</xdr:rowOff>
    </xdr:to>
    <xdr:sp macro="" textlink="">
      <xdr:nvSpPr>
        <xdr:cNvPr id="11" name="Полилиния 10"/>
        <xdr:cNvSpPr/>
      </xdr:nvSpPr>
      <xdr:spPr>
        <a:xfrm>
          <a:off x="57149" y="12257484"/>
          <a:ext cx="5722145" cy="44648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73</xdr:row>
      <xdr:rowOff>76200</xdr:rowOff>
    </xdr:from>
    <xdr:to>
      <xdr:col>11</xdr:col>
      <xdr:colOff>123825</xdr:colOff>
      <xdr:row>76</xdr:row>
      <xdr:rowOff>95250</xdr:rowOff>
    </xdr:to>
    <xdr:sp macro="" textlink="">
      <xdr:nvSpPr>
        <xdr:cNvPr id="12" name="Полилиния 11"/>
        <xdr:cNvSpPr/>
      </xdr:nvSpPr>
      <xdr:spPr>
        <a:xfrm>
          <a:off x="57149" y="4914900"/>
          <a:ext cx="6743701" cy="56197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73</xdr:row>
      <xdr:rowOff>76200</xdr:rowOff>
    </xdr:from>
    <xdr:to>
      <xdr:col>11</xdr:col>
      <xdr:colOff>123825</xdr:colOff>
      <xdr:row>76</xdr:row>
      <xdr:rowOff>95250</xdr:rowOff>
    </xdr:to>
    <xdr:sp macro="" textlink="">
      <xdr:nvSpPr>
        <xdr:cNvPr id="15" name="Полилиния 14"/>
        <xdr:cNvSpPr/>
      </xdr:nvSpPr>
      <xdr:spPr>
        <a:xfrm>
          <a:off x="57149" y="4343400"/>
          <a:ext cx="6743701" cy="50482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73</xdr:row>
      <xdr:rowOff>76200</xdr:rowOff>
    </xdr:from>
    <xdr:to>
      <xdr:col>11</xdr:col>
      <xdr:colOff>123825</xdr:colOff>
      <xdr:row>76</xdr:row>
      <xdr:rowOff>95250</xdr:rowOff>
    </xdr:to>
    <xdr:sp macro="" textlink="">
      <xdr:nvSpPr>
        <xdr:cNvPr id="16" name="Полилиния 15"/>
        <xdr:cNvSpPr/>
      </xdr:nvSpPr>
      <xdr:spPr>
        <a:xfrm>
          <a:off x="57149" y="4343400"/>
          <a:ext cx="6743701" cy="50482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9"/>
  <sheetViews>
    <sheetView showGridLines="0" tabSelected="1" zoomScale="130" zoomScaleNormal="130" workbookViewId="0">
      <selection activeCell="O3" sqref="O3"/>
    </sheetView>
  </sheetViews>
  <sheetFormatPr defaultRowHeight="16.5" x14ac:dyDescent="0.3"/>
  <cols>
    <col min="1" max="1" width="3" style="4" customWidth="1"/>
    <col min="2" max="2" width="3.85546875" style="4" customWidth="1"/>
    <col min="3" max="3" width="7.42578125" style="4" customWidth="1"/>
    <col min="4" max="4" width="15.140625" style="4" customWidth="1"/>
    <col min="5" max="5" width="5.28515625" style="4" customWidth="1"/>
    <col min="6" max="6" width="12.42578125" style="4" customWidth="1"/>
    <col min="7" max="7" width="18" style="4" customWidth="1"/>
    <col min="8" max="8" width="6.5703125" style="4" customWidth="1"/>
    <col min="9" max="10" width="7" style="4" customWidth="1"/>
    <col min="11" max="11" width="5.85546875" style="4" customWidth="1"/>
    <col min="12" max="12" width="6.28515625" style="4" customWidth="1"/>
    <col min="13" max="13" width="7.5703125" style="4" customWidth="1"/>
    <col min="14" max="14" width="9.140625" style="4" hidden="1" customWidth="1"/>
    <col min="15" max="16384" width="9.140625" style="4"/>
  </cols>
  <sheetData>
    <row r="1" spans="1:20" ht="117.75" customHeight="1" x14ac:dyDescent="0.3"/>
    <row r="2" spans="1:20" s="1" customFormat="1" ht="78.75" customHeight="1" x14ac:dyDescent="0.25">
      <c r="A2" s="8" t="s">
        <v>0</v>
      </c>
      <c r="B2" s="11" t="s">
        <v>5</v>
      </c>
      <c r="C2" s="11" t="s">
        <v>11</v>
      </c>
      <c r="D2" s="8" t="s">
        <v>1</v>
      </c>
      <c r="E2" s="8" t="s">
        <v>8</v>
      </c>
      <c r="F2" s="8" t="s">
        <v>7</v>
      </c>
      <c r="G2" s="8" t="s">
        <v>4</v>
      </c>
      <c r="H2" s="11" t="s">
        <v>9</v>
      </c>
      <c r="I2" s="8" t="s">
        <v>31</v>
      </c>
      <c r="J2" s="8" t="s">
        <v>2</v>
      </c>
      <c r="K2" s="9" t="s">
        <v>3</v>
      </c>
      <c r="L2" s="9" t="s">
        <v>6</v>
      </c>
      <c r="N2" s="5">
        <v>0.8</v>
      </c>
    </row>
    <row r="3" spans="1:20" s="3" customFormat="1" ht="59.25" customHeight="1" x14ac:dyDescent="0.25">
      <c r="A3" s="2">
        <v>1</v>
      </c>
      <c r="B3" s="2">
        <v>1</v>
      </c>
      <c r="C3" s="66" t="s">
        <v>32</v>
      </c>
      <c r="D3" s="67" t="s">
        <v>34</v>
      </c>
      <c r="E3" s="68" t="s">
        <v>30</v>
      </c>
      <c r="F3" s="71" t="s">
        <v>10</v>
      </c>
      <c r="G3" s="70" t="s">
        <v>36</v>
      </c>
      <c r="H3" s="10">
        <v>14400</v>
      </c>
      <c r="I3" s="69">
        <v>2050000</v>
      </c>
      <c r="J3" s="69">
        <v>1640000</v>
      </c>
      <c r="K3" s="10">
        <f t="shared" ref="K3" si="0">ROUNDUP(J3*0.05,0)</f>
        <v>82000</v>
      </c>
      <c r="L3" s="10">
        <f>IF(J3&lt;=10000,250,IF(J3&lt;=20000,300,IF(J3&lt;=30000,350,IF(J3&lt;=40000,400,IF(J3&lt;50000,450,IF(J3=50000,500,IF(J3&lt;=60000,600,IF(J3&lt;=70000,700,IF(J3&lt;=80000,800,IF(J3&lt;=90000,900,IF(J3&lt;=100000,1000,IF(J3&lt;=120000,1200,IF(J3&lt;=140000,1400,IF(J3&lt;=160000,1600,IF(J3&lt;=180000,1800,IF(J3&lt;=200000,2000,IF(J3&lt;=220000,2200,IF(J3&lt;=240000,2400,IF(J3&lt;=260000,2600,IF(J3&lt;=280000,2800,IF(J3&lt;=300000,3000,IF(J3&lt;=320000,3200,IF(J3&lt;=340000,3400,IF(J3&lt;=360000,3600,IF(J3&lt;=380000,3800,IF(J3&lt;=400000,4000,IF(J3&lt;=420000,4200,IF(J3&lt;=440000,4400,IF(J3&lt;=460000,4600,IF(J3&lt;=480000,4800,IF(J3&lt;=500000,5000,IF(J3&lt;=600000,5200,IF(J3&lt;=700000,5400,IF(J3&lt;=800000,5600,IF(J3&lt;=900000,5800,6000)))))))))))))))))))))))))))))))))))</f>
        <v>6000</v>
      </c>
      <c r="N3" s="6">
        <f>ROUNDUP(J3*0.8,0)</f>
        <v>1312000</v>
      </c>
      <c r="P3" s="65"/>
      <c r="Q3" s="65"/>
      <c r="R3" s="65"/>
      <c r="S3" s="64"/>
      <c r="T3" s="64"/>
    </row>
    <row r="7" spans="1:20" x14ac:dyDescent="0.3">
      <c r="J7" s="7"/>
    </row>
    <row r="43" spans="1:14" ht="32.25" customHeight="1" x14ac:dyDescent="0.3"/>
    <row r="44" spans="1:14" ht="67.5" customHeight="1" x14ac:dyDescent="0.3"/>
    <row r="45" spans="1:14" ht="18" customHeight="1" x14ac:dyDescent="0.3">
      <c r="A45" s="19"/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</row>
    <row r="46" spans="1:14" s="20" customFormat="1" x14ac:dyDescent="0.3">
      <c r="B46" s="29" t="s">
        <v>28</v>
      </c>
    </row>
    <row r="47" spans="1:14" s="43" customFormat="1" ht="12.75" customHeight="1" x14ac:dyDescent="0.3">
      <c r="A47" s="41"/>
      <c r="B47" s="77" t="s">
        <v>14</v>
      </c>
      <c r="C47" s="77"/>
      <c r="D47" s="77"/>
      <c r="E47" s="77"/>
      <c r="F47" s="77"/>
      <c r="G47" s="77"/>
      <c r="H47" s="77"/>
      <c r="I47" s="77"/>
      <c r="J47" s="77"/>
      <c r="K47" s="77"/>
      <c r="L47" s="42"/>
      <c r="N47" s="44"/>
    </row>
    <row r="48" spans="1:14" s="43" customFormat="1" ht="12.75" customHeight="1" x14ac:dyDescent="0.3">
      <c r="A48" s="45"/>
      <c r="B48" s="78" t="s">
        <v>35</v>
      </c>
      <c r="C48" s="78"/>
      <c r="D48" s="78"/>
      <c r="E48" s="78"/>
      <c r="F48" s="78"/>
      <c r="G48" s="78"/>
      <c r="H48" s="78"/>
      <c r="I48" s="78"/>
      <c r="J48" s="78"/>
      <c r="K48" s="78"/>
      <c r="L48" s="46"/>
      <c r="N48" s="44"/>
    </row>
    <row r="49" spans="1:15" s="43" customFormat="1" ht="12.75" customHeight="1" x14ac:dyDescent="0.3">
      <c r="A49" s="45"/>
      <c r="B49" s="47" t="s">
        <v>15</v>
      </c>
      <c r="C49" s="47"/>
      <c r="D49" s="47"/>
      <c r="E49" s="47"/>
      <c r="F49" s="47"/>
      <c r="G49" s="47"/>
      <c r="H49" s="47"/>
      <c r="I49" s="47"/>
      <c r="J49" s="47"/>
      <c r="K49" s="47"/>
      <c r="L49" s="46"/>
      <c r="N49" s="44"/>
    </row>
    <row r="50" spans="1:15" s="43" customFormat="1" ht="12.75" customHeight="1" x14ac:dyDescent="0.3">
      <c r="A50" s="45"/>
      <c r="B50" s="48" t="s">
        <v>16</v>
      </c>
      <c r="C50" s="48"/>
      <c r="D50" s="48"/>
      <c r="E50" s="47"/>
      <c r="F50" s="47"/>
      <c r="G50" s="47"/>
      <c r="H50" s="47"/>
      <c r="I50" s="47"/>
      <c r="J50" s="47"/>
      <c r="K50" s="47"/>
      <c r="L50" s="46"/>
      <c r="N50" s="44"/>
    </row>
    <row r="51" spans="1:15" s="43" customFormat="1" ht="12.75" customHeight="1" x14ac:dyDescent="0.3">
      <c r="A51" s="45"/>
      <c r="B51" s="48" t="s">
        <v>17</v>
      </c>
      <c r="C51" s="48"/>
      <c r="D51" s="48"/>
      <c r="E51" s="47"/>
      <c r="F51" s="47"/>
      <c r="G51" s="47"/>
      <c r="H51" s="47" t="s">
        <v>18</v>
      </c>
      <c r="I51" s="47"/>
      <c r="J51" s="47" t="s">
        <v>19</v>
      </c>
      <c r="K51" s="47"/>
      <c r="L51" s="46"/>
      <c r="N51" s="44"/>
    </row>
    <row r="52" spans="1:15" s="43" customFormat="1" ht="12.75" customHeight="1" x14ac:dyDescent="0.3">
      <c r="A52" s="45"/>
      <c r="B52" s="49" t="s">
        <v>24</v>
      </c>
      <c r="C52" s="49"/>
      <c r="D52" s="49"/>
      <c r="E52" s="49"/>
      <c r="F52" s="49"/>
      <c r="G52" s="50">
        <v>99999</v>
      </c>
      <c r="H52" s="51">
        <v>9999999</v>
      </c>
      <c r="I52" s="52">
        <v>9999</v>
      </c>
      <c r="J52" s="83" t="s">
        <v>20</v>
      </c>
      <c r="K52" s="84"/>
      <c r="L52" s="46"/>
      <c r="N52" s="44"/>
    </row>
    <row r="53" spans="1:15" s="43" customFormat="1" ht="12.75" customHeight="1" x14ac:dyDescent="0.3">
      <c r="A53" s="45"/>
      <c r="B53" s="49" t="s">
        <v>25</v>
      </c>
      <c r="C53" s="49"/>
      <c r="D53" s="49"/>
      <c r="E53" s="49"/>
      <c r="F53" s="49"/>
      <c r="G53" s="53"/>
      <c r="H53" s="53" t="s">
        <v>21</v>
      </c>
      <c r="I53" s="53"/>
      <c r="J53" s="85" t="s">
        <v>22</v>
      </c>
      <c r="K53" s="86"/>
      <c r="L53" s="46"/>
      <c r="N53" s="44"/>
    </row>
    <row r="54" spans="1:15" s="13" customFormat="1" ht="12.75" customHeight="1" x14ac:dyDescent="0.25">
      <c r="A54" s="22"/>
      <c r="B54" s="37" t="s">
        <v>23</v>
      </c>
      <c r="C54" s="37"/>
      <c r="D54" s="37"/>
      <c r="E54" s="37"/>
      <c r="F54" s="37"/>
      <c r="G54" s="25">
        <v>90001</v>
      </c>
      <c r="H54" s="79">
        <v>8005711</v>
      </c>
      <c r="I54" s="80"/>
      <c r="J54" s="87"/>
      <c r="K54" s="88"/>
      <c r="L54" s="31"/>
      <c r="N54" s="24"/>
    </row>
    <row r="55" spans="1:15" s="13" customFormat="1" ht="12.75" customHeight="1" x14ac:dyDescent="0.25">
      <c r="A55" s="22"/>
      <c r="B55" s="27" t="s">
        <v>24</v>
      </c>
      <c r="C55" s="27"/>
      <c r="D55" s="27"/>
      <c r="E55" s="27"/>
      <c r="F55" s="27"/>
      <c r="G55" s="30"/>
      <c r="H55" s="27"/>
      <c r="I55" s="27"/>
      <c r="J55" s="89"/>
      <c r="K55" s="90"/>
      <c r="L55" s="31"/>
      <c r="N55" s="24"/>
    </row>
    <row r="56" spans="1:15" s="13" customFormat="1" ht="12.75" customHeight="1" x14ac:dyDescent="0.25">
      <c r="A56" s="22"/>
      <c r="B56" s="32" t="s">
        <v>26</v>
      </c>
      <c r="C56" s="16"/>
      <c r="D56" s="16"/>
      <c r="E56" s="16"/>
      <c r="F56" s="37"/>
      <c r="G56" s="37"/>
      <c r="H56" s="37"/>
      <c r="I56" s="38"/>
      <c r="J56" s="91" t="s">
        <v>20</v>
      </c>
      <c r="K56" s="92"/>
      <c r="L56" s="31"/>
      <c r="N56" s="24"/>
    </row>
    <row r="57" spans="1:15" s="43" customFormat="1" ht="12.75" customHeight="1" x14ac:dyDescent="0.3">
      <c r="A57" s="45"/>
      <c r="B57" s="49"/>
      <c r="C57" s="47"/>
      <c r="D57" s="47"/>
      <c r="E57" s="47"/>
      <c r="F57" s="47"/>
      <c r="G57" s="47"/>
      <c r="H57" s="47"/>
      <c r="I57" s="46"/>
      <c r="J57" s="81" t="s">
        <v>22</v>
      </c>
      <c r="K57" s="82"/>
      <c r="L57" s="46"/>
      <c r="M57" s="62"/>
      <c r="N57" s="44"/>
    </row>
    <row r="58" spans="1:15" s="13" customFormat="1" ht="12.75" customHeight="1" x14ac:dyDescent="0.25">
      <c r="A58" s="23"/>
      <c r="B58" s="32" t="s">
        <v>12</v>
      </c>
      <c r="C58" s="39"/>
      <c r="D58" s="39"/>
      <c r="E58" s="39"/>
      <c r="F58" s="39"/>
      <c r="G58" s="39"/>
      <c r="H58" s="39"/>
      <c r="I58" s="18"/>
      <c r="J58" s="18"/>
      <c r="K58" s="18"/>
      <c r="L58" s="40"/>
      <c r="M58" s="63"/>
      <c r="N58" s="24"/>
    </row>
    <row r="59" spans="1:15" s="13" customFormat="1" ht="12.75" customHeight="1" x14ac:dyDescent="0.25">
      <c r="A59" s="23"/>
      <c r="B59" s="14" t="s">
        <v>27</v>
      </c>
      <c r="C59" s="14"/>
      <c r="D59" s="14"/>
      <c r="E59" s="14"/>
      <c r="F59" s="12"/>
      <c r="G59" s="15" t="str">
        <f>C3</f>
        <v>78-Ա 29/05/2019թ.</v>
      </c>
      <c r="H59" s="72" t="s">
        <v>33</v>
      </c>
      <c r="I59" s="26"/>
      <c r="J59" s="12"/>
      <c r="K59" s="26"/>
      <c r="L59" s="40"/>
      <c r="M59" s="23"/>
      <c r="O59" s="60"/>
    </row>
    <row r="60" spans="1:15" s="13" customFormat="1" ht="9.75" customHeight="1" x14ac:dyDescent="0.25">
      <c r="A60" s="55"/>
      <c r="B60" s="56"/>
      <c r="C60" s="56"/>
      <c r="D60" s="56"/>
      <c r="E60" s="56"/>
      <c r="F60" s="56"/>
      <c r="G60" s="56"/>
      <c r="H60" s="56"/>
      <c r="I60" s="57"/>
      <c r="J60" s="56"/>
      <c r="K60" s="56"/>
      <c r="L60" s="73"/>
      <c r="M60" s="23"/>
      <c r="O60" s="60"/>
    </row>
    <row r="61" spans="1:15" s="17" customFormat="1" ht="5.25" customHeight="1" x14ac:dyDescent="0.25">
      <c r="A61" s="58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59"/>
      <c r="M61" s="59"/>
      <c r="O61" s="28"/>
    </row>
    <row r="62" spans="1:15" s="20" customFormat="1" x14ac:dyDescent="0.3"/>
    <row r="63" spans="1:15" s="20" customFormat="1" x14ac:dyDescent="0.3">
      <c r="B63" s="29" t="s">
        <v>29</v>
      </c>
    </row>
    <row r="64" spans="1:15" s="13" customFormat="1" ht="12.75" customHeight="1" x14ac:dyDescent="0.25">
      <c r="A64" s="54"/>
      <c r="B64" s="75" t="s">
        <v>14</v>
      </c>
      <c r="C64" s="75"/>
      <c r="D64" s="75"/>
      <c r="E64" s="75"/>
      <c r="F64" s="75"/>
      <c r="G64" s="75"/>
      <c r="H64" s="75"/>
      <c r="I64" s="75"/>
      <c r="J64" s="75"/>
      <c r="K64" s="75"/>
      <c r="L64" s="38"/>
      <c r="N64" s="24"/>
    </row>
    <row r="65" spans="1:15" s="13" customFormat="1" ht="12.75" customHeight="1" x14ac:dyDescent="0.25">
      <c r="A65" s="22"/>
      <c r="B65" s="76" t="s">
        <v>35</v>
      </c>
      <c r="C65" s="76"/>
      <c r="D65" s="76"/>
      <c r="E65" s="76"/>
      <c r="F65" s="76"/>
      <c r="G65" s="76"/>
      <c r="H65" s="76"/>
      <c r="I65" s="76"/>
      <c r="J65" s="76"/>
      <c r="K65" s="76"/>
      <c r="L65" s="31"/>
      <c r="N65" s="24"/>
    </row>
    <row r="66" spans="1:15" s="13" customFormat="1" ht="12.75" customHeight="1" x14ac:dyDescent="0.25">
      <c r="A66" s="22"/>
      <c r="B66" s="16" t="s">
        <v>15</v>
      </c>
      <c r="C66" s="16"/>
      <c r="D66" s="16"/>
      <c r="E66" s="16"/>
      <c r="F66" s="16"/>
      <c r="G66" s="16"/>
      <c r="H66" s="16"/>
      <c r="I66" s="16"/>
      <c r="J66" s="16"/>
      <c r="K66" s="16"/>
      <c r="L66" s="31"/>
      <c r="N66" s="24"/>
    </row>
    <row r="67" spans="1:15" s="13" customFormat="1" ht="12.75" customHeight="1" x14ac:dyDescent="0.25">
      <c r="A67" s="22"/>
      <c r="B67" s="21" t="s">
        <v>16</v>
      </c>
      <c r="C67" s="21"/>
      <c r="D67" s="21"/>
      <c r="E67" s="16"/>
      <c r="F67" s="16"/>
      <c r="G67" s="16"/>
      <c r="H67" s="16"/>
      <c r="I67" s="16"/>
      <c r="J67" s="16"/>
      <c r="K67" s="16"/>
      <c r="L67" s="31"/>
      <c r="N67" s="24"/>
    </row>
    <row r="68" spans="1:15" s="13" customFormat="1" ht="12.75" customHeight="1" x14ac:dyDescent="0.25">
      <c r="A68" s="22"/>
      <c r="B68" s="21" t="s">
        <v>17</v>
      </c>
      <c r="C68" s="21"/>
      <c r="D68" s="21"/>
      <c r="E68" s="16"/>
      <c r="F68" s="16"/>
      <c r="G68" s="16"/>
      <c r="H68" s="16" t="s">
        <v>18</v>
      </c>
      <c r="I68" s="16"/>
      <c r="J68" s="16" t="s">
        <v>19</v>
      </c>
      <c r="K68" s="16"/>
      <c r="L68" s="31"/>
      <c r="N68" s="24"/>
    </row>
    <row r="69" spans="1:15" s="13" customFormat="1" ht="12.75" customHeight="1" x14ac:dyDescent="0.25">
      <c r="A69" s="22"/>
      <c r="B69" s="32" t="s">
        <v>24</v>
      </c>
      <c r="C69" s="32"/>
      <c r="D69" s="32"/>
      <c r="E69" s="32"/>
      <c r="F69" s="32"/>
      <c r="G69" s="33">
        <v>99999</v>
      </c>
      <c r="H69" s="34">
        <v>9999999</v>
      </c>
      <c r="I69" s="35">
        <v>9999</v>
      </c>
      <c r="J69" s="91" t="s">
        <v>20</v>
      </c>
      <c r="K69" s="92"/>
      <c r="L69" s="31"/>
      <c r="N69" s="24"/>
    </row>
    <row r="70" spans="1:15" s="13" customFormat="1" ht="12.75" customHeight="1" x14ac:dyDescent="0.25">
      <c r="A70" s="22"/>
      <c r="B70" s="32" t="s">
        <v>25</v>
      </c>
      <c r="C70" s="32"/>
      <c r="D70" s="32"/>
      <c r="E70" s="32"/>
      <c r="F70" s="32"/>
      <c r="G70" s="36"/>
      <c r="H70" s="36" t="s">
        <v>21</v>
      </c>
      <c r="I70" s="36"/>
      <c r="J70" s="87" t="s">
        <v>22</v>
      </c>
      <c r="K70" s="88"/>
      <c r="L70" s="31"/>
      <c r="N70" s="24"/>
    </row>
    <row r="71" spans="1:15" s="13" customFormat="1" ht="12.75" customHeight="1" x14ac:dyDescent="0.25">
      <c r="A71" s="22"/>
      <c r="B71" s="37" t="s">
        <v>23</v>
      </c>
      <c r="C71" s="37"/>
      <c r="D71" s="37"/>
      <c r="E71" s="37"/>
      <c r="F71" s="37"/>
      <c r="G71" s="25">
        <v>90001</v>
      </c>
      <c r="H71" s="79">
        <v>8002171</v>
      </c>
      <c r="I71" s="80"/>
      <c r="J71" s="87"/>
      <c r="K71" s="88"/>
      <c r="L71" s="31"/>
      <c r="N71" s="24"/>
    </row>
    <row r="72" spans="1:15" s="13" customFormat="1" ht="12.75" customHeight="1" x14ac:dyDescent="0.25">
      <c r="A72" s="22"/>
      <c r="B72" s="27" t="s">
        <v>24</v>
      </c>
      <c r="C72" s="27"/>
      <c r="D72" s="27"/>
      <c r="E72" s="27"/>
      <c r="F72" s="27"/>
      <c r="G72" s="30"/>
      <c r="H72" s="27"/>
      <c r="I72" s="27"/>
      <c r="J72" s="89"/>
      <c r="K72" s="90"/>
      <c r="L72" s="31"/>
      <c r="N72" s="24"/>
    </row>
    <row r="73" spans="1:15" s="13" customFormat="1" ht="12.75" customHeight="1" x14ac:dyDescent="0.25">
      <c r="A73" s="22"/>
      <c r="B73" s="32" t="s">
        <v>26</v>
      </c>
      <c r="C73" s="16"/>
      <c r="D73" s="16"/>
      <c r="E73" s="16"/>
      <c r="F73" s="37"/>
      <c r="G73" s="37"/>
      <c r="H73" s="37"/>
      <c r="I73" s="38"/>
      <c r="J73" s="91" t="s">
        <v>20</v>
      </c>
      <c r="K73" s="92"/>
      <c r="L73" s="31"/>
      <c r="N73" s="24"/>
    </row>
    <row r="74" spans="1:15" s="13" customFormat="1" ht="12.75" customHeight="1" x14ac:dyDescent="0.25">
      <c r="A74" s="22"/>
      <c r="B74" s="32"/>
      <c r="C74" s="16"/>
      <c r="D74" s="16"/>
      <c r="E74" s="16"/>
      <c r="F74" s="16"/>
      <c r="G74" s="16"/>
      <c r="H74" s="16"/>
      <c r="I74" s="31"/>
      <c r="J74" s="89" t="s">
        <v>22</v>
      </c>
      <c r="K74" s="90"/>
      <c r="L74" s="31"/>
      <c r="N74" s="24"/>
    </row>
    <row r="75" spans="1:15" s="13" customFormat="1" ht="12.75" customHeight="1" x14ac:dyDescent="0.25">
      <c r="A75" s="23"/>
      <c r="B75" s="32" t="s">
        <v>12</v>
      </c>
      <c r="C75" s="39"/>
      <c r="D75" s="39"/>
      <c r="E75" s="39"/>
      <c r="F75" s="39"/>
      <c r="G75" s="39"/>
      <c r="H75" s="39"/>
      <c r="I75" s="18"/>
      <c r="J75" s="18"/>
      <c r="K75" s="18"/>
      <c r="L75" s="40"/>
      <c r="N75" s="24"/>
    </row>
    <row r="76" spans="1:15" s="13" customFormat="1" ht="12.75" customHeight="1" x14ac:dyDescent="0.25">
      <c r="A76" s="23"/>
      <c r="B76" s="14" t="s">
        <v>13</v>
      </c>
      <c r="C76" s="14"/>
      <c r="D76" s="14"/>
      <c r="E76" s="14"/>
      <c r="F76" s="12"/>
      <c r="G76" s="15" t="str">
        <f>C3</f>
        <v>78-Ա 29/05/2019թ.</v>
      </c>
      <c r="H76" s="72" t="s">
        <v>33</v>
      </c>
      <c r="I76" s="26"/>
      <c r="J76" s="12"/>
      <c r="K76" s="26"/>
      <c r="L76" s="40"/>
      <c r="M76" s="23"/>
      <c r="O76" s="60"/>
    </row>
    <row r="77" spans="1:15" s="13" customFormat="1" ht="12.75" customHeight="1" x14ac:dyDescent="0.25">
      <c r="A77" s="23"/>
      <c r="B77" s="18"/>
      <c r="C77" s="18"/>
      <c r="D77" s="18"/>
      <c r="E77" s="18"/>
      <c r="F77" s="18"/>
      <c r="G77" s="18"/>
      <c r="H77" s="18"/>
      <c r="I77" s="12"/>
      <c r="J77" s="18"/>
      <c r="K77" s="18"/>
      <c r="L77" s="40"/>
      <c r="M77" s="23"/>
      <c r="O77" s="60"/>
    </row>
    <row r="78" spans="1:15" s="17" customFormat="1" ht="5.25" customHeight="1" x14ac:dyDescent="0.25">
      <c r="A78" s="30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74"/>
      <c r="M78" s="22"/>
      <c r="O78" s="61"/>
    </row>
    <row r="79" spans="1:15" x14ac:dyDescent="0.3">
      <c r="M79" s="20"/>
    </row>
  </sheetData>
  <mergeCells count="18">
    <mergeCell ref="J73:K73"/>
    <mergeCell ref="J74:K74"/>
    <mergeCell ref="J69:K69"/>
    <mergeCell ref="J70:K70"/>
    <mergeCell ref="H71:I71"/>
    <mergeCell ref="J71:K71"/>
    <mergeCell ref="J72:K72"/>
    <mergeCell ref="B64:K64"/>
    <mergeCell ref="B65:K65"/>
    <mergeCell ref="B47:K47"/>
    <mergeCell ref="B48:K48"/>
    <mergeCell ref="H54:I54"/>
    <mergeCell ref="J57:K57"/>
    <mergeCell ref="J52:K52"/>
    <mergeCell ref="J53:K53"/>
    <mergeCell ref="J54:K54"/>
    <mergeCell ref="J55:K55"/>
    <mergeCell ref="J56:K56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Gayane Petrosyan</dc:creator>
  <cp:keywords>https:/mul-spm.gov.am/tasks/docs/attachment.php?id=103707&amp;fn=Krtutyun2-517-78-2.xlsx&amp;out=1&amp;token=b2412717b6f0dc30da9d</cp:keywords>
  <cp:lastModifiedBy>Windows User</cp:lastModifiedBy>
  <dcterms:created xsi:type="dcterms:W3CDTF">2019-06-17T23:21:32Z</dcterms:created>
  <dcterms:modified xsi:type="dcterms:W3CDTF">2019-06-17T23:21:32Z</dcterms:modified>
</cp:coreProperties>
</file>