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17 աճուրդ" sheetId="22" r:id="rId1"/>
  </sheets>
  <definedNames>
    <definedName name="_xlnm._FilterDatabase" localSheetId="0" hidden="1">'17 աճուրդ'!$A$2:$T$383</definedName>
    <definedName name="_xlnm.Print_Area" localSheetId="0">'17 աճուրդ'!$A$1:$V$1658</definedName>
  </definedNames>
  <calcPr calcId="124519"/>
</workbook>
</file>

<file path=xl/calcChain.xml><?xml version="1.0" encoding="utf-8"?>
<calcChain xmlns="http://schemas.openxmlformats.org/spreadsheetml/2006/main">
  <c r="U492" i="22"/>
  <c r="U488"/>
  <c r="U486"/>
  <c r="U388"/>
  <c r="U387"/>
  <c r="U342"/>
  <c r="U340"/>
  <c r="U339"/>
  <c r="U338"/>
  <c r="V285"/>
  <c r="U1579"/>
  <c r="V1579"/>
  <c r="V1608" s="1"/>
  <c r="U1580"/>
  <c r="V1580"/>
  <c r="U1581"/>
  <c r="V1581"/>
  <c r="U1582"/>
  <c r="V1582"/>
  <c r="U1583"/>
  <c r="V1583"/>
  <c r="U1584"/>
  <c r="V1584"/>
  <c r="U1585"/>
  <c r="V1585"/>
  <c r="U1586"/>
  <c r="V1586"/>
  <c r="U1587"/>
  <c r="V1587"/>
  <c r="U1588"/>
  <c r="V1588"/>
  <c r="U1589"/>
  <c r="V1589"/>
  <c r="U1590"/>
  <c r="V1590"/>
  <c r="U1591"/>
  <c r="V1591"/>
  <c r="U1592"/>
  <c r="V1592"/>
  <c r="U1593"/>
  <c r="V1593"/>
  <c r="U1594"/>
  <c r="V1594"/>
  <c r="U1595"/>
  <c r="V1595"/>
  <c r="U1596"/>
  <c r="V1596"/>
  <c r="U1597"/>
  <c r="V1597"/>
  <c r="U1598"/>
  <c r="V1598"/>
  <c r="U1599"/>
  <c r="V1599"/>
  <c r="U1600"/>
  <c r="V1600"/>
  <c r="U1601"/>
  <c r="V1601"/>
  <c r="U1602"/>
  <c r="V1602"/>
  <c r="U1603"/>
  <c r="V1603"/>
  <c r="U1604"/>
  <c r="V1604"/>
  <c r="U1605"/>
  <c r="V1605"/>
  <c r="U1606"/>
  <c r="V1606"/>
  <c r="U1607"/>
  <c r="V1607"/>
  <c r="V1578"/>
  <c r="U1578"/>
  <c r="U1615"/>
  <c r="V1615"/>
  <c r="U1616"/>
  <c r="V1616"/>
  <c r="U1617"/>
  <c r="V1617"/>
  <c r="U1618"/>
  <c r="V1618"/>
  <c r="U1619"/>
  <c r="V1619"/>
  <c r="U1620"/>
  <c r="V1620"/>
  <c r="U1621"/>
  <c r="V1621"/>
  <c r="U1622"/>
  <c r="V1622"/>
  <c r="U1623"/>
  <c r="V1623"/>
  <c r="U1624"/>
  <c r="V1624"/>
  <c r="U1625"/>
  <c r="V1625"/>
  <c r="U1626"/>
  <c r="V1626"/>
  <c r="U1627"/>
  <c r="V1627"/>
  <c r="U1628"/>
  <c r="V1628"/>
  <c r="U1629"/>
  <c r="V1629"/>
  <c r="U1630"/>
  <c r="V1630"/>
  <c r="U1631"/>
  <c r="V1631"/>
  <c r="U1632"/>
  <c r="V1632"/>
  <c r="U1633"/>
  <c r="V1633"/>
  <c r="U1634"/>
  <c r="V1634"/>
  <c r="U1635"/>
  <c r="V1635"/>
  <c r="U1636"/>
  <c r="V1636"/>
  <c r="U1637"/>
  <c r="V1637"/>
  <c r="U1638"/>
  <c r="V1638"/>
  <c r="U1639"/>
  <c r="V1639"/>
  <c r="U1640"/>
  <c r="V1640"/>
  <c r="U1641"/>
  <c r="V1641"/>
  <c r="U1642"/>
  <c r="V1642"/>
  <c r="U1643"/>
  <c r="V1643"/>
  <c r="U1644"/>
  <c r="V1644"/>
  <c r="U1645"/>
  <c r="V1645"/>
  <c r="U1646"/>
  <c r="V1646"/>
  <c r="U1647"/>
  <c r="V1647"/>
  <c r="U1648"/>
  <c r="V1648"/>
  <c r="U1649"/>
  <c r="V1649"/>
  <c r="U1650"/>
  <c r="V1650"/>
  <c r="U1651"/>
  <c r="V1651"/>
  <c r="U1652"/>
  <c r="V1652"/>
  <c r="U1653"/>
  <c r="V1653"/>
  <c r="U1654"/>
  <c r="V1654"/>
  <c r="U1655"/>
  <c r="V1655"/>
  <c r="U1656"/>
  <c r="V1656"/>
  <c r="U1657"/>
  <c r="V1657"/>
  <c r="U1614"/>
  <c r="V1614"/>
  <c r="V1658" s="1"/>
  <c r="V1574"/>
  <c r="U1574"/>
  <c r="V1575"/>
  <c r="V1486"/>
  <c r="V1482"/>
  <c r="V1491"/>
  <c r="V1499"/>
  <c r="V1495"/>
  <c r="V1503"/>
  <c r="V1512"/>
  <c r="V1522"/>
  <c r="V1526"/>
  <c r="V1571"/>
  <c r="V1478"/>
  <c r="V1474"/>
  <c r="V1465"/>
  <c r="V1461"/>
  <c r="V1457"/>
  <c r="V1453"/>
  <c r="V1448"/>
  <c r="U499"/>
  <c r="U496"/>
  <c r="U500"/>
  <c r="U494"/>
  <c r="U491"/>
  <c r="U489"/>
  <c r="U485"/>
  <c r="U311"/>
  <c r="U312"/>
  <c r="U313"/>
  <c r="U314"/>
  <c r="U315"/>
  <c r="U310"/>
  <c r="U490"/>
  <c r="U343"/>
  <c r="U341"/>
  <c r="U385"/>
  <c r="U306"/>
  <c r="U305"/>
  <c r="V306"/>
  <c r="V305"/>
  <c r="V307" s="1"/>
  <c r="U1451"/>
  <c r="V1451"/>
  <c r="U1452"/>
  <c r="V1452"/>
  <c r="U1456"/>
  <c r="V1456"/>
  <c r="U1460"/>
  <c r="V1460"/>
  <c r="U1464"/>
  <c r="V1464"/>
  <c r="U1468"/>
  <c r="V1468"/>
  <c r="U1469"/>
  <c r="V1469"/>
  <c r="U1470"/>
  <c r="V1470"/>
  <c r="U1471"/>
  <c r="V1471"/>
  <c r="U1472"/>
  <c r="V1472"/>
  <c r="U1473"/>
  <c r="V1473"/>
  <c r="U1477"/>
  <c r="V1477"/>
  <c r="U1481"/>
  <c r="V1481"/>
  <c r="U1485"/>
  <c r="V1485"/>
  <c r="U1489"/>
  <c r="V1489"/>
  <c r="U1490"/>
  <c r="V1490"/>
  <c r="U1494"/>
  <c r="V1494"/>
  <c r="U1498"/>
  <c r="V1498"/>
  <c r="U1502"/>
  <c r="V1502" s="1"/>
  <c r="U1506"/>
  <c r="V1506" s="1"/>
  <c r="U1507"/>
  <c r="V1507" s="1"/>
  <c r="U1508"/>
  <c r="V1508" s="1"/>
  <c r="U1509"/>
  <c r="V1509" s="1"/>
  <c r="U1510"/>
  <c r="V1510" s="1"/>
  <c r="U1511"/>
  <c r="V1511" s="1"/>
  <c r="U1515"/>
  <c r="V1515" s="1"/>
  <c r="U1516"/>
  <c r="V1516" s="1"/>
  <c r="U1517"/>
  <c r="V1517" s="1"/>
  <c r="U1518"/>
  <c r="V1518" s="1"/>
  <c r="U1519"/>
  <c r="V1519" s="1"/>
  <c r="U1520"/>
  <c r="V1520" s="1"/>
  <c r="U1521"/>
  <c r="V1521" s="1"/>
  <c r="U1525"/>
  <c r="V1525" s="1"/>
  <c r="U1529"/>
  <c r="V1529" s="1"/>
  <c r="U1530"/>
  <c r="V1530" s="1"/>
  <c r="U1531"/>
  <c r="V1531" s="1"/>
  <c r="U1532"/>
  <c r="V1532" s="1"/>
  <c r="U1533"/>
  <c r="V1533" s="1"/>
  <c r="U1534"/>
  <c r="V1534" s="1"/>
  <c r="U1535"/>
  <c r="V1535" s="1"/>
  <c r="U1536"/>
  <c r="V1536" s="1"/>
  <c r="U1537"/>
  <c r="V1537" s="1"/>
  <c r="U1538"/>
  <c r="V1538" s="1"/>
  <c r="U1539"/>
  <c r="V1539" s="1"/>
  <c r="U1540"/>
  <c r="V1540" s="1"/>
  <c r="U1541"/>
  <c r="V1541" s="1"/>
  <c r="U1542"/>
  <c r="V1542" s="1"/>
  <c r="U1543"/>
  <c r="V1543" s="1"/>
  <c r="U1544"/>
  <c r="V1544" s="1"/>
  <c r="U1545"/>
  <c r="V1545" s="1"/>
  <c r="U1546"/>
  <c r="V1546" s="1"/>
  <c r="U1547"/>
  <c r="V1547" s="1"/>
  <c r="U1548"/>
  <c r="V1548" s="1"/>
  <c r="U1549"/>
  <c r="V1549" s="1"/>
  <c r="U1550"/>
  <c r="V1550" s="1"/>
  <c r="U1551"/>
  <c r="V1551" s="1"/>
  <c r="U1552"/>
  <c r="V1552" s="1"/>
  <c r="U1553"/>
  <c r="V1553" s="1"/>
  <c r="U1554"/>
  <c r="V1554" s="1"/>
  <c r="U1555"/>
  <c r="V1555" s="1"/>
  <c r="U1556"/>
  <c r="V1556" s="1"/>
  <c r="U1557"/>
  <c r="V1557" s="1"/>
  <c r="U1558"/>
  <c r="V1558" s="1"/>
  <c r="U1559"/>
  <c r="V1559" s="1"/>
  <c r="U1560"/>
  <c r="V1560" s="1"/>
  <c r="U1561"/>
  <c r="V1561" s="1"/>
  <c r="U1562"/>
  <c r="V1562" s="1"/>
  <c r="U1563"/>
  <c r="V1563" s="1"/>
  <c r="U1564"/>
  <c r="V1564" s="1"/>
  <c r="U1565"/>
  <c r="V1565" s="1"/>
  <c r="U1566"/>
  <c r="V1566" s="1"/>
  <c r="U1567"/>
  <c r="V1567" s="1"/>
  <c r="U1568"/>
  <c r="V1568" s="1"/>
  <c r="U1569"/>
  <c r="V1569" s="1"/>
  <c r="U1570"/>
  <c r="V1570" s="1"/>
  <c r="V1447"/>
  <c r="U1447"/>
  <c r="V1444"/>
  <c r="V1440"/>
  <c r="V1436"/>
  <c r="V1439"/>
  <c r="V1443"/>
  <c r="V1435"/>
  <c r="U1439"/>
  <c r="U1443"/>
  <c r="U1435"/>
  <c r="V1432"/>
  <c r="V1431"/>
  <c r="V1430"/>
  <c r="U1431"/>
  <c r="U1430"/>
  <c r="V1404"/>
  <c r="U1404"/>
  <c r="V1410"/>
  <c r="V1427"/>
  <c r="V494"/>
  <c r="V338"/>
  <c r="T338" l="1"/>
  <c r="D353" l="1"/>
  <c r="S1610" l="1"/>
  <c r="S1614"/>
  <c r="T1614" s="1"/>
  <c r="S1615"/>
  <c r="T1615" s="1"/>
  <c r="S1616"/>
  <c r="T1616" s="1"/>
  <c r="S1617"/>
  <c r="T1617" s="1"/>
  <c r="S1618"/>
  <c r="T1618" s="1"/>
  <c r="S1619"/>
  <c r="T1619" s="1"/>
  <c r="S1620"/>
  <c r="T1620" s="1"/>
  <c r="S1621"/>
  <c r="T1621" s="1"/>
  <c r="S1622"/>
  <c r="T1622" s="1"/>
  <c r="S1623"/>
  <c r="T1623" s="1"/>
  <c r="S1624"/>
  <c r="T1624" s="1"/>
  <c r="S1625"/>
  <c r="T1625" s="1"/>
  <c r="S1626"/>
  <c r="T1626" s="1"/>
  <c r="S1627"/>
  <c r="T1627" s="1"/>
  <c r="S1628"/>
  <c r="T1628" s="1"/>
  <c r="S1629"/>
  <c r="T1629" s="1"/>
  <c r="S1630"/>
  <c r="T1630" s="1"/>
  <c r="S1631"/>
  <c r="T1631" s="1"/>
  <c r="S1632"/>
  <c r="T1632" s="1"/>
  <c r="S1633"/>
  <c r="T1633" s="1"/>
  <c r="S1634"/>
  <c r="T1634" s="1"/>
  <c r="S1635"/>
  <c r="T1635" s="1"/>
  <c r="S1636"/>
  <c r="T1636" s="1"/>
  <c r="S1637"/>
  <c r="T1637" s="1"/>
  <c r="S1638"/>
  <c r="T1638" s="1"/>
  <c r="S1639"/>
  <c r="T1639" s="1"/>
  <c r="S1640"/>
  <c r="T1640" s="1"/>
  <c r="S1641"/>
  <c r="T1641" s="1"/>
  <c r="S1642"/>
  <c r="T1642" s="1"/>
  <c r="S1643"/>
  <c r="T1643" s="1"/>
  <c r="S1644"/>
  <c r="T1644" s="1"/>
  <c r="S1645"/>
  <c r="T1645" s="1"/>
  <c r="S1646"/>
  <c r="T1646" s="1"/>
  <c r="S1647"/>
  <c r="T1647" s="1"/>
  <c r="S1648"/>
  <c r="T1648" s="1"/>
  <c r="S1649"/>
  <c r="T1649" s="1"/>
  <c r="S1650"/>
  <c r="T1650" s="1"/>
  <c r="S1651"/>
  <c r="T1651" s="1"/>
  <c r="S1652"/>
  <c r="T1652" s="1"/>
  <c r="S1653"/>
  <c r="T1653" s="1"/>
  <c r="S1654"/>
  <c r="T1654" s="1"/>
  <c r="S1655"/>
  <c r="T1655" s="1"/>
  <c r="S1656"/>
  <c r="T1656" s="1"/>
  <c r="S1657"/>
  <c r="T1657" s="1"/>
  <c r="R1615"/>
  <c r="R1616"/>
  <c r="R1617"/>
  <c r="R1618"/>
  <c r="R1619"/>
  <c r="R1620"/>
  <c r="R1621"/>
  <c r="R1622"/>
  <c r="R1623"/>
  <c r="R1624"/>
  <c r="R1625"/>
  <c r="R1626"/>
  <c r="R1627"/>
  <c r="R1628"/>
  <c r="R1629"/>
  <c r="R1630"/>
  <c r="R1631"/>
  <c r="R1632"/>
  <c r="R1633"/>
  <c r="R1634"/>
  <c r="R1635"/>
  <c r="R1636"/>
  <c r="R1637"/>
  <c r="R1638"/>
  <c r="R1639"/>
  <c r="R1640"/>
  <c r="R1641"/>
  <c r="R1642"/>
  <c r="R1643"/>
  <c r="R1644"/>
  <c r="R1645"/>
  <c r="R1646"/>
  <c r="R1647"/>
  <c r="R1648"/>
  <c r="R1649"/>
  <c r="R1650"/>
  <c r="R1651"/>
  <c r="R1652"/>
  <c r="R1653"/>
  <c r="R1654"/>
  <c r="R1655"/>
  <c r="R1656"/>
  <c r="R1657"/>
  <c r="R1614"/>
  <c r="P1635"/>
  <c r="F1635"/>
  <c r="P1634"/>
  <c r="F1634"/>
  <c r="P1633"/>
  <c r="F1633"/>
  <c r="P1632"/>
  <c r="F1632"/>
  <c r="P1631"/>
  <c r="F1631"/>
  <c r="P1630"/>
  <c r="F1630"/>
  <c r="P1629"/>
  <c r="F1629"/>
  <c r="P1628"/>
  <c r="F1628"/>
  <c r="P1627"/>
  <c r="F1627"/>
  <c r="P1626"/>
  <c r="F1626"/>
  <c r="P1625"/>
  <c r="F1625"/>
  <c r="P1624"/>
  <c r="F1624"/>
  <c r="P1623"/>
  <c r="F1623"/>
  <c r="P1622"/>
  <c r="F1622"/>
  <c r="P1621"/>
  <c r="F1621"/>
  <c r="P1620"/>
  <c r="F1620"/>
  <c r="P1619"/>
  <c r="F1619"/>
  <c r="P1618"/>
  <c r="F1618"/>
  <c r="P1617"/>
  <c r="F1617"/>
  <c r="P1616"/>
  <c r="F1616"/>
  <c r="P1615"/>
  <c r="F1615"/>
  <c r="P1614"/>
  <c r="F1614"/>
  <c r="T1610" l="1"/>
  <c r="T1611" s="1"/>
  <c r="U1610"/>
  <c r="V1610" s="1"/>
  <c r="V1611" s="1"/>
  <c r="F1658"/>
  <c r="T1658"/>
  <c r="P1658"/>
  <c r="R1658"/>
  <c r="Q1393"/>
  <c r="S1393" s="1"/>
  <c r="Q1394"/>
  <c r="S1394" s="1"/>
  <c r="Q1395"/>
  <c r="S1395" s="1"/>
  <c r="Q1396"/>
  <c r="S1396" s="1"/>
  <c r="Q1397"/>
  <c r="S1397" s="1"/>
  <c r="Q1398"/>
  <c r="S1398" s="1"/>
  <c r="Q1399"/>
  <c r="S1399" s="1"/>
  <c r="Q1400"/>
  <c r="S1400" s="1"/>
  <c r="Q1392"/>
  <c r="S1392" s="1"/>
  <c r="Q141"/>
  <c r="S141" s="1"/>
  <c r="T1400" l="1"/>
  <c r="U1400"/>
  <c r="V1400" s="1"/>
  <c r="T1398"/>
  <c r="U1398"/>
  <c r="V1398" s="1"/>
  <c r="T1396"/>
  <c r="U1396"/>
  <c r="V1396" s="1"/>
  <c r="T1394"/>
  <c r="U1394"/>
  <c r="V1394" s="1"/>
  <c r="T1392"/>
  <c r="U1392"/>
  <c r="V1392" s="1"/>
  <c r="T1399"/>
  <c r="U1399"/>
  <c r="V1399" s="1"/>
  <c r="T1397"/>
  <c r="U1397"/>
  <c r="V1397" s="1"/>
  <c r="T1395"/>
  <c r="U1395"/>
  <c r="V1395" s="1"/>
  <c r="T1393"/>
  <c r="U1393"/>
  <c r="V1393" s="1"/>
  <c r="T141"/>
  <c r="U141"/>
  <c r="V141" s="1"/>
  <c r="T1401"/>
  <c r="R141"/>
  <c r="V1401" l="1"/>
  <c r="P1578"/>
  <c r="Q1578"/>
  <c r="P1579"/>
  <c r="Q1579"/>
  <c r="P1580"/>
  <c r="Q1580"/>
  <c r="P1581"/>
  <c r="Q1581"/>
  <c r="P1582"/>
  <c r="Q1582"/>
  <c r="P1583"/>
  <c r="Q1583"/>
  <c r="P1584"/>
  <c r="Q1584"/>
  <c r="P1585"/>
  <c r="Q1585"/>
  <c r="P1586"/>
  <c r="Q1586"/>
  <c r="P1587"/>
  <c r="Q1587"/>
  <c r="P1588"/>
  <c r="Q1588"/>
  <c r="P1589"/>
  <c r="Q1589"/>
  <c r="P1590"/>
  <c r="Q1590"/>
  <c r="P1591"/>
  <c r="Q1591"/>
  <c r="P1592"/>
  <c r="Q1592"/>
  <c r="P1593"/>
  <c r="Q1593"/>
  <c r="P1594"/>
  <c r="Q1594"/>
  <c r="P1595"/>
  <c r="Q1595"/>
  <c r="P1596"/>
  <c r="Q1596"/>
  <c r="P1597"/>
  <c r="Q1597"/>
  <c r="P1598"/>
  <c r="Q1598"/>
  <c r="P1599"/>
  <c r="Q1599"/>
  <c r="P1600"/>
  <c r="Q1600"/>
  <c r="P1601"/>
  <c r="Q1601"/>
  <c r="P1602"/>
  <c r="Q1602"/>
  <c r="P1603"/>
  <c r="Q1603"/>
  <c r="P1604"/>
  <c r="Q1604"/>
  <c r="P1605"/>
  <c r="Q1605"/>
  <c r="P1606"/>
  <c r="Q1606"/>
  <c r="P1607"/>
  <c r="Q1607"/>
  <c r="Q1574"/>
  <c r="P1574"/>
  <c r="P1575" s="1"/>
  <c r="P1530"/>
  <c r="Q1530"/>
  <c r="P1531"/>
  <c r="Q1531"/>
  <c r="P1532"/>
  <c r="Q1532"/>
  <c r="P1533"/>
  <c r="Q1533"/>
  <c r="P1534"/>
  <c r="Q1534"/>
  <c r="P1535"/>
  <c r="Q1535"/>
  <c r="P1536"/>
  <c r="Q1536"/>
  <c r="P1537"/>
  <c r="Q1537"/>
  <c r="P1538"/>
  <c r="Q1538"/>
  <c r="P1539"/>
  <c r="Q1539"/>
  <c r="P1540"/>
  <c r="Q1540"/>
  <c r="P1541"/>
  <c r="Q1541"/>
  <c r="P1542"/>
  <c r="Q1542"/>
  <c r="P1543"/>
  <c r="Q1543"/>
  <c r="P1544"/>
  <c r="Q1544"/>
  <c r="P1545"/>
  <c r="Q1545"/>
  <c r="P1546"/>
  <c r="Q1546"/>
  <c r="P1547"/>
  <c r="Q1547"/>
  <c r="P1548"/>
  <c r="Q1548"/>
  <c r="P1549"/>
  <c r="Q1549"/>
  <c r="P1550"/>
  <c r="Q1550"/>
  <c r="P1551"/>
  <c r="Q1551"/>
  <c r="P1552"/>
  <c r="Q1552"/>
  <c r="P1553"/>
  <c r="Q1553"/>
  <c r="P1554"/>
  <c r="Q1554"/>
  <c r="P1555"/>
  <c r="Q1555"/>
  <c r="P1556"/>
  <c r="Q1556"/>
  <c r="P1557"/>
  <c r="Q1557"/>
  <c r="P1558"/>
  <c r="Q1558"/>
  <c r="P1559"/>
  <c r="Q1559"/>
  <c r="P1560"/>
  <c r="Q1560"/>
  <c r="P1561"/>
  <c r="Q1561"/>
  <c r="P1562"/>
  <c r="Q1562"/>
  <c r="P1563"/>
  <c r="Q1563"/>
  <c r="P1564"/>
  <c r="Q1564"/>
  <c r="P1565"/>
  <c r="Q1565"/>
  <c r="P1566"/>
  <c r="Q1566"/>
  <c r="P1567"/>
  <c r="Q1567"/>
  <c r="P1568"/>
  <c r="Q1568"/>
  <c r="P1569"/>
  <c r="Q1569"/>
  <c r="P1570"/>
  <c r="Q1570"/>
  <c r="Q1529"/>
  <c r="P1529"/>
  <c r="Q1525"/>
  <c r="P1525"/>
  <c r="P1526" s="1"/>
  <c r="P1516"/>
  <c r="Q1516"/>
  <c r="P1517"/>
  <c r="Q1517"/>
  <c r="P1518"/>
  <c r="Q1518"/>
  <c r="P1519"/>
  <c r="Q1519"/>
  <c r="P1520"/>
  <c r="Q1520"/>
  <c r="P1521"/>
  <c r="Q1521"/>
  <c r="Q1515"/>
  <c r="P1515"/>
  <c r="P1507"/>
  <c r="Q1507"/>
  <c r="P1508"/>
  <c r="Q1508"/>
  <c r="P1509"/>
  <c r="Q1509"/>
  <c r="P1510"/>
  <c r="Q1510"/>
  <c r="P1511"/>
  <c r="Q1511"/>
  <c r="Q1506"/>
  <c r="P1506"/>
  <c r="Q1502"/>
  <c r="P1502"/>
  <c r="P1503" s="1"/>
  <c r="Q1498"/>
  <c r="P1498"/>
  <c r="P1499" s="1"/>
  <c r="Q1494"/>
  <c r="P1494"/>
  <c r="P1495" s="1"/>
  <c r="P1490"/>
  <c r="Q1490"/>
  <c r="Q1489"/>
  <c r="P1489"/>
  <c r="Q1485"/>
  <c r="P1485"/>
  <c r="P1486" s="1"/>
  <c r="Q1481"/>
  <c r="P1481"/>
  <c r="P1482" s="1"/>
  <c r="Q1477"/>
  <c r="P1477"/>
  <c r="P1478" s="1"/>
  <c r="P1469"/>
  <c r="Q1469"/>
  <c r="P1470"/>
  <c r="Q1470"/>
  <c r="P1471"/>
  <c r="Q1471"/>
  <c r="P1472"/>
  <c r="Q1472"/>
  <c r="P1473"/>
  <c r="Q1473"/>
  <c r="Q1468"/>
  <c r="P1468"/>
  <c r="Q1464"/>
  <c r="P1464"/>
  <c r="P1465" s="1"/>
  <c r="Q1460"/>
  <c r="P1460"/>
  <c r="P1461" s="1"/>
  <c r="Q1456"/>
  <c r="P1456"/>
  <c r="P1457" s="1"/>
  <c r="P1452"/>
  <c r="Q1452"/>
  <c r="Q1451"/>
  <c r="P1451"/>
  <c r="Q1447"/>
  <c r="P1447"/>
  <c r="P1448" s="1"/>
  <c r="Q1443"/>
  <c r="P1443"/>
  <c r="P1444" s="1"/>
  <c r="Q1439"/>
  <c r="P1439"/>
  <c r="P1440" s="1"/>
  <c r="Q1435"/>
  <c r="P1435"/>
  <c r="P1436" s="1"/>
  <c r="Q1431"/>
  <c r="Q1430"/>
  <c r="P1431"/>
  <c r="P1430"/>
  <c r="P1427"/>
  <c r="Q1426"/>
  <c r="R1611"/>
  <c r="Q1422"/>
  <c r="P1422"/>
  <c r="Q1418"/>
  <c r="P1418"/>
  <c r="P1419" s="1"/>
  <c r="Q1414"/>
  <c r="Q1413"/>
  <c r="P1414"/>
  <c r="P1413"/>
  <c r="Q1405"/>
  <c r="Q1406"/>
  <c r="Q1407"/>
  <c r="Q1408"/>
  <c r="Q1409"/>
  <c r="Q1404"/>
  <c r="P1405"/>
  <c r="P1406"/>
  <c r="P1407"/>
  <c r="P1408"/>
  <c r="P1409"/>
  <c r="P1404"/>
  <c r="R1393"/>
  <c r="R1394"/>
  <c r="R1395"/>
  <c r="R1396"/>
  <c r="R1397"/>
  <c r="R1398"/>
  <c r="R1399"/>
  <c r="R1400"/>
  <c r="R1392"/>
  <c r="P1393"/>
  <c r="P1394"/>
  <c r="P1395"/>
  <c r="P1396"/>
  <c r="P1397"/>
  <c r="P1398"/>
  <c r="P1399"/>
  <c r="P1400"/>
  <c r="P1392"/>
  <c r="Q1388"/>
  <c r="P1388"/>
  <c r="P1389" s="1"/>
  <c r="P1354"/>
  <c r="Q1354"/>
  <c r="P1355"/>
  <c r="Q1355"/>
  <c r="P1356"/>
  <c r="Q1356"/>
  <c r="P1357"/>
  <c r="Q1357"/>
  <c r="P1358"/>
  <c r="Q1358"/>
  <c r="P1359"/>
  <c r="Q1359"/>
  <c r="P1360"/>
  <c r="Q1360"/>
  <c r="P1361"/>
  <c r="Q1361"/>
  <c r="P1362"/>
  <c r="Q1362"/>
  <c r="P1363"/>
  <c r="Q1363"/>
  <c r="P1364"/>
  <c r="Q1364"/>
  <c r="P1365"/>
  <c r="Q1365"/>
  <c r="P1366"/>
  <c r="Q1366"/>
  <c r="P1367"/>
  <c r="Q1367"/>
  <c r="P1368"/>
  <c r="Q1368"/>
  <c r="P1369"/>
  <c r="Q1369"/>
  <c r="P1370"/>
  <c r="Q1370"/>
  <c r="P1371"/>
  <c r="Q1371"/>
  <c r="P1372"/>
  <c r="Q1372"/>
  <c r="P1373"/>
  <c r="Q1373"/>
  <c r="P1374"/>
  <c r="Q1374"/>
  <c r="P1375"/>
  <c r="Q1375"/>
  <c r="P1376"/>
  <c r="Q1376"/>
  <c r="P1377"/>
  <c r="Q1377"/>
  <c r="P1378"/>
  <c r="Q1378"/>
  <c r="P1379"/>
  <c r="Q1379"/>
  <c r="P1380"/>
  <c r="Q1380"/>
  <c r="P1381"/>
  <c r="Q1381"/>
  <c r="P1382"/>
  <c r="Q1382"/>
  <c r="P1383"/>
  <c r="Q1383"/>
  <c r="P1384"/>
  <c r="Q1384"/>
  <c r="Q1353"/>
  <c r="P1353"/>
  <c r="P1343"/>
  <c r="Q1343"/>
  <c r="P1344"/>
  <c r="Q1344"/>
  <c r="P1345"/>
  <c r="Q1345"/>
  <c r="P1346"/>
  <c r="Q1346"/>
  <c r="P1347"/>
  <c r="Q1347"/>
  <c r="P1348"/>
  <c r="Q1348"/>
  <c r="P1349"/>
  <c r="Q1349"/>
  <c r="Q1342"/>
  <c r="P1342"/>
  <c r="P1332"/>
  <c r="Q1332"/>
  <c r="P1333"/>
  <c r="Q1333"/>
  <c r="P1334"/>
  <c r="Q1334"/>
  <c r="P1335"/>
  <c r="Q1335"/>
  <c r="P1336"/>
  <c r="Q1336"/>
  <c r="P1337"/>
  <c r="Q1337"/>
  <c r="P1338"/>
  <c r="Q1338"/>
  <c r="Q1331"/>
  <c r="P1331"/>
  <c r="Q1290"/>
  <c r="P1291"/>
  <c r="Q1291"/>
  <c r="P1292"/>
  <c r="Q1292"/>
  <c r="P1293"/>
  <c r="Q1293"/>
  <c r="P1294"/>
  <c r="Q1294"/>
  <c r="P1295"/>
  <c r="Q1295"/>
  <c r="P1296"/>
  <c r="Q1296"/>
  <c r="P1297"/>
  <c r="Q1297"/>
  <c r="P1298"/>
  <c r="Q1298"/>
  <c r="P1299"/>
  <c r="Q1299"/>
  <c r="P1300"/>
  <c r="Q1300"/>
  <c r="P1301"/>
  <c r="Q1301"/>
  <c r="P1302"/>
  <c r="Q1302"/>
  <c r="P1303"/>
  <c r="Q1303"/>
  <c r="P1304"/>
  <c r="Q1304"/>
  <c r="P1305"/>
  <c r="Q1305"/>
  <c r="P1306"/>
  <c r="Q1306"/>
  <c r="P1307"/>
  <c r="Q1307"/>
  <c r="P1308"/>
  <c r="Q1308"/>
  <c r="P1309"/>
  <c r="Q1309"/>
  <c r="P1310"/>
  <c r="Q1310"/>
  <c r="P1311"/>
  <c r="Q1311"/>
  <c r="P1312"/>
  <c r="Q1312"/>
  <c r="P1313"/>
  <c r="Q1313"/>
  <c r="P1314"/>
  <c r="Q1314"/>
  <c r="P1315"/>
  <c r="Q1315"/>
  <c r="P1316"/>
  <c r="Q1316"/>
  <c r="P1317"/>
  <c r="Q1317"/>
  <c r="P1318"/>
  <c r="Q1318"/>
  <c r="P1319"/>
  <c r="Q1319"/>
  <c r="P1320"/>
  <c r="Q1320"/>
  <c r="P1321"/>
  <c r="Q1321"/>
  <c r="P1322"/>
  <c r="Q1322"/>
  <c r="P1323"/>
  <c r="Q1323"/>
  <c r="P1324"/>
  <c r="Q1324"/>
  <c r="P1325"/>
  <c r="Q1325"/>
  <c r="P1326"/>
  <c r="Q1326"/>
  <c r="P1327"/>
  <c r="Q1327"/>
  <c r="P1290"/>
  <c r="P1267"/>
  <c r="Q1267"/>
  <c r="P1268"/>
  <c r="Q1268"/>
  <c r="P1269"/>
  <c r="Q1269"/>
  <c r="P1270"/>
  <c r="Q1270"/>
  <c r="P1271"/>
  <c r="Q1271"/>
  <c r="P1272"/>
  <c r="Q1272"/>
  <c r="P1273"/>
  <c r="Q1273"/>
  <c r="P1274"/>
  <c r="Q1274"/>
  <c r="P1275"/>
  <c r="Q1275"/>
  <c r="P1276"/>
  <c r="Q1276"/>
  <c r="P1277"/>
  <c r="Q1277"/>
  <c r="P1278"/>
  <c r="Q1278"/>
  <c r="P1279"/>
  <c r="Q1279"/>
  <c r="P1280"/>
  <c r="Q1280"/>
  <c r="P1281"/>
  <c r="Q1281"/>
  <c r="P1282"/>
  <c r="Q1282"/>
  <c r="P1283"/>
  <c r="Q1283"/>
  <c r="P1284"/>
  <c r="Q1284"/>
  <c r="P1285"/>
  <c r="Q1285"/>
  <c r="P1286"/>
  <c r="Q1286"/>
  <c r="Q1266"/>
  <c r="P1266"/>
  <c r="P1254"/>
  <c r="Q1254"/>
  <c r="P1255"/>
  <c r="Q1255"/>
  <c r="P1256"/>
  <c r="Q1256"/>
  <c r="P1257"/>
  <c r="Q1257"/>
  <c r="P1258"/>
  <c r="Q1258"/>
  <c r="P1259"/>
  <c r="Q1259"/>
  <c r="P1260"/>
  <c r="Q1260"/>
  <c r="P1261"/>
  <c r="Q1261"/>
  <c r="P1262"/>
  <c r="Q1262"/>
  <c r="Q1253"/>
  <c r="P1253"/>
  <c r="P1241"/>
  <c r="Q1241"/>
  <c r="P1242"/>
  <c r="Q1242"/>
  <c r="P1243"/>
  <c r="Q1243"/>
  <c r="P1244"/>
  <c r="Q1244"/>
  <c r="P1245"/>
  <c r="Q1245"/>
  <c r="P1246"/>
  <c r="Q1246"/>
  <c r="P1247"/>
  <c r="Q1247"/>
  <c r="P1248"/>
  <c r="Q1248"/>
  <c r="P1249"/>
  <c r="Q1249"/>
  <c r="Q1240"/>
  <c r="P1240"/>
  <c r="P1229"/>
  <c r="Q1229"/>
  <c r="P1230"/>
  <c r="Q1230"/>
  <c r="P1231"/>
  <c r="Q1231"/>
  <c r="P1232"/>
  <c r="Q1232"/>
  <c r="P1233"/>
  <c r="Q1233"/>
  <c r="P1234"/>
  <c r="Q1234"/>
  <c r="P1235"/>
  <c r="Q1235"/>
  <c r="P1236"/>
  <c r="Q1236"/>
  <c r="Q1228"/>
  <c r="P1228"/>
  <c r="P1189"/>
  <c r="Q1189"/>
  <c r="P1190"/>
  <c r="Q1190"/>
  <c r="P1191"/>
  <c r="Q1191"/>
  <c r="P1192"/>
  <c r="Q1192"/>
  <c r="P1193"/>
  <c r="Q1193"/>
  <c r="P1194"/>
  <c r="Q1194"/>
  <c r="P1195"/>
  <c r="Q1195"/>
  <c r="P1196"/>
  <c r="Q1196"/>
  <c r="P1197"/>
  <c r="Q1197"/>
  <c r="P1198"/>
  <c r="Q1198"/>
  <c r="P1199"/>
  <c r="Q1199"/>
  <c r="P1200"/>
  <c r="Q1200"/>
  <c r="P1201"/>
  <c r="Q1201"/>
  <c r="P1202"/>
  <c r="Q1202"/>
  <c r="P1203"/>
  <c r="Q1203"/>
  <c r="P1204"/>
  <c r="Q1204"/>
  <c r="P1205"/>
  <c r="Q1205"/>
  <c r="P1206"/>
  <c r="Q1206"/>
  <c r="P1207"/>
  <c r="Q1207"/>
  <c r="P1208"/>
  <c r="Q1208"/>
  <c r="P1209"/>
  <c r="Q1209"/>
  <c r="P1210"/>
  <c r="Q1210"/>
  <c r="P1211"/>
  <c r="Q1211"/>
  <c r="P1212"/>
  <c r="Q1212"/>
  <c r="P1213"/>
  <c r="Q1213"/>
  <c r="P1214"/>
  <c r="Q1214"/>
  <c r="P1215"/>
  <c r="Q1215"/>
  <c r="P1216"/>
  <c r="Q1216"/>
  <c r="P1217"/>
  <c r="Q1217"/>
  <c r="P1218"/>
  <c r="Q1218"/>
  <c r="P1219"/>
  <c r="Q1219"/>
  <c r="P1220"/>
  <c r="Q1220"/>
  <c r="P1221"/>
  <c r="Q1221"/>
  <c r="P1222"/>
  <c r="Q1222"/>
  <c r="P1223"/>
  <c r="Q1223"/>
  <c r="P1224"/>
  <c r="Q1224"/>
  <c r="Q1188"/>
  <c r="P1188"/>
  <c r="P1162"/>
  <c r="Q1162"/>
  <c r="P1163"/>
  <c r="Q1163"/>
  <c r="P1164"/>
  <c r="Q1164"/>
  <c r="P1165"/>
  <c r="Q1165"/>
  <c r="P1166"/>
  <c r="Q1166"/>
  <c r="P1167"/>
  <c r="Q1167"/>
  <c r="P1168"/>
  <c r="Q1168"/>
  <c r="P1169"/>
  <c r="Q1169"/>
  <c r="P1170"/>
  <c r="Q1170"/>
  <c r="P1171"/>
  <c r="Q1171"/>
  <c r="P1172"/>
  <c r="Q1172"/>
  <c r="P1173"/>
  <c r="Q1173"/>
  <c r="P1174"/>
  <c r="Q1174"/>
  <c r="P1175"/>
  <c r="Q1175"/>
  <c r="P1176"/>
  <c r="Q1176"/>
  <c r="P1177"/>
  <c r="Q1177"/>
  <c r="P1178"/>
  <c r="Q1178"/>
  <c r="P1179"/>
  <c r="Q1179"/>
  <c r="P1180"/>
  <c r="Q1180"/>
  <c r="P1181"/>
  <c r="Q1181"/>
  <c r="P1182"/>
  <c r="Q1182"/>
  <c r="P1183"/>
  <c r="Q1183"/>
  <c r="P1184"/>
  <c r="Q1184"/>
  <c r="Q1161"/>
  <c r="P1161"/>
  <c r="P1143"/>
  <c r="Q1143"/>
  <c r="P1144"/>
  <c r="Q1144"/>
  <c r="P1145"/>
  <c r="Q1145"/>
  <c r="P1146"/>
  <c r="Q1146"/>
  <c r="P1147"/>
  <c r="Q1147"/>
  <c r="P1148"/>
  <c r="Q1148"/>
  <c r="P1149"/>
  <c r="Q1149"/>
  <c r="P1150"/>
  <c r="Q1150"/>
  <c r="P1151"/>
  <c r="Q1151"/>
  <c r="P1152"/>
  <c r="Q1152"/>
  <c r="P1153"/>
  <c r="Q1153"/>
  <c r="P1154"/>
  <c r="Q1154"/>
  <c r="P1155"/>
  <c r="Q1155"/>
  <c r="P1156"/>
  <c r="Q1156"/>
  <c r="P1157"/>
  <c r="Q1157"/>
  <c r="Q1142"/>
  <c r="P1142"/>
  <c r="P1136"/>
  <c r="Q1136"/>
  <c r="P1137"/>
  <c r="Q1137"/>
  <c r="P1138"/>
  <c r="Q1138"/>
  <c r="Q1135"/>
  <c r="P1135"/>
  <c r="P1122"/>
  <c r="Q1122"/>
  <c r="P1123"/>
  <c r="Q1123"/>
  <c r="P1124"/>
  <c r="Q1124"/>
  <c r="P1125"/>
  <c r="Q1125"/>
  <c r="P1126"/>
  <c r="Q1126"/>
  <c r="P1127"/>
  <c r="Q1127"/>
  <c r="P1128"/>
  <c r="Q1128"/>
  <c r="P1129"/>
  <c r="Q1129"/>
  <c r="P1130"/>
  <c r="Q1130"/>
  <c r="Q1121"/>
  <c r="P1121"/>
  <c r="P1059"/>
  <c r="Q1059"/>
  <c r="P1060"/>
  <c r="Q1060"/>
  <c r="P1061"/>
  <c r="Q1061"/>
  <c r="P1062"/>
  <c r="Q1062"/>
  <c r="P1063"/>
  <c r="Q1063"/>
  <c r="P1064"/>
  <c r="Q1064"/>
  <c r="P1065"/>
  <c r="Q1065"/>
  <c r="P1066"/>
  <c r="Q1066"/>
  <c r="P1067"/>
  <c r="Q1067"/>
  <c r="P1068"/>
  <c r="Q1068"/>
  <c r="P1069"/>
  <c r="Q1069"/>
  <c r="P1070"/>
  <c r="Q1070"/>
  <c r="P1071"/>
  <c r="Q1071"/>
  <c r="P1072"/>
  <c r="Q1072"/>
  <c r="P1073"/>
  <c r="Q1073"/>
  <c r="P1074"/>
  <c r="Q1074"/>
  <c r="P1075"/>
  <c r="Q1075"/>
  <c r="P1076"/>
  <c r="Q1076"/>
  <c r="P1077"/>
  <c r="Q1077"/>
  <c r="P1078"/>
  <c r="Q1078"/>
  <c r="P1079"/>
  <c r="Q1079"/>
  <c r="P1080"/>
  <c r="Q1080"/>
  <c r="P1081"/>
  <c r="Q1081"/>
  <c r="P1082"/>
  <c r="Q1082"/>
  <c r="P1083"/>
  <c r="Q1083"/>
  <c r="P1084"/>
  <c r="Q1084"/>
  <c r="P1085"/>
  <c r="Q1085"/>
  <c r="P1086"/>
  <c r="Q1086"/>
  <c r="P1087"/>
  <c r="Q1087"/>
  <c r="P1088"/>
  <c r="Q1088"/>
  <c r="P1089"/>
  <c r="Q1089"/>
  <c r="P1090"/>
  <c r="Q1090"/>
  <c r="P1091"/>
  <c r="Q1091"/>
  <c r="P1092"/>
  <c r="Q1092"/>
  <c r="P1093"/>
  <c r="Q1093"/>
  <c r="P1094"/>
  <c r="Q1094"/>
  <c r="P1095"/>
  <c r="Q1095"/>
  <c r="P1096"/>
  <c r="Q1096"/>
  <c r="P1097"/>
  <c r="Q1097"/>
  <c r="P1098"/>
  <c r="Q1098"/>
  <c r="P1099"/>
  <c r="Q1099"/>
  <c r="P1100"/>
  <c r="Q1100"/>
  <c r="P1101"/>
  <c r="Q1101"/>
  <c r="P1102"/>
  <c r="Q1102"/>
  <c r="P1103"/>
  <c r="Q1103"/>
  <c r="P1104"/>
  <c r="Q1104"/>
  <c r="P1105"/>
  <c r="Q1105"/>
  <c r="P1106"/>
  <c r="Q1106"/>
  <c r="P1107"/>
  <c r="Q1107"/>
  <c r="P1108"/>
  <c r="Q1108"/>
  <c r="P1109"/>
  <c r="Q1109"/>
  <c r="P1110"/>
  <c r="Q1110"/>
  <c r="P1111"/>
  <c r="Q1111"/>
  <c r="P1112"/>
  <c r="Q1112"/>
  <c r="P1113"/>
  <c r="Q1113"/>
  <c r="P1114"/>
  <c r="Q1114"/>
  <c r="P1115"/>
  <c r="Q1115"/>
  <c r="P1116"/>
  <c r="Q1116"/>
  <c r="Q1058"/>
  <c r="P1058"/>
  <c r="P1007"/>
  <c r="Q1007"/>
  <c r="P1008"/>
  <c r="Q1008"/>
  <c r="P1009"/>
  <c r="Q1009"/>
  <c r="P1010"/>
  <c r="Q1010"/>
  <c r="P1011"/>
  <c r="Q1011"/>
  <c r="P1012"/>
  <c r="Q1012"/>
  <c r="P1013"/>
  <c r="Q1013"/>
  <c r="P1014"/>
  <c r="Q1014"/>
  <c r="P1015"/>
  <c r="Q1015"/>
  <c r="P1016"/>
  <c r="Q1016"/>
  <c r="P1017"/>
  <c r="Q1017"/>
  <c r="P1018"/>
  <c r="Q1018"/>
  <c r="P1019"/>
  <c r="Q1019"/>
  <c r="P1020"/>
  <c r="Q1020"/>
  <c r="P1021"/>
  <c r="Q1021"/>
  <c r="P1022"/>
  <c r="Q1022"/>
  <c r="P1023"/>
  <c r="Q1023"/>
  <c r="P1024"/>
  <c r="Q1024"/>
  <c r="P1025"/>
  <c r="Q1025"/>
  <c r="P1026"/>
  <c r="Q1026"/>
  <c r="P1027"/>
  <c r="Q1027"/>
  <c r="P1028"/>
  <c r="Q1028"/>
  <c r="P1029"/>
  <c r="Q1029"/>
  <c r="P1030"/>
  <c r="Q1030"/>
  <c r="P1031"/>
  <c r="Q1031"/>
  <c r="P1032"/>
  <c r="Q1032"/>
  <c r="P1033"/>
  <c r="Q1033"/>
  <c r="P1034"/>
  <c r="Q1034"/>
  <c r="P1035"/>
  <c r="Q1035"/>
  <c r="P1036"/>
  <c r="Q1036"/>
  <c r="P1037"/>
  <c r="Q1037"/>
  <c r="P1038"/>
  <c r="Q1038"/>
  <c r="P1039"/>
  <c r="Q1039"/>
  <c r="P1040"/>
  <c r="Q1040"/>
  <c r="P1041"/>
  <c r="Q1041"/>
  <c r="P1042"/>
  <c r="Q1042"/>
  <c r="P1043"/>
  <c r="Q1043"/>
  <c r="P1044"/>
  <c r="Q1044"/>
  <c r="P1045"/>
  <c r="Q1045"/>
  <c r="P1046"/>
  <c r="Q1046"/>
  <c r="P1047"/>
  <c r="Q1047"/>
  <c r="P1048"/>
  <c r="Q1048"/>
  <c r="P1049"/>
  <c r="Q1049"/>
  <c r="P1050"/>
  <c r="Q1050"/>
  <c r="P1051"/>
  <c r="Q1051"/>
  <c r="P1052"/>
  <c r="Q1052"/>
  <c r="P1053"/>
  <c r="Q1053"/>
  <c r="Q1006"/>
  <c r="P1006"/>
  <c r="P964"/>
  <c r="Q964"/>
  <c r="P965"/>
  <c r="Q965"/>
  <c r="P966"/>
  <c r="Q966"/>
  <c r="P967"/>
  <c r="Q967"/>
  <c r="P968"/>
  <c r="Q968"/>
  <c r="P969"/>
  <c r="Q969"/>
  <c r="P970"/>
  <c r="Q970"/>
  <c r="P971"/>
  <c r="Q971"/>
  <c r="P972"/>
  <c r="Q972"/>
  <c r="P973"/>
  <c r="Q973"/>
  <c r="P974"/>
  <c r="Q974"/>
  <c r="P975"/>
  <c r="Q975"/>
  <c r="P976"/>
  <c r="Q976"/>
  <c r="P977"/>
  <c r="Q977"/>
  <c r="P978"/>
  <c r="Q978"/>
  <c r="P979"/>
  <c r="Q979"/>
  <c r="P980"/>
  <c r="Q980"/>
  <c r="P981"/>
  <c r="Q981"/>
  <c r="P982"/>
  <c r="Q982"/>
  <c r="P983"/>
  <c r="Q983"/>
  <c r="P984"/>
  <c r="Q984"/>
  <c r="P985"/>
  <c r="Q985"/>
  <c r="P986"/>
  <c r="Q986"/>
  <c r="P987"/>
  <c r="Q987"/>
  <c r="P988"/>
  <c r="Q988"/>
  <c r="P989"/>
  <c r="Q989"/>
  <c r="P990"/>
  <c r="Q990"/>
  <c r="P991"/>
  <c r="Q991"/>
  <c r="P992"/>
  <c r="Q992"/>
  <c r="P993"/>
  <c r="Q993"/>
  <c r="P994"/>
  <c r="Q994"/>
  <c r="P995"/>
  <c r="Q995"/>
  <c r="P996"/>
  <c r="Q996"/>
  <c r="P997"/>
  <c r="Q997"/>
  <c r="P998"/>
  <c r="Q998"/>
  <c r="P999"/>
  <c r="Q999"/>
  <c r="P1000"/>
  <c r="Q1000"/>
  <c r="P1001"/>
  <c r="Q1001"/>
  <c r="Q963"/>
  <c r="P963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880"/>
  <c r="R953" l="1"/>
  <c r="S953"/>
  <c r="R945"/>
  <c r="S945"/>
  <c r="R929"/>
  <c r="S929"/>
  <c r="R913"/>
  <c r="S913"/>
  <c r="R901"/>
  <c r="S901"/>
  <c r="R893"/>
  <c r="S893"/>
  <c r="R881"/>
  <c r="S881"/>
  <c r="R1006"/>
  <c r="S1006"/>
  <c r="R1058"/>
  <c r="S1058"/>
  <c r="R1228"/>
  <c r="S1228"/>
  <c r="R1321"/>
  <c r="S1321"/>
  <c r="R1315"/>
  <c r="S1315"/>
  <c r="R1307"/>
  <c r="S1307"/>
  <c r="R1299"/>
  <c r="S1299"/>
  <c r="R1293"/>
  <c r="S1293"/>
  <c r="R1470"/>
  <c r="S1470"/>
  <c r="T1470" s="1"/>
  <c r="R880"/>
  <c r="S880"/>
  <c r="R955"/>
  <c r="S955"/>
  <c r="R951"/>
  <c r="S951"/>
  <c r="R947"/>
  <c r="S947"/>
  <c r="R943"/>
  <c r="S943"/>
  <c r="R939"/>
  <c r="S939"/>
  <c r="R935"/>
  <c r="S935"/>
  <c r="R931"/>
  <c r="S931"/>
  <c r="R927"/>
  <c r="S927"/>
  <c r="R923"/>
  <c r="S923"/>
  <c r="R919"/>
  <c r="S919"/>
  <c r="R915"/>
  <c r="S915"/>
  <c r="R911"/>
  <c r="S911"/>
  <c r="R907"/>
  <c r="S907"/>
  <c r="R903"/>
  <c r="S903"/>
  <c r="R899"/>
  <c r="S899"/>
  <c r="R895"/>
  <c r="S895"/>
  <c r="R891"/>
  <c r="S891"/>
  <c r="R887"/>
  <c r="S887"/>
  <c r="R883"/>
  <c r="S883"/>
  <c r="R963"/>
  <c r="S963"/>
  <c r="R1121"/>
  <c r="S1121"/>
  <c r="R1135"/>
  <c r="S1135"/>
  <c r="R1142"/>
  <c r="S1142"/>
  <c r="R1161"/>
  <c r="S1161"/>
  <c r="R1188"/>
  <c r="S1188"/>
  <c r="R1240"/>
  <c r="S1240"/>
  <c r="R1253"/>
  <c r="S1253"/>
  <c r="R1266"/>
  <c r="S1266"/>
  <c r="R1326"/>
  <c r="S1326"/>
  <c r="R1324"/>
  <c r="S1324"/>
  <c r="R1322"/>
  <c r="S1322"/>
  <c r="R1320"/>
  <c r="S1320"/>
  <c r="R1318"/>
  <c r="S1318"/>
  <c r="R1316"/>
  <c r="S1316"/>
  <c r="R1314"/>
  <c r="S1314"/>
  <c r="R1312"/>
  <c r="S1312"/>
  <c r="R1310"/>
  <c r="S1310"/>
  <c r="R1308"/>
  <c r="S1308"/>
  <c r="R1306"/>
  <c r="S1306"/>
  <c r="R1304"/>
  <c r="S1304"/>
  <c r="R1302"/>
  <c r="S1302"/>
  <c r="R1300"/>
  <c r="S1300"/>
  <c r="R1298"/>
  <c r="S1298"/>
  <c r="R1296"/>
  <c r="S1296"/>
  <c r="R1294"/>
  <c r="S1294"/>
  <c r="R1292"/>
  <c r="S1292"/>
  <c r="R1290"/>
  <c r="S1290"/>
  <c r="R1409"/>
  <c r="S1409"/>
  <c r="R1405"/>
  <c r="S1405"/>
  <c r="R1414"/>
  <c r="S1414"/>
  <c r="R1422"/>
  <c r="R1423" s="1"/>
  <c r="S1422"/>
  <c r="R1473"/>
  <c r="S1473"/>
  <c r="T1473" s="1"/>
  <c r="R1471"/>
  <c r="S1471"/>
  <c r="T1471" s="1"/>
  <c r="R1469"/>
  <c r="S1469"/>
  <c r="T1469" s="1"/>
  <c r="R1511"/>
  <c r="S1511"/>
  <c r="T1511" s="1"/>
  <c r="R1509"/>
  <c r="S1509"/>
  <c r="T1509" s="1"/>
  <c r="R1507"/>
  <c r="S1507"/>
  <c r="T1507" s="1"/>
  <c r="R1521"/>
  <c r="S1521"/>
  <c r="T1521" s="1"/>
  <c r="R1519"/>
  <c r="S1519"/>
  <c r="T1519" s="1"/>
  <c r="R1517"/>
  <c r="S1517"/>
  <c r="T1517" s="1"/>
  <c r="R1570"/>
  <c r="S1570"/>
  <c r="T1570" s="1"/>
  <c r="R1568"/>
  <c r="S1568"/>
  <c r="T1568" s="1"/>
  <c r="R1566"/>
  <c r="S1566"/>
  <c r="T1566" s="1"/>
  <c r="R1564"/>
  <c r="S1564"/>
  <c r="T1564" s="1"/>
  <c r="R1562"/>
  <c r="S1562"/>
  <c r="T1562" s="1"/>
  <c r="R1560"/>
  <c r="S1560"/>
  <c r="T1560" s="1"/>
  <c r="R1558"/>
  <c r="S1558"/>
  <c r="T1558" s="1"/>
  <c r="R1556"/>
  <c r="S1556"/>
  <c r="T1556" s="1"/>
  <c r="R1554"/>
  <c r="S1554"/>
  <c r="T1554" s="1"/>
  <c r="R1552"/>
  <c r="S1552"/>
  <c r="T1552" s="1"/>
  <c r="R1550"/>
  <c r="S1550"/>
  <c r="T1550" s="1"/>
  <c r="R1548"/>
  <c r="S1548"/>
  <c r="T1548" s="1"/>
  <c r="R1546"/>
  <c r="S1546"/>
  <c r="T1546" s="1"/>
  <c r="R1544"/>
  <c r="S1544"/>
  <c r="T1544" s="1"/>
  <c r="R1542"/>
  <c r="S1542"/>
  <c r="T1542" s="1"/>
  <c r="R1540"/>
  <c r="S1540"/>
  <c r="T1540" s="1"/>
  <c r="R1538"/>
  <c r="S1538"/>
  <c r="T1538" s="1"/>
  <c r="R1536"/>
  <c r="S1536"/>
  <c r="T1536" s="1"/>
  <c r="R1534"/>
  <c r="S1534"/>
  <c r="T1534" s="1"/>
  <c r="R1532"/>
  <c r="S1532"/>
  <c r="T1532" s="1"/>
  <c r="R1530"/>
  <c r="S1530"/>
  <c r="T1530" s="1"/>
  <c r="R1607"/>
  <c r="S1607"/>
  <c r="T1607" s="1"/>
  <c r="R1605"/>
  <c r="S1605"/>
  <c r="T1605" s="1"/>
  <c r="R1603"/>
  <c r="S1603"/>
  <c r="T1603" s="1"/>
  <c r="R1601"/>
  <c r="S1601"/>
  <c r="T1601" s="1"/>
  <c r="R1599"/>
  <c r="S1599"/>
  <c r="T1599" s="1"/>
  <c r="R1597"/>
  <c r="S1597"/>
  <c r="T1597" s="1"/>
  <c r="R1595"/>
  <c r="S1595"/>
  <c r="T1595" s="1"/>
  <c r="R1593"/>
  <c r="S1593"/>
  <c r="T1593" s="1"/>
  <c r="R1591"/>
  <c r="S1591"/>
  <c r="T1591" s="1"/>
  <c r="R1589"/>
  <c r="S1589"/>
  <c r="T1589" s="1"/>
  <c r="R1587"/>
  <c r="S1587"/>
  <c r="T1587" s="1"/>
  <c r="R1585"/>
  <c r="S1585"/>
  <c r="T1585" s="1"/>
  <c r="R1583"/>
  <c r="S1583"/>
  <c r="T1583" s="1"/>
  <c r="R1581"/>
  <c r="S1581"/>
  <c r="T1581" s="1"/>
  <c r="R1579"/>
  <c r="S1579"/>
  <c r="T1579" s="1"/>
  <c r="R957"/>
  <c r="S957"/>
  <c r="R941"/>
  <c r="S941"/>
  <c r="R933"/>
  <c r="S933"/>
  <c r="R921"/>
  <c r="S921"/>
  <c r="R905"/>
  <c r="S905"/>
  <c r="R889"/>
  <c r="S889"/>
  <c r="R1325"/>
  <c r="S1325"/>
  <c r="R1317"/>
  <c r="S1317"/>
  <c r="R1309"/>
  <c r="S1309"/>
  <c r="R1301"/>
  <c r="S1301"/>
  <c r="R1291"/>
  <c r="S1291"/>
  <c r="R958"/>
  <c r="S958"/>
  <c r="R954"/>
  <c r="S954"/>
  <c r="R950"/>
  <c r="S950"/>
  <c r="R946"/>
  <c r="S946"/>
  <c r="R942"/>
  <c r="S942"/>
  <c r="R938"/>
  <c r="S938"/>
  <c r="R934"/>
  <c r="S934"/>
  <c r="R930"/>
  <c r="S930"/>
  <c r="R926"/>
  <c r="S926"/>
  <c r="R922"/>
  <c r="S922"/>
  <c r="R918"/>
  <c r="S918"/>
  <c r="R914"/>
  <c r="S914"/>
  <c r="R910"/>
  <c r="S910"/>
  <c r="R906"/>
  <c r="S906"/>
  <c r="R902"/>
  <c r="S902"/>
  <c r="R898"/>
  <c r="S898"/>
  <c r="R894"/>
  <c r="S894"/>
  <c r="R890"/>
  <c r="S890"/>
  <c r="R886"/>
  <c r="S886"/>
  <c r="R882"/>
  <c r="S882"/>
  <c r="R1001"/>
  <c r="S1001"/>
  <c r="R999"/>
  <c r="S999"/>
  <c r="R997"/>
  <c r="S997"/>
  <c r="R995"/>
  <c r="S995"/>
  <c r="R993"/>
  <c r="S993"/>
  <c r="R991"/>
  <c r="S991"/>
  <c r="R989"/>
  <c r="S989"/>
  <c r="R987"/>
  <c r="S987"/>
  <c r="R985"/>
  <c r="S985"/>
  <c r="R983"/>
  <c r="S983"/>
  <c r="R981"/>
  <c r="S981"/>
  <c r="R979"/>
  <c r="S979"/>
  <c r="R977"/>
  <c r="S977"/>
  <c r="R975"/>
  <c r="S975"/>
  <c r="R973"/>
  <c r="S973"/>
  <c r="R971"/>
  <c r="S971"/>
  <c r="R969"/>
  <c r="S969"/>
  <c r="R967"/>
  <c r="S967"/>
  <c r="R965"/>
  <c r="S965"/>
  <c r="R1052"/>
  <c r="S1052"/>
  <c r="R1050"/>
  <c r="S1050"/>
  <c r="R1048"/>
  <c r="S1048"/>
  <c r="R1046"/>
  <c r="S1046"/>
  <c r="R1044"/>
  <c r="S1044"/>
  <c r="R1042"/>
  <c r="S1042"/>
  <c r="R1040"/>
  <c r="S1040"/>
  <c r="R1038"/>
  <c r="S1038"/>
  <c r="R1036"/>
  <c r="S1036"/>
  <c r="R1034"/>
  <c r="S1034"/>
  <c r="R1032"/>
  <c r="S1032"/>
  <c r="R1030"/>
  <c r="S1030"/>
  <c r="R1028"/>
  <c r="S1028"/>
  <c r="R1026"/>
  <c r="S1026"/>
  <c r="R1024"/>
  <c r="S1024"/>
  <c r="R1022"/>
  <c r="S1022"/>
  <c r="R1020"/>
  <c r="S1020"/>
  <c r="R1018"/>
  <c r="S1018"/>
  <c r="R1016"/>
  <c r="S1016"/>
  <c r="R1014"/>
  <c r="S1014"/>
  <c r="R1012"/>
  <c r="S1012"/>
  <c r="R1010"/>
  <c r="S1010"/>
  <c r="R1008"/>
  <c r="S1008"/>
  <c r="R1115"/>
  <c r="S1115"/>
  <c r="R1113"/>
  <c r="S1113"/>
  <c r="R1111"/>
  <c r="S1111"/>
  <c r="R1109"/>
  <c r="S1109"/>
  <c r="R1107"/>
  <c r="S1107"/>
  <c r="R1105"/>
  <c r="S1105"/>
  <c r="R1103"/>
  <c r="S1103"/>
  <c r="R1101"/>
  <c r="S1101"/>
  <c r="R1099"/>
  <c r="S1099"/>
  <c r="R1097"/>
  <c r="S1097"/>
  <c r="R1095"/>
  <c r="S1095"/>
  <c r="R1093"/>
  <c r="S1093"/>
  <c r="R1091"/>
  <c r="S1091"/>
  <c r="R1089"/>
  <c r="S1089"/>
  <c r="R1087"/>
  <c r="S1087"/>
  <c r="R1085"/>
  <c r="S1085"/>
  <c r="R1083"/>
  <c r="S1083"/>
  <c r="R1081"/>
  <c r="S1081"/>
  <c r="R1079"/>
  <c r="S1079"/>
  <c r="R1077"/>
  <c r="S1077"/>
  <c r="R1075"/>
  <c r="S1075"/>
  <c r="R1073"/>
  <c r="S1073"/>
  <c r="R1071"/>
  <c r="S1071"/>
  <c r="R1069"/>
  <c r="S1069"/>
  <c r="R1067"/>
  <c r="S1067"/>
  <c r="R1065"/>
  <c r="S1065"/>
  <c r="R1063"/>
  <c r="S1063"/>
  <c r="R1061"/>
  <c r="S1061"/>
  <c r="R1059"/>
  <c r="S1059"/>
  <c r="R1130"/>
  <c r="S1130"/>
  <c r="R1128"/>
  <c r="S1128"/>
  <c r="R1126"/>
  <c r="S1126"/>
  <c r="R1124"/>
  <c r="S1124"/>
  <c r="R1122"/>
  <c r="S1122"/>
  <c r="R1138"/>
  <c r="S1138"/>
  <c r="R1136"/>
  <c r="S1136"/>
  <c r="R1157"/>
  <c r="S1157"/>
  <c r="R1155"/>
  <c r="S1155"/>
  <c r="R1153"/>
  <c r="S1153"/>
  <c r="R1151"/>
  <c r="S1151"/>
  <c r="R1149"/>
  <c r="S1149"/>
  <c r="R1147"/>
  <c r="S1147"/>
  <c r="R1145"/>
  <c r="S1145"/>
  <c r="R1143"/>
  <c r="S1143"/>
  <c r="R1184"/>
  <c r="S1184"/>
  <c r="R1182"/>
  <c r="S1182"/>
  <c r="R1180"/>
  <c r="S1180"/>
  <c r="R1178"/>
  <c r="S1178"/>
  <c r="R1176"/>
  <c r="S1176"/>
  <c r="R1174"/>
  <c r="S1174"/>
  <c r="R1172"/>
  <c r="S1172"/>
  <c r="R1170"/>
  <c r="S1170"/>
  <c r="R1168"/>
  <c r="S1168"/>
  <c r="R1166"/>
  <c r="S1166"/>
  <c r="R1164"/>
  <c r="S1164"/>
  <c r="R1162"/>
  <c r="S1162"/>
  <c r="R1224"/>
  <c r="S1224"/>
  <c r="R1222"/>
  <c r="S1222"/>
  <c r="R1220"/>
  <c r="S1220"/>
  <c r="R1218"/>
  <c r="S1218"/>
  <c r="R1216"/>
  <c r="S1216"/>
  <c r="R1214"/>
  <c r="S1214"/>
  <c r="R1212"/>
  <c r="S1212"/>
  <c r="R1210"/>
  <c r="S1210"/>
  <c r="R1208"/>
  <c r="S1208"/>
  <c r="R1206"/>
  <c r="S1206"/>
  <c r="R1204"/>
  <c r="S1204"/>
  <c r="R1202"/>
  <c r="S1202"/>
  <c r="R1200"/>
  <c r="S1200"/>
  <c r="R1198"/>
  <c r="S1198"/>
  <c r="R1196"/>
  <c r="S1196"/>
  <c r="R1194"/>
  <c r="S1194"/>
  <c r="R1192"/>
  <c r="S1192"/>
  <c r="R1190"/>
  <c r="S1190"/>
  <c r="R1235"/>
  <c r="S1235"/>
  <c r="R1233"/>
  <c r="S1233"/>
  <c r="R1231"/>
  <c r="S1231"/>
  <c r="R1229"/>
  <c r="S1229"/>
  <c r="R1249"/>
  <c r="S1249"/>
  <c r="R1247"/>
  <c r="S1247"/>
  <c r="R1245"/>
  <c r="S1245"/>
  <c r="R1243"/>
  <c r="S1243"/>
  <c r="R1241"/>
  <c r="S1241"/>
  <c r="R1262"/>
  <c r="S1262"/>
  <c r="R1260"/>
  <c r="S1260"/>
  <c r="R1258"/>
  <c r="S1258"/>
  <c r="R1256"/>
  <c r="S1256"/>
  <c r="R1254"/>
  <c r="S1254"/>
  <c r="R1286"/>
  <c r="S1286"/>
  <c r="R1284"/>
  <c r="S1284"/>
  <c r="R1282"/>
  <c r="S1282"/>
  <c r="R1280"/>
  <c r="S1280"/>
  <c r="R1278"/>
  <c r="S1278"/>
  <c r="R1276"/>
  <c r="S1276"/>
  <c r="R1274"/>
  <c r="S1274"/>
  <c r="R1272"/>
  <c r="S1272"/>
  <c r="R1270"/>
  <c r="S1270"/>
  <c r="R1268"/>
  <c r="S1268"/>
  <c r="R1337"/>
  <c r="S1337"/>
  <c r="R1335"/>
  <c r="S1335"/>
  <c r="R1333"/>
  <c r="S1333"/>
  <c r="R1348"/>
  <c r="S1348"/>
  <c r="R1346"/>
  <c r="S1346"/>
  <c r="R1344"/>
  <c r="S1344"/>
  <c r="R1383"/>
  <c r="S1383"/>
  <c r="R1381"/>
  <c r="S1381"/>
  <c r="R1379"/>
  <c r="S1379"/>
  <c r="R1377"/>
  <c r="S1377"/>
  <c r="R1375"/>
  <c r="S1375"/>
  <c r="R1373"/>
  <c r="S1373"/>
  <c r="R1371"/>
  <c r="S1371"/>
  <c r="R1369"/>
  <c r="S1369"/>
  <c r="R1367"/>
  <c r="S1367"/>
  <c r="R1365"/>
  <c r="S1365"/>
  <c r="R1363"/>
  <c r="S1363"/>
  <c r="R1361"/>
  <c r="S1361"/>
  <c r="R1359"/>
  <c r="S1359"/>
  <c r="R1357"/>
  <c r="S1357"/>
  <c r="R1355"/>
  <c r="S1355"/>
  <c r="R1408"/>
  <c r="S1408"/>
  <c r="R1435"/>
  <c r="R1436" s="1"/>
  <c r="S1435"/>
  <c r="T1435" s="1"/>
  <c r="T1436" s="1"/>
  <c r="R1443"/>
  <c r="R1444" s="1"/>
  <c r="S1443"/>
  <c r="T1443" s="1"/>
  <c r="T1444" s="1"/>
  <c r="R1451"/>
  <c r="S1451"/>
  <c r="T1451" s="1"/>
  <c r="R1456"/>
  <c r="R1457" s="1"/>
  <c r="S1456"/>
  <c r="T1456" s="1"/>
  <c r="T1457" s="1"/>
  <c r="R1464"/>
  <c r="R1465" s="1"/>
  <c r="S1464"/>
  <c r="T1464" s="1"/>
  <c r="T1465" s="1"/>
  <c r="R1481"/>
  <c r="R1482" s="1"/>
  <c r="S1481"/>
  <c r="T1481" s="1"/>
  <c r="T1482" s="1"/>
  <c r="R1489"/>
  <c r="S1489"/>
  <c r="T1489" s="1"/>
  <c r="R1494"/>
  <c r="R1495" s="1"/>
  <c r="S1494"/>
  <c r="T1494" s="1"/>
  <c r="T1495" s="1"/>
  <c r="R1502"/>
  <c r="R1503" s="1"/>
  <c r="S1502"/>
  <c r="T1502" s="1"/>
  <c r="T1503" s="1"/>
  <c r="R1525"/>
  <c r="R1526" s="1"/>
  <c r="S1525"/>
  <c r="T1525" s="1"/>
  <c r="T1526" s="1"/>
  <c r="R949"/>
  <c r="S949"/>
  <c r="R937"/>
  <c r="S937"/>
  <c r="R925"/>
  <c r="S925"/>
  <c r="R917"/>
  <c r="S917"/>
  <c r="R909"/>
  <c r="S909"/>
  <c r="R897"/>
  <c r="S897"/>
  <c r="R885"/>
  <c r="S885"/>
  <c r="R1327"/>
  <c r="S1327"/>
  <c r="R1323"/>
  <c r="S1323"/>
  <c r="R1319"/>
  <c r="S1319"/>
  <c r="R1313"/>
  <c r="S1313"/>
  <c r="R1311"/>
  <c r="S1311"/>
  <c r="R1305"/>
  <c r="S1305"/>
  <c r="R1303"/>
  <c r="S1303"/>
  <c r="R1297"/>
  <c r="S1297"/>
  <c r="R1295"/>
  <c r="S1295"/>
  <c r="R1331"/>
  <c r="S1331"/>
  <c r="R1342"/>
  <c r="S1342"/>
  <c r="R1353"/>
  <c r="S1353"/>
  <c r="R1388"/>
  <c r="R1389" s="1"/>
  <c r="S1388"/>
  <c r="R1407"/>
  <c r="S1407"/>
  <c r="R1418"/>
  <c r="R1419" s="1"/>
  <c r="S1418"/>
  <c r="R1426"/>
  <c r="R1427" s="1"/>
  <c r="S1426"/>
  <c r="R1430"/>
  <c r="S1430"/>
  <c r="T1430" s="1"/>
  <c r="R1452"/>
  <c r="S1452"/>
  <c r="T1452" s="1"/>
  <c r="R1472"/>
  <c r="S1472"/>
  <c r="T1472" s="1"/>
  <c r="R1490"/>
  <c r="S1490"/>
  <c r="T1490" s="1"/>
  <c r="R1510"/>
  <c r="S1510"/>
  <c r="T1510" s="1"/>
  <c r="R1508"/>
  <c r="S1508"/>
  <c r="T1508" s="1"/>
  <c r="R1520"/>
  <c r="S1520"/>
  <c r="T1520" s="1"/>
  <c r="R1518"/>
  <c r="S1518"/>
  <c r="T1518" s="1"/>
  <c r="R1516"/>
  <c r="S1516"/>
  <c r="T1516" s="1"/>
  <c r="R1569"/>
  <c r="S1569"/>
  <c r="T1569" s="1"/>
  <c r="R1567"/>
  <c r="S1567"/>
  <c r="T1567" s="1"/>
  <c r="R1565"/>
  <c r="S1565"/>
  <c r="T1565" s="1"/>
  <c r="R1563"/>
  <c r="S1563"/>
  <c r="T1563" s="1"/>
  <c r="R1561"/>
  <c r="S1561"/>
  <c r="T1561" s="1"/>
  <c r="R1559"/>
  <c r="S1559"/>
  <c r="T1559" s="1"/>
  <c r="R1557"/>
  <c r="S1557"/>
  <c r="T1557" s="1"/>
  <c r="R1555"/>
  <c r="S1555"/>
  <c r="T1555" s="1"/>
  <c r="R1553"/>
  <c r="S1553"/>
  <c r="T1553" s="1"/>
  <c r="R1551"/>
  <c r="S1551"/>
  <c r="T1551" s="1"/>
  <c r="R1549"/>
  <c r="S1549"/>
  <c r="T1549" s="1"/>
  <c r="R1547"/>
  <c r="S1547"/>
  <c r="T1547" s="1"/>
  <c r="R1545"/>
  <c r="S1545"/>
  <c r="T1545" s="1"/>
  <c r="R1543"/>
  <c r="S1543"/>
  <c r="T1543" s="1"/>
  <c r="R1541"/>
  <c r="S1541"/>
  <c r="T1541" s="1"/>
  <c r="R1539"/>
  <c r="S1539"/>
  <c r="T1539" s="1"/>
  <c r="R1537"/>
  <c r="S1537"/>
  <c r="T1537" s="1"/>
  <c r="R1535"/>
  <c r="S1535"/>
  <c r="T1535" s="1"/>
  <c r="R1533"/>
  <c r="S1533"/>
  <c r="T1533" s="1"/>
  <c r="R1531"/>
  <c r="S1531"/>
  <c r="T1531" s="1"/>
  <c r="R1606"/>
  <c r="S1606"/>
  <c r="T1606" s="1"/>
  <c r="R1604"/>
  <c r="S1604"/>
  <c r="T1604" s="1"/>
  <c r="R1602"/>
  <c r="S1602"/>
  <c r="T1602" s="1"/>
  <c r="R1600"/>
  <c r="S1600"/>
  <c r="T1600" s="1"/>
  <c r="R1598"/>
  <c r="S1598"/>
  <c r="T1598" s="1"/>
  <c r="R1596"/>
  <c r="S1596"/>
  <c r="T1596" s="1"/>
  <c r="R1594"/>
  <c r="S1594"/>
  <c r="T1594" s="1"/>
  <c r="R1592"/>
  <c r="S1592"/>
  <c r="T1592" s="1"/>
  <c r="R1590"/>
  <c r="S1590"/>
  <c r="T1590" s="1"/>
  <c r="R1588"/>
  <c r="S1588"/>
  <c r="T1588" s="1"/>
  <c r="R1586"/>
  <c r="S1586"/>
  <c r="T1586" s="1"/>
  <c r="R1584"/>
  <c r="S1584"/>
  <c r="T1584" s="1"/>
  <c r="R1582"/>
  <c r="S1582"/>
  <c r="T1582" s="1"/>
  <c r="R1580"/>
  <c r="S1580"/>
  <c r="T1580" s="1"/>
  <c r="R1578"/>
  <c r="R1608" s="1"/>
  <c r="S1578"/>
  <c r="T1578" s="1"/>
  <c r="R956"/>
  <c r="S956"/>
  <c r="R952"/>
  <c r="S952"/>
  <c r="R948"/>
  <c r="S948"/>
  <c r="R944"/>
  <c r="S944"/>
  <c r="R940"/>
  <c r="S940"/>
  <c r="R936"/>
  <c r="S936"/>
  <c r="R932"/>
  <c r="S932"/>
  <c r="R928"/>
  <c r="S928"/>
  <c r="R924"/>
  <c r="S924"/>
  <c r="R920"/>
  <c r="S920"/>
  <c r="R916"/>
  <c r="S916"/>
  <c r="R912"/>
  <c r="S912"/>
  <c r="R908"/>
  <c r="S908"/>
  <c r="R904"/>
  <c r="S904"/>
  <c r="R900"/>
  <c r="S900"/>
  <c r="R896"/>
  <c r="S896"/>
  <c r="R892"/>
  <c r="S892"/>
  <c r="R888"/>
  <c r="S888"/>
  <c r="R884"/>
  <c r="S884"/>
  <c r="R1000"/>
  <c r="S1000"/>
  <c r="R998"/>
  <c r="S998"/>
  <c r="R996"/>
  <c r="S996"/>
  <c r="R994"/>
  <c r="S994"/>
  <c r="R992"/>
  <c r="S992"/>
  <c r="R990"/>
  <c r="S990"/>
  <c r="R988"/>
  <c r="S988"/>
  <c r="R986"/>
  <c r="S986"/>
  <c r="R984"/>
  <c r="S984"/>
  <c r="R982"/>
  <c r="S982"/>
  <c r="R980"/>
  <c r="S980"/>
  <c r="R978"/>
  <c r="S978"/>
  <c r="R976"/>
  <c r="S976"/>
  <c r="R974"/>
  <c r="S974"/>
  <c r="R972"/>
  <c r="S972"/>
  <c r="R970"/>
  <c r="S970"/>
  <c r="R968"/>
  <c r="S968"/>
  <c r="R966"/>
  <c r="S966"/>
  <c r="R964"/>
  <c r="S964"/>
  <c r="R1053"/>
  <c r="S1053"/>
  <c r="R1051"/>
  <c r="S1051"/>
  <c r="R1049"/>
  <c r="S1049"/>
  <c r="R1047"/>
  <c r="S1047"/>
  <c r="R1045"/>
  <c r="S1045"/>
  <c r="R1043"/>
  <c r="S1043"/>
  <c r="R1041"/>
  <c r="S1041"/>
  <c r="R1039"/>
  <c r="S1039"/>
  <c r="R1037"/>
  <c r="S1037"/>
  <c r="R1035"/>
  <c r="S1035"/>
  <c r="R1033"/>
  <c r="S1033"/>
  <c r="R1031"/>
  <c r="S1031"/>
  <c r="R1029"/>
  <c r="S1029"/>
  <c r="R1027"/>
  <c r="S1027"/>
  <c r="R1025"/>
  <c r="S1025"/>
  <c r="R1023"/>
  <c r="S1023"/>
  <c r="R1021"/>
  <c r="S1021"/>
  <c r="R1019"/>
  <c r="S1019"/>
  <c r="R1017"/>
  <c r="S1017"/>
  <c r="R1015"/>
  <c r="S1015"/>
  <c r="R1013"/>
  <c r="S1013"/>
  <c r="R1011"/>
  <c r="S1011"/>
  <c r="R1009"/>
  <c r="S1009"/>
  <c r="R1007"/>
  <c r="S1007"/>
  <c r="R1116"/>
  <c r="S1116"/>
  <c r="R1114"/>
  <c r="S1114"/>
  <c r="R1112"/>
  <c r="S1112"/>
  <c r="R1110"/>
  <c r="S1110"/>
  <c r="R1108"/>
  <c r="S1108"/>
  <c r="R1106"/>
  <c r="S1106"/>
  <c r="R1104"/>
  <c r="S1104"/>
  <c r="R1102"/>
  <c r="S1102"/>
  <c r="R1100"/>
  <c r="S1100"/>
  <c r="R1098"/>
  <c r="S1098"/>
  <c r="R1096"/>
  <c r="S1096"/>
  <c r="R1094"/>
  <c r="S1094"/>
  <c r="R1092"/>
  <c r="S1092"/>
  <c r="R1090"/>
  <c r="S1090"/>
  <c r="R1088"/>
  <c r="S1088"/>
  <c r="R1086"/>
  <c r="S1086"/>
  <c r="R1084"/>
  <c r="S1084"/>
  <c r="R1082"/>
  <c r="S1082"/>
  <c r="R1080"/>
  <c r="S1080"/>
  <c r="R1078"/>
  <c r="S1078"/>
  <c r="R1076"/>
  <c r="S1076"/>
  <c r="R1074"/>
  <c r="S1074"/>
  <c r="R1072"/>
  <c r="S1072"/>
  <c r="R1070"/>
  <c r="S1070"/>
  <c r="R1068"/>
  <c r="S1068"/>
  <c r="R1066"/>
  <c r="S1066"/>
  <c r="R1064"/>
  <c r="S1064"/>
  <c r="R1062"/>
  <c r="S1062"/>
  <c r="R1060"/>
  <c r="S1060"/>
  <c r="R1129"/>
  <c r="S1129"/>
  <c r="R1127"/>
  <c r="S1127"/>
  <c r="R1125"/>
  <c r="S1125"/>
  <c r="R1123"/>
  <c r="S1123"/>
  <c r="R1137"/>
  <c r="S1137"/>
  <c r="R1156"/>
  <c r="S1156"/>
  <c r="R1154"/>
  <c r="S1154"/>
  <c r="R1152"/>
  <c r="S1152"/>
  <c r="R1150"/>
  <c r="S1150"/>
  <c r="R1148"/>
  <c r="S1148"/>
  <c r="R1146"/>
  <c r="S1146"/>
  <c r="R1144"/>
  <c r="S1144"/>
  <c r="R1183"/>
  <c r="S1183"/>
  <c r="R1181"/>
  <c r="S1181"/>
  <c r="R1179"/>
  <c r="S1179"/>
  <c r="R1177"/>
  <c r="S1177"/>
  <c r="R1175"/>
  <c r="S1175"/>
  <c r="R1173"/>
  <c r="S1173"/>
  <c r="R1171"/>
  <c r="S1171"/>
  <c r="R1169"/>
  <c r="S1169"/>
  <c r="R1167"/>
  <c r="S1167"/>
  <c r="R1165"/>
  <c r="S1165"/>
  <c r="R1163"/>
  <c r="S1163"/>
  <c r="R1223"/>
  <c r="S1223"/>
  <c r="R1221"/>
  <c r="S1221"/>
  <c r="R1219"/>
  <c r="S1219"/>
  <c r="R1217"/>
  <c r="S1217"/>
  <c r="R1215"/>
  <c r="S1215"/>
  <c r="R1213"/>
  <c r="S1213"/>
  <c r="R1211"/>
  <c r="S1211"/>
  <c r="R1209"/>
  <c r="S1209"/>
  <c r="R1207"/>
  <c r="S1207"/>
  <c r="R1205"/>
  <c r="S1205"/>
  <c r="R1203"/>
  <c r="S1203"/>
  <c r="R1201"/>
  <c r="S1201"/>
  <c r="R1199"/>
  <c r="S1199"/>
  <c r="R1197"/>
  <c r="S1197"/>
  <c r="R1195"/>
  <c r="S1195"/>
  <c r="R1193"/>
  <c r="S1193"/>
  <c r="R1191"/>
  <c r="S1191"/>
  <c r="R1189"/>
  <c r="S1189"/>
  <c r="R1236"/>
  <c r="S1236"/>
  <c r="R1234"/>
  <c r="S1234"/>
  <c r="R1232"/>
  <c r="S1232"/>
  <c r="R1230"/>
  <c r="S1230"/>
  <c r="R1248"/>
  <c r="S1248"/>
  <c r="R1246"/>
  <c r="S1246"/>
  <c r="R1244"/>
  <c r="S1244"/>
  <c r="R1242"/>
  <c r="S1242"/>
  <c r="R1261"/>
  <c r="S1261"/>
  <c r="R1259"/>
  <c r="S1259"/>
  <c r="R1257"/>
  <c r="S1257"/>
  <c r="R1255"/>
  <c r="S1255"/>
  <c r="R1285"/>
  <c r="S1285"/>
  <c r="R1283"/>
  <c r="S1283"/>
  <c r="R1281"/>
  <c r="S1281"/>
  <c r="R1279"/>
  <c r="S1279"/>
  <c r="R1277"/>
  <c r="S1277"/>
  <c r="R1275"/>
  <c r="S1275"/>
  <c r="R1273"/>
  <c r="S1273"/>
  <c r="R1271"/>
  <c r="S1271"/>
  <c r="R1269"/>
  <c r="S1269"/>
  <c r="R1267"/>
  <c r="S1267"/>
  <c r="R1338"/>
  <c r="S1338"/>
  <c r="R1336"/>
  <c r="S1336"/>
  <c r="R1334"/>
  <c r="S1334"/>
  <c r="R1332"/>
  <c r="S1332"/>
  <c r="R1349"/>
  <c r="S1349"/>
  <c r="R1347"/>
  <c r="S1347"/>
  <c r="R1345"/>
  <c r="S1345"/>
  <c r="R1343"/>
  <c r="R1350" s="1"/>
  <c r="S1343"/>
  <c r="R1384"/>
  <c r="S1384"/>
  <c r="R1382"/>
  <c r="S1382"/>
  <c r="R1380"/>
  <c r="S1380"/>
  <c r="R1378"/>
  <c r="S1378"/>
  <c r="R1376"/>
  <c r="S1376"/>
  <c r="R1374"/>
  <c r="S1374"/>
  <c r="R1372"/>
  <c r="S1372"/>
  <c r="R1370"/>
  <c r="S1370"/>
  <c r="R1368"/>
  <c r="S1368"/>
  <c r="R1366"/>
  <c r="S1366"/>
  <c r="R1364"/>
  <c r="S1364"/>
  <c r="R1362"/>
  <c r="S1362"/>
  <c r="R1360"/>
  <c r="S1360"/>
  <c r="R1358"/>
  <c r="S1358"/>
  <c r="R1356"/>
  <c r="S1356"/>
  <c r="R1354"/>
  <c r="S1354"/>
  <c r="R1404"/>
  <c r="S1404"/>
  <c r="R1406"/>
  <c r="S1406"/>
  <c r="R1413"/>
  <c r="S1413"/>
  <c r="R1431"/>
  <c r="S1431"/>
  <c r="T1431" s="1"/>
  <c r="R1439"/>
  <c r="R1440" s="1"/>
  <c r="S1439"/>
  <c r="T1439" s="1"/>
  <c r="T1440" s="1"/>
  <c r="R1447"/>
  <c r="R1448" s="1"/>
  <c r="S1447"/>
  <c r="T1447" s="1"/>
  <c r="T1448" s="1"/>
  <c r="R1460"/>
  <c r="R1461" s="1"/>
  <c r="S1460"/>
  <c r="T1460" s="1"/>
  <c r="T1461" s="1"/>
  <c r="R1468"/>
  <c r="S1468"/>
  <c r="T1468" s="1"/>
  <c r="R1477"/>
  <c r="R1478" s="1"/>
  <c r="S1477"/>
  <c r="T1477" s="1"/>
  <c r="T1478" s="1"/>
  <c r="R1485"/>
  <c r="R1486" s="1"/>
  <c r="S1485"/>
  <c r="T1485" s="1"/>
  <c r="T1486" s="1"/>
  <c r="R1498"/>
  <c r="R1499" s="1"/>
  <c r="S1498"/>
  <c r="T1498" s="1"/>
  <c r="T1499" s="1"/>
  <c r="R1506"/>
  <c r="S1506"/>
  <c r="T1506" s="1"/>
  <c r="R1515"/>
  <c r="S1515"/>
  <c r="T1515" s="1"/>
  <c r="R1529"/>
  <c r="S1529"/>
  <c r="T1529" s="1"/>
  <c r="R1574"/>
  <c r="R1575" s="1"/>
  <c r="S1574"/>
  <c r="T1574" s="1"/>
  <c r="T1575" s="1"/>
  <c r="P1328"/>
  <c r="P1608"/>
  <c r="P1522"/>
  <c r="P1571"/>
  <c r="P1491"/>
  <c r="P1512"/>
  <c r="P1474"/>
  <c r="R1453"/>
  <c r="P1453"/>
  <c r="P1432"/>
  <c r="P1250"/>
  <c r="P1237"/>
  <c r="P1385"/>
  <c r="R1401"/>
  <c r="P1139"/>
  <c r="P1225"/>
  <c r="P1263"/>
  <c r="P1287"/>
  <c r="P1339"/>
  <c r="P1401"/>
  <c r="P1415"/>
  <c r="P1410"/>
  <c r="P1350"/>
  <c r="P1185"/>
  <c r="P1158"/>
  <c r="P959"/>
  <c r="P1117"/>
  <c r="P1002"/>
  <c r="P1054"/>
  <c r="P1131"/>
  <c r="T1413" l="1"/>
  <c r="U1413"/>
  <c r="V1413" s="1"/>
  <c r="T1404"/>
  <c r="T1356"/>
  <c r="U1356"/>
  <c r="V1356" s="1"/>
  <c r="T1360"/>
  <c r="U1360"/>
  <c r="V1360" s="1"/>
  <c r="T1362"/>
  <c r="U1362"/>
  <c r="V1362" s="1"/>
  <c r="T1366"/>
  <c r="U1366"/>
  <c r="V1366" s="1"/>
  <c r="T1370"/>
  <c r="U1370"/>
  <c r="V1370" s="1"/>
  <c r="T1372"/>
  <c r="U1372"/>
  <c r="V1372" s="1"/>
  <c r="T1374"/>
  <c r="U1374"/>
  <c r="V1374" s="1"/>
  <c r="T1378"/>
  <c r="U1378"/>
  <c r="V1378" s="1"/>
  <c r="T1380"/>
  <c r="U1380"/>
  <c r="V1380" s="1"/>
  <c r="T1384"/>
  <c r="U1384"/>
  <c r="V1384" s="1"/>
  <c r="T1345"/>
  <c r="U1345"/>
  <c r="V1345" s="1"/>
  <c r="T1347"/>
  <c r="U1347"/>
  <c r="V1347" s="1"/>
  <c r="T1332"/>
  <c r="U1332"/>
  <c r="V1332" s="1"/>
  <c r="T1336"/>
  <c r="U1336"/>
  <c r="V1336" s="1"/>
  <c r="T1338"/>
  <c r="U1338"/>
  <c r="V1338" s="1"/>
  <c r="T1269"/>
  <c r="U1269"/>
  <c r="V1269" s="1"/>
  <c r="T1271"/>
  <c r="U1271"/>
  <c r="V1271" s="1"/>
  <c r="T1273"/>
  <c r="U1273"/>
  <c r="V1273" s="1"/>
  <c r="T1277"/>
  <c r="U1277"/>
  <c r="V1277" s="1"/>
  <c r="T1279"/>
  <c r="U1279"/>
  <c r="V1279" s="1"/>
  <c r="T1283"/>
  <c r="U1283"/>
  <c r="V1283" s="1"/>
  <c r="T1285"/>
  <c r="U1285"/>
  <c r="V1285" s="1"/>
  <c r="T1255"/>
  <c r="U1255"/>
  <c r="V1255" s="1"/>
  <c r="T1259"/>
  <c r="U1259"/>
  <c r="V1259" s="1"/>
  <c r="T1261"/>
  <c r="U1261"/>
  <c r="V1261" s="1"/>
  <c r="T1244"/>
  <c r="U1244"/>
  <c r="V1244" s="1"/>
  <c r="T1246"/>
  <c r="U1246"/>
  <c r="V1246" s="1"/>
  <c r="T1230"/>
  <c r="U1230"/>
  <c r="V1230" s="1"/>
  <c r="T1232"/>
  <c r="U1232"/>
  <c r="V1232" s="1"/>
  <c r="T1236"/>
  <c r="U1236"/>
  <c r="V1236" s="1"/>
  <c r="T1189"/>
  <c r="U1189"/>
  <c r="V1189" s="1"/>
  <c r="T1191"/>
  <c r="U1191"/>
  <c r="V1191" s="1"/>
  <c r="T1195"/>
  <c r="U1195"/>
  <c r="V1195" s="1"/>
  <c r="T1197"/>
  <c r="U1197"/>
  <c r="V1197" s="1"/>
  <c r="T1201"/>
  <c r="U1201"/>
  <c r="V1201" s="1"/>
  <c r="T1203"/>
  <c r="U1203"/>
  <c r="V1203" s="1"/>
  <c r="T1207"/>
  <c r="U1207"/>
  <c r="V1207" s="1"/>
  <c r="T1209"/>
  <c r="U1209"/>
  <c r="V1209" s="1"/>
  <c r="T1213"/>
  <c r="U1213"/>
  <c r="V1213" s="1"/>
  <c r="T1215"/>
  <c r="U1215"/>
  <c r="V1215" s="1"/>
  <c r="T1217"/>
  <c r="U1217"/>
  <c r="V1217" s="1"/>
  <c r="T1221"/>
  <c r="U1221"/>
  <c r="V1221" s="1"/>
  <c r="T1223"/>
  <c r="U1223"/>
  <c r="V1223" s="1"/>
  <c r="T1165"/>
  <c r="U1165"/>
  <c r="V1165" s="1"/>
  <c r="T1167"/>
  <c r="U1167"/>
  <c r="V1167" s="1"/>
  <c r="T1171"/>
  <c r="U1171"/>
  <c r="V1171" s="1"/>
  <c r="T1175"/>
  <c r="U1175"/>
  <c r="V1175" s="1"/>
  <c r="T1177"/>
  <c r="U1177"/>
  <c r="V1177" s="1"/>
  <c r="T1181"/>
  <c r="U1181"/>
  <c r="V1181" s="1"/>
  <c r="T1144"/>
  <c r="U1144"/>
  <c r="V1144" s="1"/>
  <c r="T1146"/>
  <c r="U1146"/>
  <c r="V1146" s="1"/>
  <c r="T1150"/>
  <c r="U1150"/>
  <c r="V1150" s="1"/>
  <c r="T1152"/>
  <c r="U1152"/>
  <c r="V1152" s="1"/>
  <c r="T1156"/>
  <c r="U1156"/>
  <c r="V1156" s="1"/>
  <c r="T1137"/>
  <c r="U1137"/>
  <c r="V1137" s="1"/>
  <c r="T1125"/>
  <c r="U1125"/>
  <c r="V1125" s="1"/>
  <c r="T1127"/>
  <c r="U1127"/>
  <c r="V1127" s="1"/>
  <c r="T1060"/>
  <c r="U1060"/>
  <c r="V1060" s="1"/>
  <c r="T1064"/>
  <c r="U1064"/>
  <c r="V1064" s="1"/>
  <c r="T1066"/>
  <c r="U1066"/>
  <c r="V1066" s="1"/>
  <c r="T1068"/>
  <c r="U1068"/>
  <c r="V1068" s="1"/>
  <c r="T1072"/>
  <c r="U1072"/>
  <c r="V1072" s="1"/>
  <c r="T1074"/>
  <c r="U1074"/>
  <c r="V1074" s="1"/>
  <c r="T1076"/>
  <c r="U1076"/>
  <c r="V1076" s="1"/>
  <c r="T1080"/>
  <c r="U1080"/>
  <c r="V1080" s="1"/>
  <c r="T1082"/>
  <c r="U1082"/>
  <c r="V1082" s="1"/>
  <c r="T1084"/>
  <c r="U1084"/>
  <c r="V1084" s="1"/>
  <c r="T1088"/>
  <c r="U1088"/>
  <c r="V1088" s="1"/>
  <c r="T1090"/>
  <c r="U1090"/>
  <c r="V1090" s="1"/>
  <c r="T1092"/>
  <c r="U1092"/>
  <c r="V1092" s="1"/>
  <c r="T1096"/>
  <c r="U1096"/>
  <c r="V1096" s="1"/>
  <c r="T1098"/>
  <c r="U1098"/>
  <c r="V1098" s="1"/>
  <c r="T1100"/>
  <c r="U1100"/>
  <c r="V1100" s="1"/>
  <c r="T1104"/>
  <c r="U1104"/>
  <c r="V1104" s="1"/>
  <c r="T1106"/>
  <c r="U1106"/>
  <c r="V1106" s="1"/>
  <c r="T1110"/>
  <c r="U1110"/>
  <c r="V1110" s="1"/>
  <c r="T1112"/>
  <c r="U1112"/>
  <c r="V1112" s="1"/>
  <c r="T1114"/>
  <c r="U1114"/>
  <c r="V1114" s="1"/>
  <c r="T1007"/>
  <c r="U1007"/>
  <c r="V1007" s="1"/>
  <c r="T1009"/>
  <c r="U1009"/>
  <c r="V1009" s="1"/>
  <c r="T1013"/>
  <c r="U1013"/>
  <c r="V1013" s="1"/>
  <c r="T1017"/>
  <c r="U1017"/>
  <c r="V1017" s="1"/>
  <c r="T1021"/>
  <c r="U1021"/>
  <c r="V1021" s="1"/>
  <c r="T1023"/>
  <c r="U1023"/>
  <c r="V1023" s="1"/>
  <c r="T1027"/>
  <c r="U1027"/>
  <c r="V1027" s="1"/>
  <c r="T1029"/>
  <c r="U1029"/>
  <c r="V1029" s="1"/>
  <c r="T1033"/>
  <c r="U1033"/>
  <c r="V1033" s="1"/>
  <c r="T1039"/>
  <c r="U1039"/>
  <c r="V1039" s="1"/>
  <c r="T1041"/>
  <c r="U1041"/>
  <c r="V1041" s="1"/>
  <c r="T1045"/>
  <c r="U1045"/>
  <c r="V1045" s="1"/>
  <c r="T1047"/>
  <c r="U1047"/>
  <c r="V1047" s="1"/>
  <c r="T1049"/>
  <c r="U1049"/>
  <c r="V1049" s="1"/>
  <c r="T1053"/>
  <c r="U1053"/>
  <c r="V1053" s="1"/>
  <c r="T964"/>
  <c r="U964"/>
  <c r="V964" s="1"/>
  <c r="T968"/>
  <c r="U968"/>
  <c r="V968" s="1"/>
  <c r="T970"/>
  <c r="U970"/>
  <c r="V970" s="1"/>
  <c r="T974"/>
  <c r="U974"/>
  <c r="V974" s="1"/>
  <c r="T978"/>
  <c r="U978"/>
  <c r="V978" s="1"/>
  <c r="T982"/>
  <c r="U982"/>
  <c r="V982" s="1"/>
  <c r="T984"/>
  <c r="U984"/>
  <c r="V984" s="1"/>
  <c r="T988"/>
  <c r="U988"/>
  <c r="V988" s="1"/>
  <c r="T990"/>
  <c r="U990"/>
  <c r="V990" s="1"/>
  <c r="T994"/>
  <c r="U994"/>
  <c r="V994" s="1"/>
  <c r="T996"/>
  <c r="U996"/>
  <c r="V996" s="1"/>
  <c r="T998"/>
  <c r="U998"/>
  <c r="V998" s="1"/>
  <c r="T884"/>
  <c r="U884"/>
  <c r="V884" s="1"/>
  <c r="T892"/>
  <c r="U892"/>
  <c r="V892" s="1"/>
  <c r="T896"/>
  <c r="U896"/>
  <c r="V896" s="1"/>
  <c r="T904"/>
  <c r="U904"/>
  <c r="V904" s="1"/>
  <c r="T908"/>
  <c r="U908"/>
  <c r="V908" s="1"/>
  <c r="T916"/>
  <c r="U916"/>
  <c r="V916" s="1"/>
  <c r="T920"/>
  <c r="U920"/>
  <c r="V920" s="1"/>
  <c r="T928"/>
  <c r="U928"/>
  <c r="V928" s="1"/>
  <c r="T932"/>
  <c r="U932"/>
  <c r="V932" s="1"/>
  <c r="T940"/>
  <c r="U940"/>
  <c r="V940" s="1"/>
  <c r="T944"/>
  <c r="U944"/>
  <c r="V944" s="1"/>
  <c r="T948"/>
  <c r="U948"/>
  <c r="V948" s="1"/>
  <c r="T956"/>
  <c r="U956"/>
  <c r="V956" s="1"/>
  <c r="T1426"/>
  <c r="T1427" s="1"/>
  <c r="U1426"/>
  <c r="V1426" s="1"/>
  <c r="T1418"/>
  <c r="T1419" s="1"/>
  <c r="U1418"/>
  <c r="V1418" s="1"/>
  <c r="V1419" s="1"/>
  <c r="T1388"/>
  <c r="T1389" s="1"/>
  <c r="U1388"/>
  <c r="V1388" s="1"/>
  <c r="V1389" s="1"/>
  <c r="T1353"/>
  <c r="U1353"/>
  <c r="V1353" s="1"/>
  <c r="T1331"/>
  <c r="U1331"/>
  <c r="V1331" s="1"/>
  <c r="T1305"/>
  <c r="U1305"/>
  <c r="V1305" s="1"/>
  <c r="T1406"/>
  <c r="U1406"/>
  <c r="V1406" s="1"/>
  <c r="T1354"/>
  <c r="U1354"/>
  <c r="V1354" s="1"/>
  <c r="T1358"/>
  <c r="U1358"/>
  <c r="V1358" s="1"/>
  <c r="T1364"/>
  <c r="U1364"/>
  <c r="V1364" s="1"/>
  <c r="T1368"/>
  <c r="U1368"/>
  <c r="V1368" s="1"/>
  <c r="T1376"/>
  <c r="U1376"/>
  <c r="V1376" s="1"/>
  <c r="T1382"/>
  <c r="U1382"/>
  <c r="V1382" s="1"/>
  <c r="T1343"/>
  <c r="U1343"/>
  <c r="V1343" s="1"/>
  <c r="T1349"/>
  <c r="U1349"/>
  <c r="V1349" s="1"/>
  <c r="T1334"/>
  <c r="U1334"/>
  <c r="V1334" s="1"/>
  <c r="T1267"/>
  <c r="U1267"/>
  <c r="V1267" s="1"/>
  <c r="T1275"/>
  <c r="U1275"/>
  <c r="V1275" s="1"/>
  <c r="T1281"/>
  <c r="U1281"/>
  <c r="V1281" s="1"/>
  <c r="T1257"/>
  <c r="U1257"/>
  <c r="V1257" s="1"/>
  <c r="T1242"/>
  <c r="U1242"/>
  <c r="V1242" s="1"/>
  <c r="T1248"/>
  <c r="U1248"/>
  <c r="V1248" s="1"/>
  <c r="T1234"/>
  <c r="U1234"/>
  <c r="V1234" s="1"/>
  <c r="T1193"/>
  <c r="U1193"/>
  <c r="V1193" s="1"/>
  <c r="T1199"/>
  <c r="U1199"/>
  <c r="V1199" s="1"/>
  <c r="T1205"/>
  <c r="U1205"/>
  <c r="V1205" s="1"/>
  <c r="T1211"/>
  <c r="U1211"/>
  <c r="V1211" s="1"/>
  <c r="T1219"/>
  <c r="U1219"/>
  <c r="V1219" s="1"/>
  <c r="T1163"/>
  <c r="U1163"/>
  <c r="V1163" s="1"/>
  <c r="T1169"/>
  <c r="U1169"/>
  <c r="V1169" s="1"/>
  <c r="T1173"/>
  <c r="U1173"/>
  <c r="V1173" s="1"/>
  <c r="T1179"/>
  <c r="U1179"/>
  <c r="V1179" s="1"/>
  <c r="T1183"/>
  <c r="U1183"/>
  <c r="V1183" s="1"/>
  <c r="T1148"/>
  <c r="U1148"/>
  <c r="V1148" s="1"/>
  <c r="T1154"/>
  <c r="U1154"/>
  <c r="V1154" s="1"/>
  <c r="T1123"/>
  <c r="U1123"/>
  <c r="V1123" s="1"/>
  <c r="T1129"/>
  <c r="U1129"/>
  <c r="V1129" s="1"/>
  <c r="T1062"/>
  <c r="U1062"/>
  <c r="V1062" s="1"/>
  <c r="T1070"/>
  <c r="U1070"/>
  <c r="V1070" s="1"/>
  <c r="T1078"/>
  <c r="U1078"/>
  <c r="V1078" s="1"/>
  <c r="T1086"/>
  <c r="U1086"/>
  <c r="V1086" s="1"/>
  <c r="T1094"/>
  <c r="U1094"/>
  <c r="V1094" s="1"/>
  <c r="T1102"/>
  <c r="U1102"/>
  <c r="V1102" s="1"/>
  <c r="T1108"/>
  <c r="U1108"/>
  <c r="V1108" s="1"/>
  <c r="T1116"/>
  <c r="U1116"/>
  <c r="V1116" s="1"/>
  <c r="T1011"/>
  <c r="U1011"/>
  <c r="V1011" s="1"/>
  <c r="T1015"/>
  <c r="U1015"/>
  <c r="V1015" s="1"/>
  <c r="T1019"/>
  <c r="U1019"/>
  <c r="V1019" s="1"/>
  <c r="T1025"/>
  <c r="U1025"/>
  <c r="V1025" s="1"/>
  <c r="T1031"/>
  <c r="U1031"/>
  <c r="V1031" s="1"/>
  <c r="T1035"/>
  <c r="U1035"/>
  <c r="V1035" s="1"/>
  <c r="T1037"/>
  <c r="U1037"/>
  <c r="V1037" s="1"/>
  <c r="T1043"/>
  <c r="U1043"/>
  <c r="V1043" s="1"/>
  <c r="T1051"/>
  <c r="U1051"/>
  <c r="V1051" s="1"/>
  <c r="T966"/>
  <c r="U966"/>
  <c r="V966" s="1"/>
  <c r="T972"/>
  <c r="U972"/>
  <c r="V972" s="1"/>
  <c r="T976"/>
  <c r="U976"/>
  <c r="V976" s="1"/>
  <c r="T980"/>
  <c r="U980"/>
  <c r="V980" s="1"/>
  <c r="T986"/>
  <c r="U986"/>
  <c r="V986" s="1"/>
  <c r="T992"/>
  <c r="U992"/>
  <c r="V992" s="1"/>
  <c r="T1000"/>
  <c r="U1000"/>
  <c r="V1000" s="1"/>
  <c r="T888"/>
  <c r="U888"/>
  <c r="V888" s="1"/>
  <c r="T900"/>
  <c r="U900"/>
  <c r="V900" s="1"/>
  <c r="T912"/>
  <c r="U912"/>
  <c r="V912" s="1"/>
  <c r="T924"/>
  <c r="U924"/>
  <c r="V924" s="1"/>
  <c r="T936"/>
  <c r="U936"/>
  <c r="V936" s="1"/>
  <c r="T952"/>
  <c r="U952"/>
  <c r="V952" s="1"/>
  <c r="T1407"/>
  <c r="U1407"/>
  <c r="V1407" s="1"/>
  <c r="T1342"/>
  <c r="U1342"/>
  <c r="V1342" s="1"/>
  <c r="T1295"/>
  <c r="U1295"/>
  <c r="V1295" s="1"/>
  <c r="T1297"/>
  <c r="U1297"/>
  <c r="V1297" s="1"/>
  <c r="T1303"/>
  <c r="U1303"/>
  <c r="V1303" s="1"/>
  <c r="T1311"/>
  <c r="U1311"/>
  <c r="V1311" s="1"/>
  <c r="T1313"/>
  <c r="U1313"/>
  <c r="V1313" s="1"/>
  <c r="T1319"/>
  <c r="U1319"/>
  <c r="V1319" s="1"/>
  <c r="T1323"/>
  <c r="U1323"/>
  <c r="V1323" s="1"/>
  <c r="T1327"/>
  <c r="U1327"/>
  <c r="V1327" s="1"/>
  <c r="T885"/>
  <c r="U885"/>
  <c r="V885" s="1"/>
  <c r="T897"/>
  <c r="U897"/>
  <c r="V897" s="1"/>
  <c r="T909"/>
  <c r="U909"/>
  <c r="V909" s="1"/>
  <c r="T917"/>
  <c r="U917"/>
  <c r="V917" s="1"/>
  <c r="T925"/>
  <c r="U925"/>
  <c r="V925" s="1"/>
  <c r="T937"/>
  <c r="U937"/>
  <c r="V937" s="1"/>
  <c r="T949"/>
  <c r="U949"/>
  <c r="V949" s="1"/>
  <c r="T1408"/>
  <c r="U1408"/>
  <c r="V1408" s="1"/>
  <c r="T1355"/>
  <c r="U1355"/>
  <c r="V1355" s="1"/>
  <c r="T1357"/>
  <c r="U1357"/>
  <c r="V1357" s="1"/>
  <c r="T1359"/>
  <c r="U1359"/>
  <c r="V1359" s="1"/>
  <c r="T1361"/>
  <c r="U1361"/>
  <c r="V1361" s="1"/>
  <c r="T1363"/>
  <c r="U1363"/>
  <c r="V1363" s="1"/>
  <c r="T1365"/>
  <c r="U1365"/>
  <c r="V1365" s="1"/>
  <c r="T1367"/>
  <c r="U1367"/>
  <c r="V1367" s="1"/>
  <c r="T1369"/>
  <c r="U1369"/>
  <c r="V1369" s="1"/>
  <c r="T1371"/>
  <c r="U1371"/>
  <c r="V1371" s="1"/>
  <c r="T1373"/>
  <c r="U1373"/>
  <c r="V1373" s="1"/>
  <c r="T1375"/>
  <c r="U1375"/>
  <c r="V1375" s="1"/>
  <c r="T1377"/>
  <c r="U1377"/>
  <c r="V1377" s="1"/>
  <c r="T1379"/>
  <c r="U1379"/>
  <c r="V1379" s="1"/>
  <c r="T1381"/>
  <c r="U1381"/>
  <c r="V1381" s="1"/>
  <c r="T1383"/>
  <c r="U1383"/>
  <c r="V1383" s="1"/>
  <c r="T1344"/>
  <c r="U1344"/>
  <c r="V1344" s="1"/>
  <c r="T1346"/>
  <c r="U1346"/>
  <c r="V1346" s="1"/>
  <c r="T1348"/>
  <c r="U1348"/>
  <c r="V1348" s="1"/>
  <c r="T1333"/>
  <c r="U1333"/>
  <c r="V1333" s="1"/>
  <c r="T1335"/>
  <c r="U1335"/>
  <c r="V1335" s="1"/>
  <c r="T1337"/>
  <c r="U1337"/>
  <c r="V1337" s="1"/>
  <c r="T1268"/>
  <c r="U1268"/>
  <c r="V1268" s="1"/>
  <c r="T1270"/>
  <c r="U1270"/>
  <c r="V1270" s="1"/>
  <c r="T1272"/>
  <c r="U1272"/>
  <c r="V1272" s="1"/>
  <c r="T1274"/>
  <c r="U1274"/>
  <c r="V1274" s="1"/>
  <c r="T1276"/>
  <c r="U1276"/>
  <c r="V1276" s="1"/>
  <c r="T1278"/>
  <c r="U1278"/>
  <c r="V1278" s="1"/>
  <c r="T1280"/>
  <c r="U1280"/>
  <c r="V1280" s="1"/>
  <c r="T1282"/>
  <c r="U1282"/>
  <c r="V1282" s="1"/>
  <c r="T1284"/>
  <c r="U1284"/>
  <c r="V1284" s="1"/>
  <c r="T1286"/>
  <c r="U1286"/>
  <c r="V1286" s="1"/>
  <c r="T1254"/>
  <c r="U1254"/>
  <c r="V1254" s="1"/>
  <c r="T1256"/>
  <c r="U1256"/>
  <c r="V1256" s="1"/>
  <c r="T1258"/>
  <c r="U1258"/>
  <c r="V1258" s="1"/>
  <c r="T1260"/>
  <c r="U1260"/>
  <c r="V1260" s="1"/>
  <c r="T1262"/>
  <c r="U1262"/>
  <c r="V1262" s="1"/>
  <c r="T1241"/>
  <c r="U1241"/>
  <c r="V1241" s="1"/>
  <c r="T1243"/>
  <c r="U1243"/>
  <c r="V1243" s="1"/>
  <c r="T1245"/>
  <c r="U1245"/>
  <c r="V1245" s="1"/>
  <c r="T1247"/>
  <c r="U1247"/>
  <c r="V1247" s="1"/>
  <c r="T1249"/>
  <c r="U1249"/>
  <c r="V1249" s="1"/>
  <c r="T1229"/>
  <c r="U1229"/>
  <c r="V1229" s="1"/>
  <c r="T1231"/>
  <c r="U1231"/>
  <c r="V1231" s="1"/>
  <c r="T1233"/>
  <c r="U1233"/>
  <c r="V1233" s="1"/>
  <c r="T1235"/>
  <c r="U1235"/>
  <c r="V1235" s="1"/>
  <c r="T1190"/>
  <c r="U1190"/>
  <c r="V1190" s="1"/>
  <c r="T1192"/>
  <c r="U1192"/>
  <c r="V1192" s="1"/>
  <c r="T1194"/>
  <c r="U1194"/>
  <c r="V1194" s="1"/>
  <c r="T1196"/>
  <c r="U1196"/>
  <c r="V1196" s="1"/>
  <c r="T1198"/>
  <c r="U1198"/>
  <c r="V1198" s="1"/>
  <c r="T1200"/>
  <c r="U1200"/>
  <c r="V1200" s="1"/>
  <c r="T1202"/>
  <c r="U1202"/>
  <c r="V1202" s="1"/>
  <c r="T1204"/>
  <c r="U1204"/>
  <c r="V1204" s="1"/>
  <c r="T1206"/>
  <c r="U1206"/>
  <c r="V1206" s="1"/>
  <c r="T1208"/>
  <c r="U1208"/>
  <c r="V1208" s="1"/>
  <c r="T1210"/>
  <c r="U1210"/>
  <c r="V1210" s="1"/>
  <c r="T1212"/>
  <c r="U1212"/>
  <c r="V1212" s="1"/>
  <c r="T1214"/>
  <c r="U1214"/>
  <c r="V1214" s="1"/>
  <c r="T1216"/>
  <c r="U1216"/>
  <c r="V1216" s="1"/>
  <c r="T1218"/>
  <c r="U1218"/>
  <c r="V1218" s="1"/>
  <c r="T1220"/>
  <c r="U1220"/>
  <c r="V1220" s="1"/>
  <c r="T1222"/>
  <c r="U1222"/>
  <c r="V1222" s="1"/>
  <c r="T1224"/>
  <c r="U1224"/>
  <c r="V1224" s="1"/>
  <c r="T1162"/>
  <c r="U1162"/>
  <c r="V1162" s="1"/>
  <c r="T1164"/>
  <c r="U1164"/>
  <c r="V1164" s="1"/>
  <c r="T1166"/>
  <c r="U1166"/>
  <c r="V1166" s="1"/>
  <c r="T1168"/>
  <c r="U1168"/>
  <c r="V1168" s="1"/>
  <c r="T1170"/>
  <c r="U1170"/>
  <c r="V1170" s="1"/>
  <c r="T1172"/>
  <c r="U1172"/>
  <c r="V1172" s="1"/>
  <c r="T1174"/>
  <c r="U1174"/>
  <c r="V1174" s="1"/>
  <c r="T1176"/>
  <c r="U1176"/>
  <c r="V1176" s="1"/>
  <c r="T1178"/>
  <c r="U1178"/>
  <c r="V1178" s="1"/>
  <c r="T1180"/>
  <c r="U1180"/>
  <c r="V1180" s="1"/>
  <c r="T1182"/>
  <c r="U1182"/>
  <c r="V1182" s="1"/>
  <c r="T1184"/>
  <c r="U1184"/>
  <c r="V1184" s="1"/>
  <c r="T1143"/>
  <c r="U1143"/>
  <c r="V1143" s="1"/>
  <c r="T1145"/>
  <c r="U1145"/>
  <c r="V1145" s="1"/>
  <c r="T1147"/>
  <c r="U1147"/>
  <c r="V1147" s="1"/>
  <c r="T1149"/>
  <c r="U1149"/>
  <c r="V1149" s="1"/>
  <c r="T1151"/>
  <c r="U1151"/>
  <c r="V1151" s="1"/>
  <c r="T1153"/>
  <c r="U1153"/>
  <c r="V1153" s="1"/>
  <c r="T1155"/>
  <c r="U1155"/>
  <c r="V1155" s="1"/>
  <c r="T1157"/>
  <c r="U1157"/>
  <c r="V1157" s="1"/>
  <c r="T1136"/>
  <c r="U1136"/>
  <c r="V1136" s="1"/>
  <c r="T1138"/>
  <c r="U1138"/>
  <c r="V1138" s="1"/>
  <c r="T1122"/>
  <c r="U1122"/>
  <c r="V1122" s="1"/>
  <c r="T1124"/>
  <c r="U1124"/>
  <c r="V1124" s="1"/>
  <c r="T1126"/>
  <c r="U1126"/>
  <c r="V1126" s="1"/>
  <c r="T1128"/>
  <c r="U1128"/>
  <c r="V1128" s="1"/>
  <c r="T1130"/>
  <c r="U1130"/>
  <c r="V1130" s="1"/>
  <c r="T1059"/>
  <c r="U1059"/>
  <c r="V1059" s="1"/>
  <c r="T1061"/>
  <c r="U1061"/>
  <c r="V1061" s="1"/>
  <c r="T1063"/>
  <c r="U1063"/>
  <c r="V1063" s="1"/>
  <c r="T1065"/>
  <c r="U1065"/>
  <c r="V1065" s="1"/>
  <c r="T1067"/>
  <c r="U1067"/>
  <c r="V1067" s="1"/>
  <c r="T1069"/>
  <c r="U1069"/>
  <c r="V1069" s="1"/>
  <c r="T1071"/>
  <c r="U1071"/>
  <c r="V1071" s="1"/>
  <c r="T1073"/>
  <c r="U1073"/>
  <c r="V1073" s="1"/>
  <c r="T1075"/>
  <c r="U1075"/>
  <c r="V1075" s="1"/>
  <c r="T1077"/>
  <c r="U1077"/>
  <c r="V1077" s="1"/>
  <c r="T1079"/>
  <c r="U1079"/>
  <c r="V1079" s="1"/>
  <c r="T1081"/>
  <c r="U1081"/>
  <c r="V1081" s="1"/>
  <c r="T1083"/>
  <c r="U1083"/>
  <c r="V1083" s="1"/>
  <c r="T1085"/>
  <c r="U1085"/>
  <c r="V1085" s="1"/>
  <c r="T1087"/>
  <c r="U1087"/>
  <c r="V1087" s="1"/>
  <c r="T1089"/>
  <c r="U1089"/>
  <c r="V1089" s="1"/>
  <c r="T1091"/>
  <c r="U1091"/>
  <c r="V1091" s="1"/>
  <c r="T1093"/>
  <c r="U1093"/>
  <c r="V1093" s="1"/>
  <c r="T1095"/>
  <c r="U1095"/>
  <c r="V1095" s="1"/>
  <c r="T1097"/>
  <c r="U1097"/>
  <c r="V1097" s="1"/>
  <c r="T1099"/>
  <c r="U1099"/>
  <c r="V1099" s="1"/>
  <c r="T1101"/>
  <c r="U1101"/>
  <c r="V1101" s="1"/>
  <c r="T1103"/>
  <c r="U1103"/>
  <c r="V1103" s="1"/>
  <c r="T1105"/>
  <c r="U1105"/>
  <c r="V1105" s="1"/>
  <c r="T1107"/>
  <c r="U1107"/>
  <c r="V1107" s="1"/>
  <c r="T1109"/>
  <c r="U1109"/>
  <c r="V1109" s="1"/>
  <c r="T1111"/>
  <c r="U1111"/>
  <c r="V1111" s="1"/>
  <c r="T1113"/>
  <c r="U1113"/>
  <c r="V1113" s="1"/>
  <c r="T1115"/>
  <c r="U1115"/>
  <c r="V1115" s="1"/>
  <c r="T1008"/>
  <c r="U1008"/>
  <c r="V1008" s="1"/>
  <c r="T1010"/>
  <c r="U1010"/>
  <c r="V1010" s="1"/>
  <c r="T1012"/>
  <c r="U1012"/>
  <c r="V1012" s="1"/>
  <c r="T1014"/>
  <c r="U1014"/>
  <c r="V1014" s="1"/>
  <c r="T1016"/>
  <c r="U1016"/>
  <c r="V1016" s="1"/>
  <c r="T1018"/>
  <c r="U1018"/>
  <c r="V1018" s="1"/>
  <c r="T1020"/>
  <c r="U1020"/>
  <c r="V1020" s="1"/>
  <c r="T1022"/>
  <c r="U1022"/>
  <c r="V1022" s="1"/>
  <c r="T1024"/>
  <c r="U1024"/>
  <c r="V1024" s="1"/>
  <c r="T1026"/>
  <c r="U1026"/>
  <c r="V1026" s="1"/>
  <c r="T1028"/>
  <c r="U1028"/>
  <c r="V1028" s="1"/>
  <c r="T1030"/>
  <c r="U1030"/>
  <c r="V1030" s="1"/>
  <c r="T1032"/>
  <c r="U1032"/>
  <c r="V1032" s="1"/>
  <c r="T1034"/>
  <c r="U1034"/>
  <c r="V1034" s="1"/>
  <c r="T1036"/>
  <c r="U1036"/>
  <c r="V1036" s="1"/>
  <c r="T1038"/>
  <c r="U1038"/>
  <c r="V1038" s="1"/>
  <c r="T1040"/>
  <c r="U1040"/>
  <c r="V1040" s="1"/>
  <c r="T1042"/>
  <c r="U1042"/>
  <c r="V1042" s="1"/>
  <c r="T1044"/>
  <c r="U1044"/>
  <c r="V1044" s="1"/>
  <c r="T1046"/>
  <c r="U1046"/>
  <c r="V1046" s="1"/>
  <c r="T1048"/>
  <c r="U1048"/>
  <c r="V1048" s="1"/>
  <c r="T1050"/>
  <c r="U1050"/>
  <c r="V1050" s="1"/>
  <c r="T1052"/>
  <c r="U1052"/>
  <c r="V1052" s="1"/>
  <c r="T965"/>
  <c r="U965"/>
  <c r="V965" s="1"/>
  <c r="T967"/>
  <c r="U967"/>
  <c r="V967" s="1"/>
  <c r="T969"/>
  <c r="U969"/>
  <c r="V969" s="1"/>
  <c r="T971"/>
  <c r="U971"/>
  <c r="V971" s="1"/>
  <c r="T973"/>
  <c r="U973"/>
  <c r="V973" s="1"/>
  <c r="T975"/>
  <c r="U975"/>
  <c r="V975" s="1"/>
  <c r="T977"/>
  <c r="U977"/>
  <c r="V977" s="1"/>
  <c r="T979"/>
  <c r="U979"/>
  <c r="V979" s="1"/>
  <c r="T981"/>
  <c r="U981"/>
  <c r="V981" s="1"/>
  <c r="T983"/>
  <c r="U983"/>
  <c r="V983" s="1"/>
  <c r="T985"/>
  <c r="U985"/>
  <c r="V985" s="1"/>
  <c r="T987"/>
  <c r="U987"/>
  <c r="V987" s="1"/>
  <c r="T989"/>
  <c r="U989"/>
  <c r="V989" s="1"/>
  <c r="T991"/>
  <c r="U991"/>
  <c r="V991" s="1"/>
  <c r="T993"/>
  <c r="U993"/>
  <c r="V993" s="1"/>
  <c r="T995"/>
  <c r="U995"/>
  <c r="V995" s="1"/>
  <c r="T997"/>
  <c r="U997"/>
  <c r="V997" s="1"/>
  <c r="T999"/>
  <c r="U999"/>
  <c r="V999" s="1"/>
  <c r="T1001"/>
  <c r="U1001"/>
  <c r="V1001" s="1"/>
  <c r="T882"/>
  <c r="U882"/>
  <c r="V882" s="1"/>
  <c r="T886"/>
  <c r="U886"/>
  <c r="V886" s="1"/>
  <c r="T890"/>
  <c r="U890"/>
  <c r="V890" s="1"/>
  <c r="T894"/>
  <c r="U894"/>
  <c r="V894" s="1"/>
  <c r="T898"/>
  <c r="U898"/>
  <c r="V898" s="1"/>
  <c r="T902"/>
  <c r="U902"/>
  <c r="V902" s="1"/>
  <c r="T906"/>
  <c r="U906"/>
  <c r="V906" s="1"/>
  <c r="T910"/>
  <c r="U910"/>
  <c r="V910" s="1"/>
  <c r="T914"/>
  <c r="U914"/>
  <c r="V914" s="1"/>
  <c r="T918"/>
  <c r="U918"/>
  <c r="V918" s="1"/>
  <c r="T922"/>
  <c r="U922"/>
  <c r="V922" s="1"/>
  <c r="T926"/>
  <c r="U926"/>
  <c r="V926" s="1"/>
  <c r="T930"/>
  <c r="U930"/>
  <c r="V930" s="1"/>
  <c r="T934"/>
  <c r="U934"/>
  <c r="V934" s="1"/>
  <c r="T938"/>
  <c r="U938"/>
  <c r="V938" s="1"/>
  <c r="T942"/>
  <c r="U942"/>
  <c r="V942" s="1"/>
  <c r="T946"/>
  <c r="U946"/>
  <c r="V946" s="1"/>
  <c r="T950"/>
  <c r="U950"/>
  <c r="V950" s="1"/>
  <c r="T954"/>
  <c r="U954"/>
  <c r="V954" s="1"/>
  <c r="T958"/>
  <c r="U958"/>
  <c r="V958" s="1"/>
  <c r="T1291"/>
  <c r="U1291"/>
  <c r="V1291" s="1"/>
  <c r="T1301"/>
  <c r="U1301"/>
  <c r="V1301" s="1"/>
  <c r="T1309"/>
  <c r="U1309"/>
  <c r="V1309" s="1"/>
  <c r="T1317"/>
  <c r="U1317"/>
  <c r="V1317" s="1"/>
  <c r="T1325"/>
  <c r="U1325"/>
  <c r="V1325" s="1"/>
  <c r="T889"/>
  <c r="U889"/>
  <c r="V889" s="1"/>
  <c r="T905"/>
  <c r="U905"/>
  <c r="V905" s="1"/>
  <c r="T921"/>
  <c r="U921"/>
  <c r="V921" s="1"/>
  <c r="T933"/>
  <c r="U933"/>
  <c r="V933" s="1"/>
  <c r="T941"/>
  <c r="U941"/>
  <c r="V941" s="1"/>
  <c r="T957"/>
  <c r="U957"/>
  <c r="V957" s="1"/>
  <c r="T1422"/>
  <c r="T1423" s="1"/>
  <c r="U1422"/>
  <c r="V1422" s="1"/>
  <c r="V1423" s="1"/>
  <c r="T1414"/>
  <c r="U1414"/>
  <c r="V1414" s="1"/>
  <c r="T1405"/>
  <c r="U1405"/>
  <c r="V1405" s="1"/>
  <c r="T1409"/>
  <c r="U1409"/>
  <c r="V1409" s="1"/>
  <c r="T1290"/>
  <c r="U1290"/>
  <c r="V1290" s="1"/>
  <c r="T1292"/>
  <c r="U1292"/>
  <c r="V1292" s="1"/>
  <c r="T1294"/>
  <c r="U1294"/>
  <c r="V1294" s="1"/>
  <c r="T1296"/>
  <c r="U1296"/>
  <c r="V1296" s="1"/>
  <c r="T1298"/>
  <c r="U1298"/>
  <c r="V1298" s="1"/>
  <c r="T1300"/>
  <c r="U1300"/>
  <c r="V1300" s="1"/>
  <c r="T1302"/>
  <c r="U1302"/>
  <c r="V1302" s="1"/>
  <c r="T1304"/>
  <c r="U1304"/>
  <c r="V1304" s="1"/>
  <c r="T1306"/>
  <c r="U1306"/>
  <c r="V1306" s="1"/>
  <c r="T1308"/>
  <c r="U1308"/>
  <c r="V1308" s="1"/>
  <c r="T1310"/>
  <c r="U1310"/>
  <c r="V1310" s="1"/>
  <c r="T1312"/>
  <c r="U1312"/>
  <c r="V1312" s="1"/>
  <c r="T1314"/>
  <c r="U1314"/>
  <c r="V1314" s="1"/>
  <c r="T1316"/>
  <c r="U1316"/>
  <c r="V1316" s="1"/>
  <c r="T1318"/>
  <c r="U1318"/>
  <c r="V1318" s="1"/>
  <c r="T1320"/>
  <c r="U1320"/>
  <c r="V1320" s="1"/>
  <c r="T1322"/>
  <c r="U1322"/>
  <c r="V1322" s="1"/>
  <c r="T1324"/>
  <c r="U1324"/>
  <c r="V1324" s="1"/>
  <c r="T1326"/>
  <c r="U1326"/>
  <c r="V1326" s="1"/>
  <c r="T1266"/>
  <c r="U1266"/>
  <c r="V1266" s="1"/>
  <c r="V1287" s="1"/>
  <c r="T1253"/>
  <c r="U1253"/>
  <c r="V1253" s="1"/>
  <c r="V1263" s="1"/>
  <c r="T1240"/>
  <c r="U1240"/>
  <c r="V1240" s="1"/>
  <c r="V1250" s="1"/>
  <c r="T1188"/>
  <c r="U1188"/>
  <c r="V1188" s="1"/>
  <c r="T1161"/>
  <c r="U1161"/>
  <c r="V1161" s="1"/>
  <c r="T1142"/>
  <c r="U1142"/>
  <c r="V1142" s="1"/>
  <c r="V1158" s="1"/>
  <c r="T1135"/>
  <c r="U1135"/>
  <c r="V1135" s="1"/>
  <c r="V1139" s="1"/>
  <c r="T1121"/>
  <c r="U1121"/>
  <c r="V1121" s="1"/>
  <c r="V1131" s="1"/>
  <c r="T963"/>
  <c r="U963"/>
  <c r="V963" s="1"/>
  <c r="V1002" s="1"/>
  <c r="T883"/>
  <c r="U883"/>
  <c r="V883" s="1"/>
  <c r="T887"/>
  <c r="U887"/>
  <c r="V887" s="1"/>
  <c r="T891"/>
  <c r="U891"/>
  <c r="V891" s="1"/>
  <c r="T895"/>
  <c r="U895"/>
  <c r="V895" s="1"/>
  <c r="T899"/>
  <c r="U899"/>
  <c r="V899" s="1"/>
  <c r="T903"/>
  <c r="U903"/>
  <c r="V903" s="1"/>
  <c r="T907"/>
  <c r="U907"/>
  <c r="V907" s="1"/>
  <c r="T911"/>
  <c r="U911"/>
  <c r="V911" s="1"/>
  <c r="T915"/>
  <c r="U915"/>
  <c r="V915" s="1"/>
  <c r="T919"/>
  <c r="U919"/>
  <c r="V919" s="1"/>
  <c r="T923"/>
  <c r="U923"/>
  <c r="V923" s="1"/>
  <c r="T927"/>
  <c r="U927"/>
  <c r="V927" s="1"/>
  <c r="T931"/>
  <c r="U931"/>
  <c r="V931" s="1"/>
  <c r="T935"/>
  <c r="U935"/>
  <c r="V935" s="1"/>
  <c r="T939"/>
  <c r="U939"/>
  <c r="V939" s="1"/>
  <c r="T943"/>
  <c r="U943"/>
  <c r="V943" s="1"/>
  <c r="T947"/>
  <c r="U947"/>
  <c r="V947" s="1"/>
  <c r="T951"/>
  <c r="U951"/>
  <c r="V951" s="1"/>
  <c r="T955"/>
  <c r="U955"/>
  <c r="V955" s="1"/>
  <c r="T880"/>
  <c r="U880"/>
  <c r="V880" s="1"/>
  <c r="T1293"/>
  <c r="U1293"/>
  <c r="V1293" s="1"/>
  <c r="T1299"/>
  <c r="U1299"/>
  <c r="V1299" s="1"/>
  <c r="T1307"/>
  <c r="U1307"/>
  <c r="V1307" s="1"/>
  <c r="T1315"/>
  <c r="U1315"/>
  <c r="V1315" s="1"/>
  <c r="T1321"/>
  <c r="U1321"/>
  <c r="V1321" s="1"/>
  <c r="T1228"/>
  <c r="U1228"/>
  <c r="V1228" s="1"/>
  <c r="T1058"/>
  <c r="U1058"/>
  <c r="V1058" s="1"/>
  <c r="V1117" s="1"/>
  <c r="T1006"/>
  <c r="U1006"/>
  <c r="V1006" s="1"/>
  <c r="V1054" s="1"/>
  <c r="T881"/>
  <c r="U881"/>
  <c r="V881" s="1"/>
  <c r="T893"/>
  <c r="U893"/>
  <c r="V893" s="1"/>
  <c r="T901"/>
  <c r="U901"/>
  <c r="V901" s="1"/>
  <c r="T913"/>
  <c r="U913"/>
  <c r="V913" s="1"/>
  <c r="T929"/>
  <c r="U929"/>
  <c r="V929" s="1"/>
  <c r="T945"/>
  <c r="U945"/>
  <c r="V945" s="1"/>
  <c r="T953"/>
  <c r="U953"/>
  <c r="V953" s="1"/>
  <c r="R1491"/>
  <c r="T1415"/>
  <c r="R1522"/>
  <c r="R1415"/>
  <c r="R1410"/>
  <c r="R1339"/>
  <c r="R1185"/>
  <c r="R1158"/>
  <c r="R1002"/>
  <c r="R1432"/>
  <c r="R1139"/>
  <c r="R1117"/>
  <c r="R1385"/>
  <c r="R959"/>
  <c r="R1328"/>
  <c r="R1250"/>
  <c r="R1263"/>
  <c r="R1131"/>
  <c r="R1225"/>
  <c r="R1571"/>
  <c r="R1474"/>
  <c r="R1237"/>
  <c r="R1054"/>
  <c r="R1287"/>
  <c r="R1512"/>
  <c r="T1571"/>
  <c r="T1512"/>
  <c r="T1474"/>
  <c r="T1432"/>
  <c r="T1350"/>
  <c r="T1328"/>
  <c r="T1263"/>
  <c r="T1225"/>
  <c r="T1158"/>
  <c r="T1131"/>
  <c r="T1237"/>
  <c r="T1054"/>
  <c r="T1522"/>
  <c r="T1410"/>
  <c r="T1608"/>
  <c r="T1385"/>
  <c r="T1339"/>
  <c r="T1491"/>
  <c r="T1453"/>
  <c r="T1287"/>
  <c r="T1250"/>
  <c r="T1185"/>
  <c r="T1139"/>
  <c r="T1002"/>
  <c r="T959"/>
  <c r="T1117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780"/>
  <c r="V1328" l="1"/>
  <c r="V959"/>
  <c r="V1237"/>
  <c r="V1350"/>
  <c r="V1185"/>
  <c r="V1339"/>
  <c r="V1385"/>
  <c r="V1225"/>
  <c r="V1415"/>
  <c r="R867"/>
  <c r="S867"/>
  <c r="R835"/>
  <c r="S835"/>
  <c r="R873"/>
  <c r="S873"/>
  <c r="R869"/>
  <c r="S869"/>
  <c r="R865"/>
  <c r="S865"/>
  <c r="R861"/>
  <c r="S861"/>
  <c r="R857"/>
  <c r="S857"/>
  <c r="R853"/>
  <c r="S853"/>
  <c r="R849"/>
  <c r="S849"/>
  <c r="R845"/>
  <c r="S845"/>
  <c r="R841"/>
  <c r="S841"/>
  <c r="R837"/>
  <c r="S837"/>
  <c r="R833"/>
  <c r="S833"/>
  <c r="R829"/>
  <c r="S829"/>
  <c r="R825"/>
  <c r="S825"/>
  <c r="R821"/>
  <c r="S821"/>
  <c r="R817"/>
  <c r="S817"/>
  <c r="R813"/>
  <c r="S813"/>
  <c r="R809"/>
  <c r="S809"/>
  <c r="R805"/>
  <c r="S805"/>
  <c r="R801"/>
  <c r="S801"/>
  <c r="R797"/>
  <c r="S797"/>
  <c r="R793"/>
  <c r="S793"/>
  <c r="R789"/>
  <c r="S789"/>
  <c r="R785"/>
  <c r="S785"/>
  <c r="R781"/>
  <c r="S781"/>
  <c r="R863"/>
  <c r="S863"/>
  <c r="R843"/>
  <c r="S843"/>
  <c r="R780"/>
  <c r="S780"/>
  <c r="R872"/>
  <c r="S872"/>
  <c r="R868"/>
  <c r="S868"/>
  <c r="R864"/>
  <c r="S864"/>
  <c r="R860"/>
  <c r="S860"/>
  <c r="R856"/>
  <c r="S856"/>
  <c r="R852"/>
  <c r="S852"/>
  <c r="R848"/>
  <c r="S848"/>
  <c r="R844"/>
  <c r="S844"/>
  <c r="R840"/>
  <c r="S840"/>
  <c r="R836"/>
  <c r="S836"/>
  <c r="R832"/>
  <c r="S832"/>
  <c r="R828"/>
  <c r="S828"/>
  <c r="R824"/>
  <c r="S824"/>
  <c r="R820"/>
  <c r="S820"/>
  <c r="R816"/>
  <c r="S816"/>
  <c r="R812"/>
  <c r="S812"/>
  <c r="R808"/>
  <c r="S808"/>
  <c r="R804"/>
  <c r="S804"/>
  <c r="R800"/>
  <c r="S800"/>
  <c r="R796"/>
  <c r="S796"/>
  <c r="R792"/>
  <c r="S792"/>
  <c r="R788"/>
  <c r="S788"/>
  <c r="R784"/>
  <c r="S784"/>
  <c r="R875"/>
  <c r="S875"/>
  <c r="R871"/>
  <c r="S871"/>
  <c r="R859"/>
  <c r="S859"/>
  <c r="R855"/>
  <c r="S855"/>
  <c r="R851"/>
  <c r="S851"/>
  <c r="R847"/>
  <c r="S847"/>
  <c r="R839"/>
  <c r="S839"/>
  <c r="R831"/>
  <c r="S831"/>
  <c r="R827"/>
  <c r="S827"/>
  <c r="R823"/>
  <c r="S823"/>
  <c r="R819"/>
  <c r="S819"/>
  <c r="R815"/>
  <c r="S815"/>
  <c r="R811"/>
  <c r="S811"/>
  <c r="R807"/>
  <c r="S807"/>
  <c r="R803"/>
  <c r="S803"/>
  <c r="R799"/>
  <c r="S799"/>
  <c r="R795"/>
  <c r="S795"/>
  <c r="R791"/>
  <c r="S791"/>
  <c r="R787"/>
  <c r="S787"/>
  <c r="R783"/>
  <c r="S783"/>
  <c r="R874"/>
  <c r="S874"/>
  <c r="R870"/>
  <c r="S870"/>
  <c r="R866"/>
  <c r="S866"/>
  <c r="R862"/>
  <c r="S862"/>
  <c r="R858"/>
  <c r="S858"/>
  <c r="R854"/>
  <c r="S854"/>
  <c r="R850"/>
  <c r="S850"/>
  <c r="R846"/>
  <c r="S846"/>
  <c r="R842"/>
  <c r="S842"/>
  <c r="R838"/>
  <c r="S838"/>
  <c r="R834"/>
  <c r="S834"/>
  <c r="R830"/>
  <c r="S830"/>
  <c r="R826"/>
  <c r="S826"/>
  <c r="R822"/>
  <c r="S822"/>
  <c r="R818"/>
  <c r="S818"/>
  <c r="R814"/>
  <c r="S814"/>
  <c r="R810"/>
  <c r="S810"/>
  <c r="R806"/>
  <c r="S806"/>
  <c r="R802"/>
  <c r="S802"/>
  <c r="R798"/>
  <c r="S798"/>
  <c r="R794"/>
  <c r="S794"/>
  <c r="R790"/>
  <c r="S790"/>
  <c r="R786"/>
  <c r="S786"/>
  <c r="R782"/>
  <c r="S782"/>
  <c r="P876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4"/>
  <c r="F1575" s="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Q1478"/>
  <c r="F1525"/>
  <c r="F1526" s="1"/>
  <c r="F1521"/>
  <c r="F1520"/>
  <c r="F1519"/>
  <c r="F1518"/>
  <c r="F1517"/>
  <c r="F1516"/>
  <c r="F1515"/>
  <c r="F1511"/>
  <c r="F1510"/>
  <c r="F1509"/>
  <c r="F1508"/>
  <c r="F1507"/>
  <c r="F1506"/>
  <c r="F1502"/>
  <c r="F1503" s="1"/>
  <c r="F1498"/>
  <c r="F1499" s="1"/>
  <c r="F1494"/>
  <c r="F1495" s="1"/>
  <c r="F1490"/>
  <c r="F1489"/>
  <c r="F1485"/>
  <c r="F1486" s="1"/>
  <c r="F1481"/>
  <c r="F1482" s="1"/>
  <c r="F1477"/>
  <c r="F1478" s="1"/>
  <c r="F1473"/>
  <c r="F1472"/>
  <c r="F1471"/>
  <c r="F1470"/>
  <c r="F1469"/>
  <c r="F1468"/>
  <c r="F1464"/>
  <c r="F1465" s="1"/>
  <c r="F1460"/>
  <c r="F1461" s="1"/>
  <c r="F1456"/>
  <c r="F1457" s="1"/>
  <c r="F1452"/>
  <c r="F1451"/>
  <c r="F1447"/>
  <c r="F1448" s="1"/>
  <c r="F1443"/>
  <c r="F1444" s="1"/>
  <c r="F1439"/>
  <c r="F1440" s="1"/>
  <c r="F1435"/>
  <c r="F1436" s="1"/>
  <c r="F1431"/>
  <c r="F1430"/>
  <c r="F1426"/>
  <c r="F1427" s="1"/>
  <c r="F1422"/>
  <c r="F1423" s="1"/>
  <c r="F1418"/>
  <c r="F1419" s="1"/>
  <c r="F1414"/>
  <c r="F1413"/>
  <c r="F1409"/>
  <c r="F1408"/>
  <c r="F1407"/>
  <c r="F1406"/>
  <c r="F1405"/>
  <c r="F1404"/>
  <c r="F1400"/>
  <c r="F1399"/>
  <c r="F1398"/>
  <c r="F1397"/>
  <c r="F1396"/>
  <c r="F1395"/>
  <c r="F1394"/>
  <c r="F1393"/>
  <c r="F1392"/>
  <c r="F1388"/>
  <c r="F1389" s="1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49"/>
  <c r="F1348"/>
  <c r="F1347"/>
  <c r="F1346"/>
  <c r="F1345"/>
  <c r="F1344"/>
  <c r="F1343"/>
  <c r="F1342"/>
  <c r="F1338"/>
  <c r="F1337"/>
  <c r="F1336"/>
  <c r="F1335"/>
  <c r="F1334"/>
  <c r="F1333"/>
  <c r="F1332"/>
  <c r="F1331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2"/>
  <c r="F1261"/>
  <c r="F1260"/>
  <c r="F1259"/>
  <c r="F1258"/>
  <c r="F1257"/>
  <c r="F1256"/>
  <c r="F1255"/>
  <c r="F1254"/>
  <c r="F1253"/>
  <c r="F1249"/>
  <c r="F1248"/>
  <c r="F1247"/>
  <c r="F1246"/>
  <c r="F1245"/>
  <c r="F1244"/>
  <c r="F1243"/>
  <c r="F1242"/>
  <c r="F1241"/>
  <c r="F1240"/>
  <c r="F1236"/>
  <c r="F1235"/>
  <c r="F1234"/>
  <c r="F1233"/>
  <c r="F1232"/>
  <c r="F1231"/>
  <c r="F1230"/>
  <c r="F1229"/>
  <c r="F1228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38"/>
  <c r="F1137"/>
  <c r="F1136"/>
  <c r="F1135"/>
  <c r="F1130"/>
  <c r="F1129"/>
  <c r="F1128"/>
  <c r="F1127"/>
  <c r="F1126"/>
  <c r="F1125"/>
  <c r="F1124"/>
  <c r="F1123"/>
  <c r="F1122"/>
  <c r="F1121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T782" l="1"/>
  <c r="U782"/>
  <c r="V782" s="1"/>
  <c r="T786"/>
  <c r="U786"/>
  <c r="V786" s="1"/>
  <c r="T790"/>
  <c r="U790"/>
  <c r="V790" s="1"/>
  <c r="T794"/>
  <c r="U794"/>
  <c r="V794" s="1"/>
  <c r="T798"/>
  <c r="U798"/>
  <c r="V798" s="1"/>
  <c r="T802"/>
  <c r="U802"/>
  <c r="V802" s="1"/>
  <c r="T806"/>
  <c r="U806"/>
  <c r="V806" s="1"/>
  <c r="T810"/>
  <c r="U810"/>
  <c r="V810" s="1"/>
  <c r="T814"/>
  <c r="U814"/>
  <c r="V814" s="1"/>
  <c r="T818"/>
  <c r="U818"/>
  <c r="V818" s="1"/>
  <c r="T822"/>
  <c r="U822"/>
  <c r="V822" s="1"/>
  <c r="T826"/>
  <c r="U826"/>
  <c r="V826" s="1"/>
  <c r="T830"/>
  <c r="U830"/>
  <c r="V830" s="1"/>
  <c r="T834"/>
  <c r="U834"/>
  <c r="V834" s="1"/>
  <c r="T838"/>
  <c r="U838"/>
  <c r="V838" s="1"/>
  <c r="T842"/>
  <c r="U842"/>
  <c r="V842" s="1"/>
  <c r="T846"/>
  <c r="U846"/>
  <c r="V846" s="1"/>
  <c r="T850"/>
  <c r="U850"/>
  <c r="V850" s="1"/>
  <c r="T854"/>
  <c r="U854"/>
  <c r="V854" s="1"/>
  <c r="T858"/>
  <c r="U858"/>
  <c r="V858" s="1"/>
  <c r="T862"/>
  <c r="U862"/>
  <c r="V862" s="1"/>
  <c r="T866"/>
  <c r="U866"/>
  <c r="V866" s="1"/>
  <c r="T870"/>
  <c r="U870"/>
  <c r="V870" s="1"/>
  <c r="T874"/>
  <c r="U874"/>
  <c r="V874" s="1"/>
  <c r="T783"/>
  <c r="U783"/>
  <c r="V783" s="1"/>
  <c r="T787"/>
  <c r="U787"/>
  <c r="V787" s="1"/>
  <c r="T791"/>
  <c r="U791"/>
  <c r="V791" s="1"/>
  <c r="T795"/>
  <c r="U795"/>
  <c r="V795" s="1"/>
  <c r="T799"/>
  <c r="U799"/>
  <c r="V799" s="1"/>
  <c r="T803"/>
  <c r="U803"/>
  <c r="V803" s="1"/>
  <c r="T807"/>
  <c r="U807"/>
  <c r="V807" s="1"/>
  <c r="T811"/>
  <c r="U811"/>
  <c r="V811" s="1"/>
  <c r="T815"/>
  <c r="U815"/>
  <c r="V815" s="1"/>
  <c r="T819"/>
  <c r="U819"/>
  <c r="V819" s="1"/>
  <c r="T823"/>
  <c r="U823"/>
  <c r="V823" s="1"/>
  <c r="T827"/>
  <c r="U827"/>
  <c r="V827" s="1"/>
  <c r="T831"/>
  <c r="U831"/>
  <c r="V831" s="1"/>
  <c r="T839"/>
  <c r="U839"/>
  <c r="V839" s="1"/>
  <c r="T847"/>
  <c r="U847"/>
  <c r="V847" s="1"/>
  <c r="T851"/>
  <c r="U851"/>
  <c r="V851" s="1"/>
  <c r="T855"/>
  <c r="U855"/>
  <c r="V855" s="1"/>
  <c r="T859"/>
  <c r="U859"/>
  <c r="V859" s="1"/>
  <c r="T871"/>
  <c r="U871"/>
  <c r="V871" s="1"/>
  <c r="T875"/>
  <c r="U875"/>
  <c r="V875" s="1"/>
  <c r="T784"/>
  <c r="U784"/>
  <c r="V784" s="1"/>
  <c r="T788"/>
  <c r="U788"/>
  <c r="V788" s="1"/>
  <c r="T792"/>
  <c r="U792"/>
  <c r="V792" s="1"/>
  <c r="T796"/>
  <c r="U796"/>
  <c r="V796" s="1"/>
  <c r="T800"/>
  <c r="U800"/>
  <c r="V800" s="1"/>
  <c r="T804"/>
  <c r="U804"/>
  <c r="V804" s="1"/>
  <c r="T808"/>
  <c r="U808"/>
  <c r="V808" s="1"/>
  <c r="T812"/>
  <c r="U812"/>
  <c r="V812" s="1"/>
  <c r="T816"/>
  <c r="U816"/>
  <c r="V816" s="1"/>
  <c r="T820"/>
  <c r="U820"/>
  <c r="V820" s="1"/>
  <c r="T824"/>
  <c r="U824"/>
  <c r="V824" s="1"/>
  <c r="T828"/>
  <c r="U828"/>
  <c r="V828" s="1"/>
  <c r="T832"/>
  <c r="U832"/>
  <c r="V832" s="1"/>
  <c r="T836"/>
  <c r="U836"/>
  <c r="V836" s="1"/>
  <c r="T840"/>
  <c r="U840"/>
  <c r="V840" s="1"/>
  <c r="T844"/>
  <c r="U844"/>
  <c r="V844" s="1"/>
  <c r="T848"/>
  <c r="U848"/>
  <c r="V848" s="1"/>
  <c r="T852"/>
  <c r="U852"/>
  <c r="V852" s="1"/>
  <c r="T856"/>
  <c r="U856"/>
  <c r="V856" s="1"/>
  <c r="T860"/>
  <c r="U860"/>
  <c r="V860" s="1"/>
  <c r="T864"/>
  <c r="U864"/>
  <c r="V864" s="1"/>
  <c r="T868"/>
  <c r="U868"/>
  <c r="V868" s="1"/>
  <c r="T872"/>
  <c r="U872"/>
  <c r="V872" s="1"/>
  <c r="T780"/>
  <c r="U780"/>
  <c r="V780" s="1"/>
  <c r="T843"/>
  <c r="U843"/>
  <c r="V843" s="1"/>
  <c r="T863"/>
  <c r="U863"/>
  <c r="V863" s="1"/>
  <c r="T781"/>
  <c r="U781"/>
  <c r="V781" s="1"/>
  <c r="T785"/>
  <c r="U785"/>
  <c r="V785" s="1"/>
  <c r="T789"/>
  <c r="U789"/>
  <c r="V789" s="1"/>
  <c r="T793"/>
  <c r="U793"/>
  <c r="V793" s="1"/>
  <c r="T797"/>
  <c r="U797"/>
  <c r="V797" s="1"/>
  <c r="T801"/>
  <c r="U801"/>
  <c r="V801" s="1"/>
  <c r="T805"/>
  <c r="U805"/>
  <c r="V805" s="1"/>
  <c r="T809"/>
  <c r="U809"/>
  <c r="V809" s="1"/>
  <c r="T813"/>
  <c r="U813"/>
  <c r="V813" s="1"/>
  <c r="T817"/>
  <c r="U817"/>
  <c r="V817" s="1"/>
  <c r="T821"/>
  <c r="U821"/>
  <c r="V821" s="1"/>
  <c r="T825"/>
  <c r="U825"/>
  <c r="V825" s="1"/>
  <c r="T829"/>
  <c r="U829"/>
  <c r="V829" s="1"/>
  <c r="T833"/>
  <c r="U833"/>
  <c r="V833" s="1"/>
  <c r="T837"/>
  <c r="U837"/>
  <c r="V837" s="1"/>
  <c r="T841"/>
  <c r="U841"/>
  <c r="V841" s="1"/>
  <c r="T845"/>
  <c r="U845"/>
  <c r="V845" s="1"/>
  <c r="T849"/>
  <c r="U849"/>
  <c r="V849" s="1"/>
  <c r="T853"/>
  <c r="U853"/>
  <c r="V853" s="1"/>
  <c r="T857"/>
  <c r="U857"/>
  <c r="V857" s="1"/>
  <c r="T861"/>
  <c r="U861"/>
  <c r="V861" s="1"/>
  <c r="T865"/>
  <c r="U865"/>
  <c r="V865" s="1"/>
  <c r="T869"/>
  <c r="U869"/>
  <c r="V869" s="1"/>
  <c r="T873"/>
  <c r="U873"/>
  <c r="V873" s="1"/>
  <c r="T835"/>
  <c r="U835"/>
  <c r="V835" s="1"/>
  <c r="T867"/>
  <c r="U867"/>
  <c r="V867" s="1"/>
  <c r="R876"/>
  <c r="T876"/>
  <c r="F1401"/>
  <c r="F1432"/>
  <c r="F1453"/>
  <c r="F1339"/>
  <c r="F1350"/>
  <c r="F1385"/>
  <c r="F1410"/>
  <c r="F1415"/>
  <c r="F1474"/>
  <c r="F1571"/>
  <c r="F1608"/>
  <c r="F1491"/>
  <c r="F1512"/>
  <c r="F1522"/>
  <c r="F1117"/>
  <c r="F1139"/>
  <c r="F1158"/>
  <c r="F1185"/>
  <c r="F1237"/>
  <c r="F1250"/>
  <c r="F1263"/>
  <c r="F959"/>
  <c r="F1131"/>
  <c r="F1225"/>
  <c r="F1287"/>
  <c r="F1328"/>
  <c r="F876"/>
  <c r="O25"/>
  <c r="Q25" s="1"/>
  <c r="S25" s="1"/>
  <c r="O26"/>
  <c r="Q26" s="1"/>
  <c r="S26" s="1"/>
  <c r="O27"/>
  <c r="Q27" s="1"/>
  <c r="S27" s="1"/>
  <c r="O28"/>
  <c r="Q28" s="1"/>
  <c r="S28" s="1"/>
  <c r="O29"/>
  <c r="Q29" s="1"/>
  <c r="S29" s="1"/>
  <c r="O30"/>
  <c r="Q30" s="1"/>
  <c r="S30" s="1"/>
  <c r="O31"/>
  <c r="Q31" s="1"/>
  <c r="S31" s="1"/>
  <c r="O32"/>
  <c r="Q32" s="1"/>
  <c r="S32" s="1"/>
  <c r="O33"/>
  <c r="Q33" s="1"/>
  <c r="S33" s="1"/>
  <c r="O34"/>
  <c r="Q34" s="1"/>
  <c r="S34" s="1"/>
  <c r="O35"/>
  <c r="Q35" s="1"/>
  <c r="S35" s="1"/>
  <c r="O36"/>
  <c r="Q36" s="1"/>
  <c r="S36" s="1"/>
  <c r="O37"/>
  <c r="Q37" s="1"/>
  <c r="S37" s="1"/>
  <c r="O38"/>
  <c r="Q38" s="1"/>
  <c r="S38" s="1"/>
  <c r="O39"/>
  <c r="Q39" s="1"/>
  <c r="S39" s="1"/>
  <c r="O40"/>
  <c r="Q40" s="1"/>
  <c r="S40" s="1"/>
  <c r="O41"/>
  <c r="Q41" s="1"/>
  <c r="S41" s="1"/>
  <c r="O42"/>
  <c r="Q42" s="1"/>
  <c r="S42" s="1"/>
  <c r="O43"/>
  <c r="Q43" s="1"/>
  <c r="S43" s="1"/>
  <c r="O44"/>
  <c r="Q44" s="1"/>
  <c r="S44" s="1"/>
  <c r="O45"/>
  <c r="Q45" s="1"/>
  <c r="S45" s="1"/>
  <c r="O46"/>
  <c r="Q46" s="1"/>
  <c r="S46" s="1"/>
  <c r="O47"/>
  <c r="Q47" s="1"/>
  <c r="S47" s="1"/>
  <c r="O48"/>
  <c r="Q48" s="1"/>
  <c r="S48" s="1"/>
  <c r="O49"/>
  <c r="Q49" s="1"/>
  <c r="S49" s="1"/>
  <c r="O50"/>
  <c r="Q50" s="1"/>
  <c r="S50" s="1"/>
  <c r="O51"/>
  <c r="Q51" s="1"/>
  <c r="S51" s="1"/>
  <c r="O52"/>
  <c r="Q52" s="1"/>
  <c r="S52" s="1"/>
  <c r="O53"/>
  <c r="Q53" s="1"/>
  <c r="S53" s="1"/>
  <c r="O54"/>
  <c r="Q54" s="1"/>
  <c r="S54" s="1"/>
  <c r="O55"/>
  <c r="Q55" s="1"/>
  <c r="S55" s="1"/>
  <c r="O56"/>
  <c r="Q56" s="1"/>
  <c r="S56" s="1"/>
  <c r="O57"/>
  <c r="Q57" s="1"/>
  <c r="S57" s="1"/>
  <c r="O58"/>
  <c r="Q58" s="1"/>
  <c r="S58" s="1"/>
  <c r="O59"/>
  <c r="Q59" s="1"/>
  <c r="S59" s="1"/>
  <c r="O60"/>
  <c r="Q60" s="1"/>
  <c r="S60" s="1"/>
  <c r="O61"/>
  <c r="Q61" s="1"/>
  <c r="S61" s="1"/>
  <c r="O62"/>
  <c r="Q62" s="1"/>
  <c r="S62" s="1"/>
  <c r="O63"/>
  <c r="Q63" s="1"/>
  <c r="S63" s="1"/>
  <c r="O64"/>
  <c r="Q64" s="1"/>
  <c r="S64" s="1"/>
  <c r="O65"/>
  <c r="Q65" s="1"/>
  <c r="S65" s="1"/>
  <c r="O66"/>
  <c r="Q66" s="1"/>
  <c r="S66" s="1"/>
  <c r="O67"/>
  <c r="Q67" s="1"/>
  <c r="S67" s="1"/>
  <c r="O68"/>
  <c r="Q68" s="1"/>
  <c r="S68" s="1"/>
  <c r="O69"/>
  <c r="Q69" s="1"/>
  <c r="S69" s="1"/>
  <c r="O70"/>
  <c r="Q70" s="1"/>
  <c r="S70" s="1"/>
  <c r="O71"/>
  <c r="Q71" s="1"/>
  <c r="S71" s="1"/>
  <c r="O72"/>
  <c r="Q72" s="1"/>
  <c r="S72" s="1"/>
  <c r="O73"/>
  <c r="Q73" s="1"/>
  <c r="S73" s="1"/>
  <c r="O74"/>
  <c r="Q74" s="1"/>
  <c r="S74" s="1"/>
  <c r="O75"/>
  <c r="Q75" s="1"/>
  <c r="S75" s="1"/>
  <c r="O76"/>
  <c r="Q76" s="1"/>
  <c r="S76" s="1"/>
  <c r="O77"/>
  <c r="Q77" s="1"/>
  <c r="S77" s="1"/>
  <c r="O78"/>
  <c r="Q78" s="1"/>
  <c r="S78" s="1"/>
  <c r="O79"/>
  <c r="Q79" s="1"/>
  <c r="S79" s="1"/>
  <c r="O80"/>
  <c r="Q80" s="1"/>
  <c r="S80" s="1"/>
  <c r="O81"/>
  <c r="Q81" s="1"/>
  <c r="S81" s="1"/>
  <c r="O82"/>
  <c r="Q82" s="1"/>
  <c r="S82" s="1"/>
  <c r="O83"/>
  <c r="Q83" s="1"/>
  <c r="S83" s="1"/>
  <c r="O84"/>
  <c r="Q84" s="1"/>
  <c r="S84" s="1"/>
  <c r="O85"/>
  <c r="Q85" s="1"/>
  <c r="S85" s="1"/>
  <c r="O86"/>
  <c r="Q86" s="1"/>
  <c r="S86" s="1"/>
  <c r="O87"/>
  <c r="Q87" s="1"/>
  <c r="S87" s="1"/>
  <c r="O88"/>
  <c r="Q88" s="1"/>
  <c r="S88" s="1"/>
  <c r="O89"/>
  <c r="Q89" s="1"/>
  <c r="S89" s="1"/>
  <c r="O90"/>
  <c r="Q90" s="1"/>
  <c r="S90" s="1"/>
  <c r="O91"/>
  <c r="Q91" s="1"/>
  <c r="S91" s="1"/>
  <c r="O92"/>
  <c r="Q92" s="1"/>
  <c r="S92" s="1"/>
  <c r="O93"/>
  <c r="Q93" s="1"/>
  <c r="S93" s="1"/>
  <c r="O94"/>
  <c r="Q94" s="1"/>
  <c r="S94" s="1"/>
  <c r="O95"/>
  <c r="Q95" s="1"/>
  <c r="S95" s="1"/>
  <c r="O96"/>
  <c r="Q96" s="1"/>
  <c r="S96" s="1"/>
  <c r="O97"/>
  <c r="Q97" s="1"/>
  <c r="S97" s="1"/>
  <c r="O98"/>
  <c r="Q98" s="1"/>
  <c r="S98" s="1"/>
  <c r="O99"/>
  <c r="Q99" s="1"/>
  <c r="S99" s="1"/>
  <c r="O100"/>
  <c r="Q100" s="1"/>
  <c r="S100" s="1"/>
  <c r="O101"/>
  <c r="Q101" s="1"/>
  <c r="S101" s="1"/>
  <c r="O102"/>
  <c r="Q102" s="1"/>
  <c r="S102" s="1"/>
  <c r="O103"/>
  <c r="Q103" s="1"/>
  <c r="S103" s="1"/>
  <c r="O104"/>
  <c r="Q104" s="1"/>
  <c r="S104" s="1"/>
  <c r="O105"/>
  <c r="Q105" s="1"/>
  <c r="S105" s="1"/>
  <c r="O106"/>
  <c r="Q106" s="1"/>
  <c r="S106" s="1"/>
  <c r="O107"/>
  <c r="Q107" s="1"/>
  <c r="S107" s="1"/>
  <c r="O108"/>
  <c r="Q108" s="1"/>
  <c r="S108" s="1"/>
  <c r="O109"/>
  <c r="Q109" s="1"/>
  <c r="S109" s="1"/>
  <c r="O110"/>
  <c r="Q110" s="1"/>
  <c r="S110" s="1"/>
  <c r="O111"/>
  <c r="Q111" s="1"/>
  <c r="S111" s="1"/>
  <c r="O112"/>
  <c r="Q112" s="1"/>
  <c r="S112" s="1"/>
  <c r="O113"/>
  <c r="Q113" s="1"/>
  <c r="S113" s="1"/>
  <c r="O114"/>
  <c r="Q114" s="1"/>
  <c r="S114" s="1"/>
  <c r="O115"/>
  <c r="Q115" s="1"/>
  <c r="S115" s="1"/>
  <c r="O116"/>
  <c r="Q116" s="1"/>
  <c r="S116" s="1"/>
  <c r="O117"/>
  <c r="Q117" s="1"/>
  <c r="S117" s="1"/>
  <c r="O118"/>
  <c r="Q118" s="1"/>
  <c r="S118" s="1"/>
  <c r="O119"/>
  <c r="Q119" s="1"/>
  <c r="S119" s="1"/>
  <c r="O120"/>
  <c r="Q120" s="1"/>
  <c r="S120" s="1"/>
  <c r="O121"/>
  <c r="Q121" s="1"/>
  <c r="S121" s="1"/>
  <c r="O122"/>
  <c r="Q122" s="1"/>
  <c r="S122" s="1"/>
  <c r="O123"/>
  <c r="Q123" s="1"/>
  <c r="S123" s="1"/>
  <c r="O124"/>
  <c r="Q124" s="1"/>
  <c r="S124" s="1"/>
  <c r="O125"/>
  <c r="Q125" s="1"/>
  <c r="S125" s="1"/>
  <c r="O126"/>
  <c r="Q126" s="1"/>
  <c r="S126" s="1"/>
  <c r="O127"/>
  <c r="Q127" s="1"/>
  <c r="S127" s="1"/>
  <c r="O128"/>
  <c r="Q128" s="1"/>
  <c r="S128" s="1"/>
  <c r="O129"/>
  <c r="Q129" s="1"/>
  <c r="S129" s="1"/>
  <c r="O130"/>
  <c r="Q130" s="1"/>
  <c r="S130" s="1"/>
  <c r="O131"/>
  <c r="Q131" s="1"/>
  <c r="S131" s="1"/>
  <c r="O132"/>
  <c r="Q132" s="1"/>
  <c r="S132" s="1"/>
  <c r="O133"/>
  <c r="Q133" s="1"/>
  <c r="S133" s="1"/>
  <c r="O134"/>
  <c r="Q134" s="1"/>
  <c r="S134" s="1"/>
  <c r="O135"/>
  <c r="Q135" s="1"/>
  <c r="S135" s="1"/>
  <c r="O136"/>
  <c r="Q136" s="1"/>
  <c r="S136" s="1"/>
  <c r="O137"/>
  <c r="Q137" s="1"/>
  <c r="S137" s="1"/>
  <c r="O138"/>
  <c r="Q138" s="1"/>
  <c r="S138" s="1"/>
  <c r="O139"/>
  <c r="Q139" s="1"/>
  <c r="S139" s="1"/>
  <c r="O140"/>
  <c r="Q140" s="1"/>
  <c r="S140" s="1"/>
  <c r="O142"/>
  <c r="Q142" s="1"/>
  <c r="S142" s="1"/>
  <c r="O143"/>
  <c r="Q143" s="1"/>
  <c r="S143" s="1"/>
  <c r="O144"/>
  <c r="Q144" s="1"/>
  <c r="S144" s="1"/>
  <c r="O145"/>
  <c r="Q145" s="1"/>
  <c r="S145" s="1"/>
  <c r="O146"/>
  <c r="Q146" s="1"/>
  <c r="S146" s="1"/>
  <c r="O147"/>
  <c r="Q147" s="1"/>
  <c r="S147" s="1"/>
  <c r="O148"/>
  <c r="Q148" s="1"/>
  <c r="S148" s="1"/>
  <c r="O149"/>
  <c r="Q149" s="1"/>
  <c r="S149" s="1"/>
  <c r="O150"/>
  <c r="Q150" s="1"/>
  <c r="S150" s="1"/>
  <c r="O151"/>
  <c r="Q151" s="1"/>
  <c r="S151" s="1"/>
  <c r="O152"/>
  <c r="Q152" s="1"/>
  <c r="S152" s="1"/>
  <c r="O153"/>
  <c r="Q153" s="1"/>
  <c r="S153" s="1"/>
  <c r="O154"/>
  <c r="Q154" s="1"/>
  <c r="S154" s="1"/>
  <c r="O155"/>
  <c r="Q155" s="1"/>
  <c r="S155" s="1"/>
  <c r="O156"/>
  <c r="Q156" s="1"/>
  <c r="S156" s="1"/>
  <c r="O157"/>
  <c r="Q157" s="1"/>
  <c r="S157" s="1"/>
  <c r="O158"/>
  <c r="Q158" s="1"/>
  <c r="S158" s="1"/>
  <c r="O159"/>
  <c r="Q159" s="1"/>
  <c r="S159" s="1"/>
  <c r="O160"/>
  <c r="Q160" s="1"/>
  <c r="S160" s="1"/>
  <c r="O161"/>
  <c r="Q161" s="1"/>
  <c r="S161" s="1"/>
  <c r="O162"/>
  <c r="Q162" s="1"/>
  <c r="S162" s="1"/>
  <c r="O163"/>
  <c r="Q163" s="1"/>
  <c r="S163" s="1"/>
  <c r="O164"/>
  <c r="Q164" s="1"/>
  <c r="S164" s="1"/>
  <c r="O165"/>
  <c r="Q165" s="1"/>
  <c r="S165" s="1"/>
  <c r="O166"/>
  <c r="Q166" s="1"/>
  <c r="S166" s="1"/>
  <c r="O167"/>
  <c r="Q167" s="1"/>
  <c r="S167" s="1"/>
  <c r="O168"/>
  <c r="Q168" s="1"/>
  <c r="S168" s="1"/>
  <c r="O169"/>
  <c r="Q169" s="1"/>
  <c r="S169" s="1"/>
  <c r="O170"/>
  <c r="Q170" s="1"/>
  <c r="S170" s="1"/>
  <c r="O171"/>
  <c r="Q171" s="1"/>
  <c r="S171" s="1"/>
  <c r="O172"/>
  <c r="Q172" s="1"/>
  <c r="S172" s="1"/>
  <c r="O173"/>
  <c r="Q173" s="1"/>
  <c r="S173" s="1"/>
  <c r="O174"/>
  <c r="Q174" s="1"/>
  <c r="S174" s="1"/>
  <c r="O175"/>
  <c r="Q175" s="1"/>
  <c r="S175" s="1"/>
  <c r="O176"/>
  <c r="Q176" s="1"/>
  <c r="S176" s="1"/>
  <c r="O177"/>
  <c r="Q177" s="1"/>
  <c r="S177" s="1"/>
  <c r="O178"/>
  <c r="Q178" s="1"/>
  <c r="S178" s="1"/>
  <c r="O179"/>
  <c r="Q179" s="1"/>
  <c r="S179" s="1"/>
  <c r="O180"/>
  <c r="Q180" s="1"/>
  <c r="S180" s="1"/>
  <c r="O181"/>
  <c r="Q181" s="1"/>
  <c r="S181" s="1"/>
  <c r="O182"/>
  <c r="Q182" s="1"/>
  <c r="S182" s="1"/>
  <c r="O183"/>
  <c r="Q183" s="1"/>
  <c r="S183" s="1"/>
  <c r="O184"/>
  <c r="Q184" s="1"/>
  <c r="S184" s="1"/>
  <c r="O185"/>
  <c r="Q185" s="1"/>
  <c r="S185" s="1"/>
  <c r="O186"/>
  <c r="Q186" s="1"/>
  <c r="S186" s="1"/>
  <c r="O187"/>
  <c r="Q187" s="1"/>
  <c r="S187" s="1"/>
  <c r="O188"/>
  <c r="Q188" s="1"/>
  <c r="S188" s="1"/>
  <c r="O189"/>
  <c r="Q189" s="1"/>
  <c r="S189" s="1"/>
  <c r="O190"/>
  <c r="Q190" s="1"/>
  <c r="S190" s="1"/>
  <c r="O191"/>
  <c r="Q191" s="1"/>
  <c r="S191" s="1"/>
  <c r="O192"/>
  <c r="Q192" s="1"/>
  <c r="S192" s="1"/>
  <c r="O193"/>
  <c r="Q193" s="1"/>
  <c r="S193" s="1"/>
  <c r="O194"/>
  <c r="Q194" s="1"/>
  <c r="S194" s="1"/>
  <c r="O195"/>
  <c r="Q195" s="1"/>
  <c r="S195" s="1"/>
  <c r="O196"/>
  <c r="Q196" s="1"/>
  <c r="S196" s="1"/>
  <c r="O197"/>
  <c r="Q197" s="1"/>
  <c r="S197" s="1"/>
  <c r="O198"/>
  <c r="Q198" s="1"/>
  <c r="S198" s="1"/>
  <c r="O199"/>
  <c r="Q199" s="1"/>
  <c r="S199" s="1"/>
  <c r="O200"/>
  <c r="Q200" s="1"/>
  <c r="S200" s="1"/>
  <c r="O201"/>
  <c r="Q201" s="1"/>
  <c r="S201" s="1"/>
  <c r="O202"/>
  <c r="Q202" s="1"/>
  <c r="S202" s="1"/>
  <c r="O203"/>
  <c r="Q203" s="1"/>
  <c r="S203" s="1"/>
  <c r="O204"/>
  <c r="Q204" s="1"/>
  <c r="S204" s="1"/>
  <c r="O205"/>
  <c r="Q205" s="1"/>
  <c r="S205" s="1"/>
  <c r="O206"/>
  <c r="Q206" s="1"/>
  <c r="S206" s="1"/>
  <c r="O207"/>
  <c r="Q207" s="1"/>
  <c r="S207" s="1"/>
  <c r="O208"/>
  <c r="Q208" s="1"/>
  <c r="S208" s="1"/>
  <c r="O209"/>
  <c r="Q209" s="1"/>
  <c r="S209" s="1"/>
  <c r="O210"/>
  <c r="Q210" s="1"/>
  <c r="S210" s="1"/>
  <c r="O211"/>
  <c r="Q211" s="1"/>
  <c r="S211" s="1"/>
  <c r="O212"/>
  <c r="Q212" s="1"/>
  <c r="S212" s="1"/>
  <c r="O213"/>
  <c r="Q213" s="1"/>
  <c r="S213" s="1"/>
  <c r="O214"/>
  <c r="Q214" s="1"/>
  <c r="S214" s="1"/>
  <c r="O215"/>
  <c r="Q215" s="1"/>
  <c r="S215" s="1"/>
  <c r="O216"/>
  <c r="Q216" s="1"/>
  <c r="S216" s="1"/>
  <c r="O217"/>
  <c r="Q217" s="1"/>
  <c r="S217" s="1"/>
  <c r="O218"/>
  <c r="Q218" s="1"/>
  <c r="S218" s="1"/>
  <c r="O219"/>
  <c r="Q219" s="1"/>
  <c r="S219" s="1"/>
  <c r="O220"/>
  <c r="Q220" s="1"/>
  <c r="S220" s="1"/>
  <c r="O221"/>
  <c r="Q221" s="1"/>
  <c r="S221" s="1"/>
  <c r="O222"/>
  <c r="Q222" s="1"/>
  <c r="S222" s="1"/>
  <c r="O223"/>
  <c r="Q223" s="1"/>
  <c r="S223" s="1"/>
  <c r="O224"/>
  <c r="Q224" s="1"/>
  <c r="S224" s="1"/>
  <c r="O225"/>
  <c r="Q225" s="1"/>
  <c r="S225" s="1"/>
  <c r="O226"/>
  <c r="Q226" s="1"/>
  <c r="S226" s="1"/>
  <c r="O227"/>
  <c r="Q227" s="1"/>
  <c r="S227" s="1"/>
  <c r="O228"/>
  <c r="Q228" s="1"/>
  <c r="S228" s="1"/>
  <c r="O229"/>
  <c r="Q229" s="1"/>
  <c r="S229" s="1"/>
  <c r="O230"/>
  <c r="Q230" s="1"/>
  <c r="S230" s="1"/>
  <c r="O231"/>
  <c r="Q231" s="1"/>
  <c r="S231" s="1"/>
  <c r="O232"/>
  <c r="Q232" s="1"/>
  <c r="S232" s="1"/>
  <c r="O233"/>
  <c r="Q233" s="1"/>
  <c r="S233" s="1"/>
  <c r="O234"/>
  <c r="Q234" s="1"/>
  <c r="S234" s="1"/>
  <c r="O235"/>
  <c r="Q235" s="1"/>
  <c r="S235" s="1"/>
  <c r="O236"/>
  <c r="Q236" s="1"/>
  <c r="S236" s="1"/>
  <c r="O237"/>
  <c r="Q237" s="1"/>
  <c r="S237" s="1"/>
  <c r="O238"/>
  <c r="Q238" s="1"/>
  <c r="S238" s="1"/>
  <c r="O239"/>
  <c r="Q239" s="1"/>
  <c r="S239" s="1"/>
  <c r="O240"/>
  <c r="Q240" s="1"/>
  <c r="S240" s="1"/>
  <c r="O241"/>
  <c r="Q241" s="1"/>
  <c r="S241" s="1"/>
  <c r="O242"/>
  <c r="Q242" s="1"/>
  <c r="S242" s="1"/>
  <c r="O243"/>
  <c r="Q243" s="1"/>
  <c r="S243" s="1"/>
  <c r="O244"/>
  <c r="Q244" s="1"/>
  <c r="S244" s="1"/>
  <c r="O245"/>
  <c r="Q245" s="1"/>
  <c r="S245" s="1"/>
  <c r="O246"/>
  <c r="Q246" s="1"/>
  <c r="S246" s="1"/>
  <c r="O247"/>
  <c r="Q247" s="1"/>
  <c r="S247" s="1"/>
  <c r="O248"/>
  <c r="Q248" s="1"/>
  <c r="S248" s="1"/>
  <c r="O249"/>
  <c r="Q249" s="1"/>
  <c r="S249" s="1"/>
  <c r="O250"/>
  <c r="Q250" s="1"/>
  <c r="S250" s="1"/>
  <c r="O251"/>
  <c r="Q251" s="1"/>
  <c r="S251" s="1"/>
  <c r="O252"/>
  <c r="Q252" s="1"/>
  <c r="S252" s="1"/>
  <c r="O253"/>
  <c r="Q253" s="1"/>
  <c r="S253" s="1"/>
  <c r="O254"/>
  <c r="Q254" s="1"/>
  <c r="S254" s="1"/>
  <c r="O255"/>
  <c r="Q255" s="1"/>
  <c r="S255" s="1"/>
  <c r="O256"/>
  <c r="Q256" s="1"/>
  <c r="S256" s="1"/>
  <c r="O257"/>
  <c r="Q257" s="1"/>
  <c r="S257" s="1"/>
  <c r="O258"/>
  <c r="Q258" s="1"/>
  <c r="S258" s="1"/>
  <c r="O259"/>
  <c r="Q259" s="1"/>
  <c r="S259" s="1"/>
  <c r="O260"/>
  <c r="Q260" s="1"/>
  <c r="S260" s="1"/>
  <c r="O261"/>
  <c r="Q261" s="1"/>
  <c r="S261" s="1"/>
  <c r="O262"/>
  <c r="Q262" s="1"/>
  <c r="S262" s="1"/>
  <c r="O263"/>
  <c r="Q263" s="1"/>
  <c r="S263" s="1"/>
  <c r="O264"/>
  <c r="Q264" s="1"/>
  <c r="S264" s="1"/>
  <c r="O265"/>
  <c r="Q265" s="1"/>
  <c r="S265" s="1"/>
  <c r="O266"/>
  <c r="Q266" s="1"/>
  <c r="S266" s="1"/>
  <c r="O267"/>
  <c r="Q267" s="1"/>
  <c r="S267" s="1"/>
  <c r="O268"/>
  <c r="Q268" s="1"/>
  <c r="S268" s="1"/>
  <c r="O269"/>
  <c r="Q269" s="1"/>
  <c r="S269" s="1"/>
  <c r="O270"/>
  <c r="Q270" s="1"/>
  <c r="S270" s="1"/>
  <c r="O271"/>
  <c r="Q271" s="1"/>
  <c r="S271" s="1"/>
  <c r="O272"/>
  <c r="Q272" s="1"/>
  <c r="S272" s="1"/>
  <c r="O273"/>
  <c r="Q273" s="1"/>
  <c r="S273" s="1"/>
  <c r="O274"/>
  <c r="Q274" s="1"/>
  <c r="S274" s="1"/>
  <c r="O275"/>
  <c r="Q275" s="1"/>
  <c r="S275" s="1"/>
  <c r="O276"/>
  <c r="Q276" s="1"/>
  <c r="S276" s="1"/>
  <c r="O277"/>
  <c r="Q277" s="1"/>
  <c r="S277" s="1"/>
  <c r="O278"/>
  <c r="Q278" s="1"/>
  <c r="S278" s="1"/>
  <c r="O279"/>
  <c r="Q279" s="1"/>
  <c r="S279" s="1"/>
  <c r="O280"/>
  <c r="Q280" s="1"/>
  <c r="S280" s="1"/>
  <c r="O281"/>
  <c r="Q281" s="1"/>
  <c r="S281" s="1"/>
  <c r="O282"/>
  <c r="Q282" s="1"/>
  <c r="S282" s="1"/>
  <c r="O283"/>
  <c r="Q283" s="1"/>
  <c r="S283" s="1"/>
  <c r="O284"/>
  <c r="Q284" s="1"/>
  <c r="S284" s="1"/>
  <c r="U284" s="1"/>
  <c r="V284" s="1"/>
  <c r="O287"/>
  <c r="Q287" s="1"/>
  <c r="S287" s="1"/>
  <c r="O288"/>
  <c r="Q288" s="1"/>
  <c r="S288" s="1"/>
  <c r="O289"/>
  <c r="Q289" s="1"/>
  <c r="S289" s="1"/>
  <c r="O290"/>
  <c r="Q290" s="1"/>
  <c r="S290" s="1"/>
  <c r="O291"/>
  <c r="Q291" s="1"/>
  <c r="S291" s="1"/>
  <c r="O292"/>
  <c r="Q292" s="1"/>
  <c r="S292" s="1"/>
  <c r="O296"/>
  <c r="Q296" s="1"/>
  <c r="S296" s="1"/>
  <c r="O297"/>
  <c r="Q297" s="1"/>
  <c r="S297" s="1"/>
  <c r="O298"/>
  <c r="Q298" s="1"/>
  <c r="S298" s="1"/>
  <c r="O299"/>
  <c r="Q299" s="1"/>
  <c r="S299" s="1"/>
  <c r="O300"/>
  <c r="Q300" s="1"/>
  <c r="S300" s="1"/>
  <c r="O301"/>
  <c r="Q301" s="1"/>
  <c r="S301" s="1"/>
  <c r="O305"/>
  <c r="O306"/>
  <c r="O310"/>
  <c r="O311"/>
  <c r="O312"/>
  <c r="O313"/>
  <c r="O314"/>
  <c r="O315"/>
  <c r="O318"/>
  <c r="O319"/>
  <c r="Q319" s="1"/>
  <c r="S319" s="1"/>
  <c r="O320"/>
  <c r="O321"/>
  <c r="O322"/>
  <c r="O323"/>
  <c r="O324"/>
  <c r="O325"/>
  <c r="O326"/>
  <c r="O327"/>
  <c r="O328"/>
  <c r="O329"/>
  <c r="Q329" s="1"/>
  <c r="S329" s="1"/>
  <c r="O330"/>
  <c r="O331"/>
  <c r="Q331" s="1"/>
  <c r="O332"/>
  <c r="O333"/>
  <c r="Q333" s="1"/>
  <c r="S333" s="1"/>
  <c r="O334"/>
  <c r="O335"/>
  <c r="Q335" s="1"/>
  <c r="S335" s="1"/>
  <c r="O336"/>
  <c r="Q336" s="1"/>
  <c r="S336" s="1"/>
  <c r="O337"/>
  <c r="O339"/>
  <c r="O340"/>
  <c r="O341"/>
  <c r="O342"/>
  <c r="Q342" s="1"/>
  <c r="S342" s="1"/>
  <c r="O343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5"/>
  <c r="O386"/>
  <c r="Q386" s="1"/>
  <c r="S386" s="1"/>
  <c r="O387"/>
  <c r="O388"/>
  <c r="O392"/>
  <c r="Q392" s="1"/>
  <c r="S392" s="1"/>
  <c r="O393"/>
  <c r="Q393" s="1"/>
  <c r="S393" s="1"/>
  <c r="O394"/>
  <c r="Q394" s="1"/>
  <c r="S394" s="1"/>
  <c r="O395"/>
  <c r="Q395" s="1"/>
  <c r="S395" s="1"/>
  <c r="O396"/>
  <c r="Q396" s="1"/>
  <c r="S396" s="1"/>
  <c r="O397"/>
  <c r="Q397" s="1"/>
  <c r="S397" s="1"/>
  <c r="O398"/>
  <c r="Q398" s="1"/>
  <c r="S398" s="1"/>
  <c r="O399"/>
  <c r="Q399" s="1"/>
  <c r="S399" s="1"/>
  <c r="O400"/>
  <c r="Q400" s="1"/>
  <c r="S400" s="1"/>
  <c r="O401"/>
  <c r="Q401" s="1"/>
  <c r="S401" s="1"/>
  <c r="O402"/>
  <c r="Q402" s="1"/>
  <c r="S402" s="1"/>
  <c r="O403"/>
  <c r="Q403" s="1"/>
  <c r="S403" s="1"/>
  <c r="O404"/>
  <c r="Q404" s="1"/>
  <c r="S404" s="1"/>
  <c r="O405"/>
  <c r="Q405" s="1"/>
  <c r="S405" s="1"/>
  <c r="O406"/>
  <c r="Q406" s="1"/>
  <c r="S406" s="1"/>
  <c r="O407"/>
  <c r="Q407" s="1"/>
  <c r="S407" s="1"/>
  <c r="O408"/>
  <c r="Q408" s="1"/>
  <c r="S408" s="1"/>
  <c r="O409"/>
  <c r="Q409" s="1"/>
  <c r="S409" s="1"/>
  <c r="O410"/>
  <c r="Q410" s="1"/>
  <c r="S410" s="1"/>
  <c r="O411"/>
  <c r="Q411" s="1"/>
  <c r="S411" s="1"/>
  <c r="O412"/>
  <c r="Q412" s="1"/>
  <c r="S412" s="1"/>
  <c r="O413"/>
  <c r="Q413" s="1"/>
  <c r="S413" s="1"/>
  <c r="O414"/>
  <c r="Q414" s="1"/>
  <c r="S414" s="1"/>
  <c r="O415"/>
  <c r="Q415" s="1"/>
  <c r="S415" s="1"/>
  <c r="O416"/>
  <c r="Q416" s="1"/>
  <c r="S416" s="1"/>
  <c r="O417"/>
  <c r="Q417" s="1"/>
  <c r="S417" s="1"/>
  <c r="O418"/>
  <c r="Q418" s="1"/>
  <c r="S418" s="1"/>
  <c r="O419"/>
  <c r="Q419" s="1"/>
  <c r="S419" s="1"/>
  <c r="O420"/>
  <c r="Q420" s="1"/>
  <c r="S420" s="1"/>
  <c r="O421"/>
  <c r="Q421" s="1"/>
  <c r="S421" s="1"/>
  <c r="O422"/>
  <c r="Q422" s="1"/>
  <c r="S422" s="1"/>
  <c r="O423"/>
  <c r="Q423" s="1"/>
  <c r="S423" s="1"/>
  <c r="O424"/>
  <c r="Q424" s="1"/>
  <c r="S424" s="1"/>
  <c r="O425"/>
  <c r="Q425" s="1"/>
  <c r="S425" s="1"/>
  <c r="O426"/>
  <c r="Q426" s="1"/>
  <c r="S426" s="1"/>
  <c r="O427"/>
  <c r="Q427" s="1"/>
  <c r="S427" s="1"/>
  <c r="O428"/>
  <c r="Q428" s="1"/>
  <c r="S428" s="1"/>
  <c r="O429"/>
  <c r="Q429" s="1"/>
  <c r="S429" s="1"/>
  <c r="O430"/>
  <c r="Q430" s="1"/>
  <c r="S430" s="1"/>
  <c r="O431"/>
  <c r="Q431" s="1"/>
  <c r="S431" s="1"/>
  <c r="O432"/>
  <c r="Q432" s="1"/>
  <c r="S432" s="1"/>
  <c r="O433"/>
  <c r="Q433" s="1"/>
  <c r="S433" s="1"/>
  <c r="O434"/>
  <c r="Q434" s="1"/>
  <c r="S434" s="1"/>
  <c r="O435"/>
  <c r="Q435" s="1"/>
  <c r="S435" s="1"/>
  <c r="O436"/>
  <c r="Q436" s="1"/>
  <c r="S436" s="1"/>
  <c r="O437"/>
  <c r="Q437" s="1"/>
  <c r="S437" s="1"/>
  <c r="O438"/>
  <c r="Q438" s="1"/>
  <c r="S438" s="1"/>
  <c r="O439"/>
  <c r="Q439" s="1"/>
  <c r="S439" s="1"/>
  <c r="O440"/>
  <c r="Q440" s="1"/>
  <c r="S440" s="1"/>
  <c r="O441"/>
  <c r="Q441" s="1"/>
  <c r="S441" s="1"/>
  <c r="O442"/>
  <c r="Q442" s="1"/>
  <c r="S442" s="1"/>
  <c r="O443"/>
  <c r="Q443" s="1"/>
  <c r="S443" s="1"/>
  <c r="O444"/>
  <c r="Q444" s="1"/>
  <c r="S444" s="1"/>
  <c r="O445"/>
  <c r="Q445" s="1"/>
  <c r="S445" s="1"/>
  <c r="O446"/>
  <c r="Q446" s="1"/>
  <c r="S446" s="1"/>
  <c r="O447"/>
  <c r="Q447" s="1"/>
  <c r="S447" s="1"/>
  <c r="O448"/>
  <c r="Q448" s="1"/>
  <c r="S448" s="1"/>
  <c r="O449"/>
  <c r="Q449" s="1"/>
  <c r="S449" s="1"/>
  <c r="O450"/>
  <c r="Q450" s="1"/>
  <c r="S450" s="1"/>
  <c r="O451"/>
  <c r="Q451" s="1"/>
  <c r="S451" s="1"/>
  <c r="O452"/>
  <c r="Q452" s="1"/>
  <c r="S452" s="1"/>
  <c r="O453"/>
  <c r="Q453" s="1"/>
  <c r="S453" s="1"/>
  <c r="O454"/>
  <c r="Q454" s="1"/>
  <c r="S454" s="1"/>
  <c r="O455"/>
  <c r="Q455" s="1"/>
  <c r="S455" s="1"/>
  <c r="O456"/>
  <c r="Q456" s="1"/>
  <c r="S456" s="1"/>
  <c r="O457"/>
  <c r="Q457" s="1"/>
  <c r="S457" s="1"/>
  <c r="O458"/>
  <c r="Q458" s="1"/>
  <c r="S458" s="1"/>
  <c r="O459"/>
  <c r="Q459" s="1"/>
  <c r="S459" s="1"/>
  <c r="O460"/>
  <c r="Q460" s="1"/>
  <c r="S460" s="1"/>
  <c r="O461"/>
  <c r="Q461" s="1"/>
  <c r="S461" s="1"/>
  <c r="O462"/>
  <c r="Q462" s="1"/>
  <c r="S462" s="1"/>
  <c r="O463"/>
  <c r="Q463" s="1"/>
  <c r="S463" s="1"/>
  <c r="O464"/>
  <c r="Q464" s="1"/>
  <c r="S464" s="1"/>
  <c r="O465"/>
  <c r="Q465" s="1"/>
  <c r="S465" s="1"/>
  <c r="O466"/>
  <c r="Q466" s="1"/>
  <c r="S466" s="1"/>
  <c r="O467"/>
  <c r="Q467" s="1"/>
  <c r="S467" s="1"/>
  <c r="O468"/>
  <c r="Q468" s="1"/>
  <c r="S468" s="1"/>
  <c r="O469"/>
  <c r="Q469" s="1"/>
  <c r="S469" s="1"/>
  <c r="O470"/>
  <c r="Q470" s="1"/>
  <c r="S470" s="1"/>
  <c r="O471"/>
  <c r="Q471" s="1"/>
  <c r="S471" s="1"/>
  <c r="O472"/>
  <c r="Q472" s="1"/>
  <c r="S472" s="1"/>
  <c r="O473"/>
  <c r="Q473" s="1"/>
  <c r="S473" s="1"/>
  <c r="O474"/>
  <c r="Q474" s="1"/>
  <c r="S474" s="1"/>
  <c r="O475"/>
  <c r="Q475" s="1"/>
  <c r="S475" s="1"/>
  <c r="O476"/>
  <c r="Q476" s="1"/>
  <c r="S476" s="1"/>
  <c r="O477"/>
  <c r="Q477" s="1"/>
  <c r="S477" s="1"/>
  <c r="O478"/>
  <c r="Q478" s="1"/>
  <c r="S478" s="1"/>
  <c r="O479"/>
  <c r="Q479" s="1"/>
  <c r="S479" s="1"/>
  <c r="O480"/>
  <c r="Q480" s="1"/>
  <c r="S480" s="1"/>
  <c r="O481"/>
  <c r="Q481" s="1"/>
  <c r="S481" s="1"/>
  <c r="O482"/>
  <c r="Q482" s="1"/>
  <c r="S482" s="1"/>
  <c r="O485"/>
  <c r="O486"/>
  <c r="O487"/>
  <c r="Q487" s="1"/>
  <c r="S487" s="1"/>
  <c r="O488"/>
  <c r="O489"/>
  <c r="O490"/>
  <c r="O491"/>
  <c r="O492"/>
  <c r="O494"/>
  <c r="O495"/>
  <c r="Q495" s="1"/>
  <c r="S495" s="1"/>
  <c r="O496"/>
  <c r="O498"/>
  <c r="O499"/>
  <c r="O500"/>
  <c r="O504"/>
  <c r="Q504" s="1"/>
  <c r="S504" s="1"/>
  <c r="O505"/>
  <c r="Q505" s="1"/>
  <c r="S505" s="1"/>
  <c r="O506"/>
  <c r="Q506" s="1"/>
  <c r="S506" s="1"/>
  <c r="O507"/>
  <c r="Q507" s="1"/>
  <c r="S507" s="1"/>
  <c r="O508"/>
  <c r="Q508" s="1"/>
  <c r="S508" s="1"/>
  <c r="O509"/>
  <c r="Q509" s="1"/>
  <c r="S509" s="1"/>
  <c r="O510"/>
  <c r="Q510" s="1"/>
  <c r="S510" s="1"/>
  <c r="O511"/>
  <c r="Q511" s="1"/>
  <c r="S511" s="1"/>
  <c r="O512"/>
  <c r="Q512" s="1"/>
  <c r="S512" s="1"/>
  <c r="O513"/>
  <c r="Q513" s="1"/>
  <c r="S513" s="1"/>
  <c r="O514"/>
  <c r="Q514" s="1"/>
  <c r="S514" s="1"/>
  <c r="O515"/>
  <c r="Q515" s="1"/>
  <c r="S515" s="1"/>
  <c r="O516"/>
  <c r="Q516" s="1"/>
  <c r="S516" s="1"/>
  <c r="O517"/>
  <c r="Q517" s="1"/>
  <c r="S517" s="1"/>
  <c r="O518"/>
  <c r="Q518" s="1"/>
  <c r="S518" s="1"/>
  <c r="O519"/>
  <c r="Q519" s="1"/>
  <c r="S519" s="1"/>
  <c r="O520"/>
  <c r="Q520" s="1"/>
  <c r="S520" s="1"/>
  <c r="O521"/>
  <c r="Q521" s="1"/>
  <c r="S521" s="1"/>
  <c r="O522"/>
  <c r="Q522" s="1"/>
  <c r="S522" s="1"/>
  <c r="O523"/>
  <c r="Q523" s="1"/>
  <c r="S523" s="1"/>
  <c r="O524"/>
  <c r="Q524" s="1"/>
  <c r="S524" s="1"/>
  <c r="O525"/>
  <c r="Q525" s="1"/>
  <c r="S525" s="1"/>
  <c r="O526"/>
  <c r="Q526" s="1"/>
  <c r="S526" s="1"/>
  <c r="O527"/>
  <c r="Q527" s="1"/>
  <c r="S527" s="1"/>
  <c r="O528"/>
  <c r="Q528" s="1"/>
  <c r="S528" s="1"/>
  <c r="O529"/>
  <c r="Q529" s="1"/>
  <c r="S529" s="1"/>
  <c r="O530"/>
  <c r="Q530" s="1"/>
  <c r="S530" s="1"/>
  <c r="O531"/>
  <c r="Q531" s="1"/>
  <c r="S531" s="1"/>
  <c r="O532"/>
  <c r="Q532" s="1"/>
  <c r="S532" s="1"/>
  <c r="O533"/>
  <c r="Q533" s="1"/>
  <c r="S533" s="1"/>
  <c r="O534"/>
  <c r="Q534" s="1"/>
  <c r="S534" s="1"/>
  <c r="O535"/>
  <c r="Q535" s="1"/>
  <c r="S535" s="1"/>
  <c r="O536"/>
  <c r="Q536" s="1"/>
  <c r="S536" s="1"/>
  <c r="O537"/>
  <c r="Q537" s="1"/>
  <c r="S537" s="1"/>
  <c r="O538"/>
  <c r="Q538" s="1"/>
  <c r="S538" s="1"/>
  <c r="O539"/>
  <c r="Q539" s="1"/>
  <c r="S539" s="1"/>
  <c r="O540"/>
  <c r="Q540" s="1"/>
  <c r="S540" s="1"/>
  <c r="O541"/>
  <c r="Q541" s="1"/>
  <c r="S541" s="1"/>
  <c r="O542"/>
  <c r="Q542" s="1"/>
  <c r="S542" s="1"/>
  <c r="O543"/>
  <c r="Q543" s="1"/>
  <c r="S543" s="1"/>
  <c r="O544"/>
  <c r="Q544" s="1"/>
  <c r="S544" s="1"/>
  <c r="O545"/>
  <c r="Q545" s="1"/>
  <c r="S545" s="1"/>
  <c r="O546"/>
  <c r="Q546" s="1"/>
  <c r="S546" s="1"/>
  <c r="O547"/>
  <c r="Q547" s="1"/>
  <c r="S547" s="1"/>
  <c r="O548"/>
  <c r="Q548" s="1"/>
  <c r="S548" s="1"/>
  <c r="O549"/>
  <c r="Q549" s="1"/>
  <c r="S549" s="1"/>
  <c r="O550"/>
  <c r="Q550" s="1"/>
  <c r="S550" s="1"/>
  <c r="O551"/>
  <c r="Q551" s="1"/>
  <c r="S551" s="1"/>
  <c r="O552"/>
  <c r="Q552" s="1"/>
  <c r="S552" s="1"/>
  <c r="O553"/>
  <c r="Q553" s="1"/>
  <c r="S553" s="1"/>
  <c r="O554"/>
  <c r="Q554" s="1"/>
  <c r="S554" s="1"/>
  <c r="O555"/>
  <c r="Q555" s="1"/>
  <c r="S555" s="1"/>
  <c r="O556"/>
  <c r="Q556" s="1"/>
  <c r="S556" s="1"/>
  <c r="O557"/>
  <c r="Q557" s="1"/>
  <c r="S557" s="1"/>
  <c r="O558"/>
  <c r="Q558" s="1"/>
  <c r="S558" s="1"/>
  <c r="O559"/>
  <c r="Q559" s="1"/>
  <c r="S559" s="1"/>
  <c r="O560"/>
  <c r="Q560" s="1"/>
  <c r="S560" s="1"/>
  <c r="O561"/>
  <c r="Q561" s="1"/>
  <c r="S561" s="1"/>
  <c r="O562"/>
  <c r="Q562" s="1"/>
  <c r="S562" s="1"/>
  <c r="O563"/>
  <c r="Q563" s="1"/>
  <c r="S563" s="1"/>
  <c r="O564"/>
  <c r="Q564" s="1"/>
  <c r="S564" s="1"/>
  <c r="O565"/>
  <c r="Q565" s="1"/>
  <c r="S565" s="1"/>
  <c r="O566"/>
  <c r="Q566" s="1"/>
  <c r="S566" s="1"/>
  <c r="O567"/>
  <c r="Q567" s="1"/>
  <c r="S567" s="1"/>
  <c r="O568"/>
  <c r="Q568" s="1"/>
  <c r="S568" s="1"/>
  <c r="O569"/>
  <c r="Q569" s="1"/>
  <c r="S569" s="1"/>
  <c r="O570"/>
  <c r="Q570" s="1"/>
  <c r="S570" s="1"/>
  <c r="O571"/>
  <c r="Q571" s="1"/>
  <c r="S571" s="1"/>
  <c r="O572"/>
  <c r="Q572" s="1"/>
  <c r="S572" s="1"/>
  <c r="O573"/>
  <c r="Q573" s="1"/>
  <c r="S573" s="1"/>
  <c r="O574"/>
  <c r="Q574" s="1"/>
  <c r="S574" s="1"/>
  <c r="O575"/>
  <c r="Q575" s="1"/>
  <c r="S575" s="1"/>
  <c r="O576"/>
  <c r="Q576" s="1"/>
  <c r="S576" s="1"/>
  <c r="O577"/>
  <c r="Q577" s="1"/>
  <c r="S577" s="1"/>
  <c r="O578"/>
  <c r="Q578" s="1"/>
  <c r="S578" s="1"/>
  <c r="O579"/>
  <c r="Q579" s="1"/>
  <c r="S579" s="1"/>
  <c r="O580"/>
  <c r="Q580" s="1"/>
  <c r="S580" s="1"/>
  <c r="O581"/>
  <c r="Q581" s="1"/>
  <c r="S581" s="1"/>
  <c r="O582"/>
  <c r="Q582" s="1"/>
  <c r="S582" s="1"/>
  <c r="O583"/>
  <c r="Q583" s="1"/>
  <c r="S583" s="1"/>
  <c r="O584"/>
  <c r="Q584" s="1"/>
  <c r="S584" s="1"/>
  <c r="O585"/>
  <c r="Q585" s="1"/>
  <c r="S585" s="1"/>
  <c r="O586"/>
  <c r="Q586" s="1"/>
  <c r="S586" s="1"/>
  <c r="O587"/>
  <c r="Q587" s="1"/>
  <c r="S587" s="1"/>
  <c r="O588"/>
  <c r="Q588" s="1"/>
  <c r="S588" s="1"/>
  <c r="O589"/>
  <c r="Q589" s="1"/>
  <c r="S589" s="1"/>
  <c r="O590"/>
  <c r="Q590" s="1"/>
  <c r="S590" s="1"/>
  <c r="O591"/>
  <c r="Q591" s="1"/>
  <c r="S591" s="1"/>
  <c r="O592"/>
  <c r="Q592" s="1"/>
  <c r="S592" s="1"/>
  <c r="O593"/>
  <c r="Q593" s="1"/>
  <c r="S593" s="1"/>
  <c r="O594"/>
  <c r="Q594" s="1"/>
  <c r="S594" s="1"/>
  <c r="O595"/>
  <c r="Q595" s="1"/>
  <c r="S595" s="1"/>
  <c r="O596"/>
  <c r="Q596" s="1"/>
  <c r="S596" s="1"/>
  <c r="O597"/>
  <c r="Q597" s="1"/>
  <c r="S597" s="1"/>
  <c r="O598"/>
  <c r="Q598" s="1"/>
  <c r="S598" s="1"/>
  <c r="O599"/>
  <c r="Q599" s="1"/>
  <c r="S599" s="1"/>
  <c r="O600"/>
  <c r="Q600" s="1"/>
  <c r="S600" s="1"/>
  <c r="O601"/>
  <c r="Q601" s="1"/>
  <c r="S601" s="1"/>
  <c r="O602"/>
  <c r="Q602" s="1"/>
  <c r="S602" s="1"/>
  <c r="O603"/>
  <c r="Q603" s="1"/>
  <c r="S603" s="1"/>
  <c r="O604"/>
  <c r="Q604" s="1"/>
  <c r="S604" s="1"/>
  <c r="O605"/>
  <c r="Q605" s="1"/>
  <c r="S605" s="1"/>
  <c r="O606"/>
  <c r="Q606" s="1"/>
  <c r="S606" s="1"/>
  <c r="O607"/>
  <c r="Q607" s="1"/>
  <c r="S607" s="1"/>
  <c r="O608"/>
  <c r="Q608" s="1"/>
  <c r="S608" s="1"/>
  <c r="O609"/>
  <c r="Q609" s="1"/>
  <c r="S609" s="1"/>
  <c r="O610"/>
  <c r="Q610" s="1"/>
  <c r="S610" s="1"/>
  <c r="O611"/>
  <c r="Q611" s="1"/>
  <c r="S611" s="1"/>
  <c r="O612"/>
  <c r="Q612" s="1"/>
  <c r="S612" s="1"/>
  <c r="O613"/>
  <c r="Q613" s="1"/>
  <c r="S613" s="1"/>
  <c r="O614"/>
  <c r="Q614" s="1"/>
  <c r="S614" s="1"/>
  <c r="O615"/>
  <c r="Q615" s="1"/>
  <c r="S615" s="1"/>
  <c r="O616"/>
  <c r="Q616" s="1"/>
  <c r="S616" s="1"/>
  <c r="O617"/>
  <c r="Q617" s="1"/>
  <c r="S617" s="1"/>
  <c r="O618"/>
  <c r="Q618" s="1"/>
  <c r="S618" s="1"/>
  <c r="O619"/>
  <c r="Q619" s="1"/>
  <c r="S619" s="1"/>
  <c r="O620"/>
  <c r="Q620" s="1"/>
  <c r="S620" s="1"/>
  <c r="O621"/>
  <c r="Q621" s="1"/>
  <c r="S621" s="1"/>
  <c r="O622"/>
  <c r="Q622" s="1"/>
  <c r="S622" s="1"/>
  <c r="O623"/>
  <c r="Q623" s="1"/>
  <c r="S623" s="1"/>
  <c r="O624"/>
  <c r="Q624" s="1"/>
  <c r="S624" s="1"/>
  <c r="O625"/>
  <c r="Q625" s="1"/>
  <c r="S625" s="1"/>
  <c r="O626"/>
  <c r="Q626" s="1"/>
  <c r="S626" s="1"/>
  <c r="O627"/>
  <c r="Q627" s="1"/>
  <c r="S627" s="1"/>
  <c r="O628"/>
  <c r="Q628" s="1"/>
  <c r="S628" s="1"/>
  <c r="O629"/>
  <c r="Q629" s="1"/>
  <c r="S629" s="1"/>
  <c r="O630"/>
  <c r="Q630" s="1"/>
  <c r="S630" s="1"/>
  <c r="O631"/>
  <c r="Q631" s="1"/>
  <c r="S631" s="1"/>
  <c r="O632"/>
  <c r="Q632" s="1"/>
  <c r="S632" s="1"/>
  <c r="O633"/>
  <c r="Q633" s="1"/>
  <c r="S633" s="1"/>
  <c r="O634"/>
  <c r="Q634" s="1"/>
  <c r="S634" s="1"/>
  <c r="O635"/>
  <c r="Q635" s="1"/>
  <c r="S635" s="1"/>
  <c r="O636"/>
  <c r="Q636" s="1"/>
  <c r="S636" s="1"/>
  <c r="O637"/>
  <c r="Q637" s="1"/>
  <c r="S637" s="1"/>
  <c r="O638"/>
  <c r="Q638" s="1"/>
  <c r="S638" s="1"/>
  <c r="O639"/>
  <c r="Q639" s="1"/>
  <c r="S639" s="1"/>
  <c r="O640"/>
  <c r="Q640" s="1"/>
  <c r="S640" s="1"/>
  <c r="O641"/>
  <c r="Q641" s="1"/>
  <c r="S641" s="1"/>
  <c r="O642"/>
  <c r="Q642" s="1"/>
  <c r="S642" s="1"/>
  <c r="O643"/>
  <c r="Q643" s="1"/>
  <c r="S643" s="1"/>
  <c r="O644"/>
  <c r="Q644" s="1"/>
  <c r="S644" s="1"/>
  <c r="O645"/>
  <c r="Q645" s="1"/>
  <c r="S645" s="1"/>
  <c r="O649"/>
  <c r="Q649" s="1"/>
  <c r="S649" s="1"/>
  <c r="O650"/>
  <c r="Q650" s="1"/>
  <c r="S650" s="1"/>
  <c r="O651"/>
  <c r="Q651" s="1"/>
  <c r="S651" s="1"/>
  <c r="O652"/>
  <c r="Q652" s="1"/>
  <c r="S652" s="1"/>
  <c r="O653"/>
  <c r="Q653" s="1"/>
  <c r="S653" s="1"/>
  <c r="O654"/>
  <c r="Q654" s="1"/>
  <c r="S654" s="1"/>
  <c r="O655"/>
  <c r="Q655" s="1"/>
  <c r="S655" s="1"/>
  <c r="O656"/>
  <c r="Q656" s="1"/>
  <c r="S656" s="1"/>
  <c r="O657"/>
  <c r="Q657" s="1"/>
  <c r="S657" s="1"/>
  <c r="O658"/>
  <c r="Q658" s="1"/>
  <c r="S658" s="1"/>
  <c r="O659"/>
  <c r="Q659" s="1"/>
  <c r="S659" s="1"/>
  <c r="O660"/>
  <c r="Q660" s="1"/>
  <c r="S660" s="1"/>
  <c r="O661"/>
  <c r="Q661" s="1"/>
  <c r="S661" s="1"/>
  <c r="O662"/>
  <c r="Q662" s="1"/>
  <c r="S662" s="1"/>
  <c r="O663"/>
  <c r="Q663" s="1"/>
  <c r="S663" s="1"/>
  <c r="O664"/>
  <c r="Q664" s="1"/>
  <c r="S664" s="1"/>
  <c r="O665"/>
  <c r="Q665" s="1"/>
  <c r="S665" s="1"/>
  <c r="O666"/>
  <c r="Q666" s="1"/>
  <c r="S666" s="1"/>
  <c r="O667"/>
  <c r="Q667" s="1"/>
  <c r="S667" s="1"/>
  <c r="O668"/>
  <c r="Q668" s="1"/>
  <c r="S668" s="1"/>
  <c r="O669"/>
  <c r="Q669" s="1"/>
  <c r="S669" s="1"/>
  <c r="O670"/>
  <c r="Q670" s="1"/>
  <c r="S670" s="1"/>
  <c r="O671"/>
  <c r="Q671" s="1"/>
  <c r="S671" s="1"/>
  <c r="O672"/>
  <c r="Q672" s="1"/>
  <c r="S672" s="1"/>
  <c r="O673"/>
  <c r="Q673" s="1"/>
  <c r="S673" s="1"/>
  <c r="O674"/>
  <c r="Q674" s="1"/>
  <c r="S674" s="1"/>
  <c r="O675"/>
  <c r="Q675" s="1"/>
  <c r="S675" s="1"/>
  <c r="O676"/>
  <c r="Q676" s="1"/>
  <c r="S676" s="1"/>
  <c r="O677"/>
  <c r="Q677" s="1"/>
  <c r="S677" s="1"/>
  <c r="O678"/>
  <c r="Q678" s="1"/>
  <c r="S678" s="1"/>
  <c r="O679"/>
  <c r="Q679" s="1"/>
  <c r="S679" s="1"/>
  <c r="O680"/>
  <c r="Q680" s="1"/>
  <c r="S680" s="1"/>
  <c r="O681"/>
  <c r="Q681" s="1"/>
  <c r="S681" s="1"/>
  <c r="O682"/>
  <c r="Q682" s="1"/>
  <c r="S682" s="1"/>
  <c r="O683"/>
  <c r="Q683" s="1"/>
  <c r="S683" s="1"/>
  <c r="O684"/>
  <c r="Q684" s="1"/>
  <c r="S684" s="1"/>
  <c r="O685"/>
  <c r="Q685" s="1"/>
  <c r="S685" s="1"/>
  <c r="O686"/>
  <c r="Q686" s="1"/>
  <c r="S686" s="1"/>
  <c r="O687"/>
  <c r="Q687" s="1"/>
  <c r="S687" s="1"/>
  <c r="O688"/>
  <c r="Q688" s="1"/>
  <c r="S688" s="1"/>
  <c r="O689"/>
  <c r="Q689" s="1"/>
  <c r="S689" s="1"/>
  <c r="O690"/>
  <c r="Q690" s="1"/>
  <c r="S690" s="1"/>
  <c r="O691"/>
  <c r="Q691" s="1"/>
  <c r="S691" s="1"/>
  <c r="O692"/>
  <c r="Q692" s="1"/>
  <c r="S692" s="1"/>
  <c r="O693"/>
  <c r="Q693" s="1"/>
  <c r="S693" s="1"/>
  <c r="O694"/>
  <c r="Q694" s="1"/>
  <c r="S694" s="1"/>
  <c r="O695"/>
  <c r="Q695" s="1"/>
  <c r="S695" s="1"/>
  <c r="O696"/>
  <c r="Q696" s="1"/>
  <c r="S696" s="1"/>
  <c r="O697"/>
  <c r="Q697" s="1"/>
  <c r="S697" s="1"/>
  <c r="O698"/>
  <c r="Q698" s="1"/>
  <c r="S698" s="1"/>
  <c r="O699"/>
  <c r="Q699" s="1"/>
  <c r="S699" s="1"/>
  <c r="O700"/>
  <c r="Q700" s="1"/>
  <c r="S700" s="1"/>
  <c r="O701"/>
  <c r="Q701" s="1"/>
  <c r="S701" s="1"/>
  <c r="O702"/>
  <c r="Q702" s="1"/>
  <c r="S702" s="1"/>
  <c r="O703"/>
  <c r="Q703" s="1"/>
  <c r="S703" s="1"/>
  <c r="O704"/>
  <c r="Q704" s="1"/>
  <c r="S704" s="1"/>
  <c r="O705"/>
  <c r="Q705" s="1"/>
  <c r="S705" s="1"/>
  <c r="O706"/>
  <c r="Q706" s="1"/>
  <c r="S706" s="1"/>
  <c r="O707"/>
  <c r="Q707" s="1"/>
  <c r="S707" s="1"/>
  <c r="O708"/>
  <c r="Q708" s="1"/>
  <c r="S708" s="1"/>
  <c r="O709"/>
  <c r="Q709" s="1"/>
  <c r="S709" s="1"/>
  <c r="O710"/>
  <c r="Q710" s="1"/>
  <c r="S710" s="1"/>
  <c r="O711"/>
  <c r="Q711" s="1"/>
  <c r="S711" s="1"/>
  <c r="O712"/>
  <c r="Q712" s="1"/>
  <c r="S712" s="1"/>
  <c r="O713"/>
  <c r="Q713" s="1"/>
  <c r="S713" s="1"/>
  <c r="O714"/>
  <c r="Q714" s="1"/>
  <c r="S714" s="1"/>
  <c r="O715"/>
  <c r="Q715" s="1"/>
  <c r="S715" s="1"/>
  <c r="O716"/>
  <c r="Q716" s="1"/>
  <c r="S716" s="1"/>
  <c r="O717"/>
  <c r="Q717" s="1"/>
  <c r="S717" s="1"/>
  <c r="O718"/>
  <c r="Q718" s="1"/>
  <c r="S718" s="1"/>
  <c r="O719"/>
  <c r="Q719" s="1"/>
  <c r="S719" s="1"/>
  <c r="O720"/>
  <c r="Q720" s="1"/>
  <c r="S720" s="1"/>
  <c r="O721"/>
  <c r="Q721" s="1"/>
  <c r="S721" s="1"/>
  <c r="O722"/>
  <c r="Q722" s="1"/>
  <c r="S722" s="1"/>
  <c r="O723"/>
  <c r="Q723" s="1"/>
  <c r="S723" s="1"/>
  <c r="O724"/>
  <c r="Q724" s="1"/>
  <c r="S724" s="1"/>
  <c r="O725"/>
  <c r="Q725" s="1"/>
  <c r="S725" s="1"/>
  <c r="O726"/>
  <c r="Q726" s="1"/>
  <c r="S726" s="1"/>
  <c r="O727"/>
  <c r="Q727" s="1"/>
  <c r="S727" s="1"/>
  <c r="O728"/>
  <c r="Q728" s="1"/>
  <c r="S728" s="1"/>
  <c r="O729"/>
  <c r="Q729" s="1"/>
  <c r="S729" s="1"/>
  <c r="O730"/>
  <c r="Q730" s="1"/>
  <c r="S730" s="1"/>
  <c r="O731"/>
  <c r="Q731" s="1"/>
  <c r="S731" s="1"/>
  <c r="O732"/>
  <c r="Q732" s="1"/>
  <c r="S732" s="1"/>
  <c r="O733"/>
  <c r="Q733" s="1"/>
  <c r="S733" s="1"/>
  <c r="O734"/>
  <c r="Q734" s="1"/>
  <c r="S734" s="1"/>
  <c r="O735"/>
  <c r="Q735" s="1"/>
  <c r="S735" s="1"/>
  <c r="O736"/>
  <c r="Q736" s="1"/>
  <c r="S736" s="1"/>
  <c r="O737"/>
  <c r="Q737" s="1"/>
  <c r="S737" s="1"/>
  <c r="O738"/>
  <c r="Q738" s="1"/>
  <c r="S738" s="1"/>
  <c r="O739"/>
  <c r="Q739" s="1"/>
  <c r="S739" s="1"/>
  <c r="O740"/>
  <c r="Q740" s="1"/>
  <c r="S740" s="1"/>
  <c r="O741"/>
  <c r="Q741" s="1"/>
  <c r="S741" s="1"/>
  <c r="O742"/>
  <c r="Q742" s="1"/>
  <c r="S742" s="1"/>
  <c r="O743"/>
  <c r="Q743" s="1"/>
  <c r="S743" s="1"/>
  <c r="O744"/>
  <c r="Q744" s="1"/>
  <c r="S744" s="1"/>
  <c r="O745"/>
  <c r="Q745" s="1"/>
  <c r="S745" s="1"/>
  <c r="O746"/>
  <c r="Q746" s="1"/>
  <c r="S746" s="1"/>
  <c r="O747"/>
  <c r="Q747" s="1"/>
  <c r="S747" s="1"/>
  <c r="O748"/>
  <c r="Q748" s="1"/>
  <c r="S748" s="1"/>
  <c r="O749"/>
  <c r="Q749" s="1"/>
  <c r="S749" s="1"/>
  <c r="O750"/>
  <c r="Q750" s="1"/>
  <c r="S750" s="1"/>
  <c r="O751"/>
  <c r="Q751" s="1"/>
  <c r="S751" s="1"/>
  <c r="O752"/>
  <c r="Q752" s="1"/>
  <c r="S752" s="1"/>
  <c r="O753"/>
  <c r="Q753" s="1"/>
  <c r="S753" s="1"/>
  <c r="O754"/>
  <c r="Q754" s="1"/>
  <c r="S754" s="1"/>
  <c r="O755"/>
  <c r="Q755" s="1"/>
  <c r="S755" s="1"/>
  <c r="O756"/>
  <c r="Q756" s="1"/>
  <c r="S756" s="1"/>
  <c r="O757"/>
  <c r="Q757" s="1"/>
  <c r="S757" s="1"/>
  <c r="O758"/>
  <c r="Q758" s="1"/>
  <c r="S758" s="1"/>
  <c r="O759"/>
  <c r="Q759" s="1"/>
  <c r="S759" s="1"/>
  <c r="O760"/>
  <c r="Q760" s="1"/>
  <c r="S760" s="1"/>
  <c r="O761"/>
  <c r="Q761" s="1"/>
  <c r="S761" s="1"/>
  <c r="O762"/>
  <c r="Q762" s="1"/>
  <c r="S762" s="1"/>
  <c r="O763"/>
  <c r="Q763" s="1"/>
  <c r="S763" s="1"/>
  <c r="O764"/>
  <c r="Q764" s="1"/>
  <c r="S764" s="1"/>
  <c r="O765"/>
  <c r="Q765" s="1"/>
  <c r="S765" s="1"/>
  <c r="O766"/>
  <c r="Q766" s="1"/>
  <c r="S766" s="1"/>
  <c r="O767"/>
  <c r="Q767" s="1"/>
  <c r="S767" s="1"/>
  <c r="O768"/>
  <c r="Q768" s="1"/>
  <c r="S768" s="1"/>
  <c r="O769"/>
  <c r="Q769" s="1"/>
  <c r="S769" s="1"/>
  <c r="O770"/>
  <c r="Q770" s="1"/>
  <c r="S770" s="1"/>
  <c r="O771"/>
  <c r="Q771" s="1"/>
  <c r="S771" s="1"/>
  <c r="O772"/>
  <c r="Q772" s="1"/>
  <c r="S772" s="1"/>
  <c r="O773"/>
  <c r="Q773" s="1"/>
  <c r="S773" s="1"/>
  <c r="O774"/>
  <c r="Q774" s="1"/>
  <c r="S774" s="1"/>
  <c r="O775"/>
  <c r="Q775" s="1"/>
  <c r="S775" s="1"/>
  <c r="O6"/>
  <c r="Q6" s="1"/>
  <c r="S6" s="1"/>
  <c r="O7"/>
  <c r="Q7" s="1"/>
  <c r="S7" s="1"/>
  <c r="O8"/>
  <c r="Q8" s="1"/>
  <c r="S8" s="1"/>
  <c r="O9"/>
  <c r="Q9" s="1"/>
  <c r="S9" s="1"/>
  <c r="O10"/>
  <c r="Q10" s="1"/>
  <c r="S10" s="1"/>
  <c r="O11"/>
  <c r="Q11" s="1"/>
  <c r="S11" s="1"/>
  <c r="O12"/>
  <c r="Q12" s="1"/>
  <c r="S12" s="1"/>
  <c r="O13"/>
  <c r="Q13" s="1"/>
  <c r="S13" s="1"/>
  <c r="O14"/>
  <c r="Q14" s="1"/>
  <c r="S14" s="1"/>
  <c r="O15"/>
  <c r="Q15" s="1"/>
  <c r="S15" s="1"/>
  <c r="O16"/>
  <c r="Q16" s="1"/>
  <c r="S16" s="1"/>
  <c r="O17"/>
  <c r="Q17" s="1"/>
  <c r="S17" s="1"/>
  <c r="O18"/>
  <c r="Q18" s="1"/>
  <c r="S18" s="1"/>
  <c r="O19"/>
  <c r="Q19" s="1"/>
  <c r="S19" s="1"/>
  <c r="O20"/>
  <c r="Q20" s="1"/>
  <c r="S20" s="1"/>
  <c r="O21"/>
  <c r="Q21" s="1"/>
  <c r="S21" s="1"/>
  <c r="O22"/>
  <c r="Q22" s="1"/>
  <c r="S22" s="1"/>
  <c r="O23"/>
  <c r="Q23" s="1"/>
  <c r="S23" s="1"/>
  <c r="O24"/>
  <c r="Q24" s="1"/>
  <c r="S24" s="1"/>
  <c r="O3"/>
  <c r="Q3" s="1"/>
  <c r="S3" s="1"/>
  <c r="J6"/>
  <c r="N6"/>
  <c r="T774" l="1"/>
  <c r="U774"/>
  <c r="V774" s="1"/>
  <c r="T770"/>
  <c r="U770"/>
  <c r="V770" s="1"/>
  <c r="T766"/>
  <c r="U766"/>
  <c r="V766" s="1"/>
  <c r="T762"/>
  <c r="U762"/>
  <c r="V762" s="1"/>
  <c r="T758"/>
  <c r="U758"/>
  <c r="V758" s="1"/>
  <c r="T754"/>
  <c r="U754"/>
  <c r="V754" s="1"/>
  <c r="T750"/>
  <c r="U750"/>
  <c r="V750" s="1"/>
  <c r="T746"/>
  <c r="U746"/>
  <c r="V746" s="1"/>
  <c r="T742"/>
  <c r="U742"/>
  <c r="V742" s="1"/>
  <c r="T738"/>
  <c r="U738"/>
  <c r="V738" s="1"/>
  <c r="T732"/>
  <c r="U732"/>
  <c r="V732" s="1"/>
  <c r="T775"/>
  <c r="U775"/>
  <c r="V775" s="1"/>
  <c r="T773"/>
  <c r="U773"/>
  <c r="V773" s="1"/>
  <c r="T771"/>
  <c r="U771"/>
  <c r="V771" s="1"/>
  <c r="T769"/>
  <c r="U769"/>
  <c r="V769" s="1"/>
  <c r="T767"/>
  <c r="U767"/>
  <c r="V767" s="1"/>
  <c r="T765"/>
  <c r="U765"/>
  <c r="V765" s="1"/>
  <c r="T763"/>
  <c r="U763"/>
  <c r="V763" s="1"/>
  <c r="T761"/>
  <c r="U761"/>
  <c r="V761" s="1"/>
  <c r="T759"/>
  <c r="U759"/>
  <c r="V759" s="1"/>
  <c r="T757"/>
  <c r="U757"/>
  <c r="V757" s="1"/>
  <c r="T755"/>
  <c r="U755"/>
  <c r="V755" s="1"/>
  <c r="T753"/>
  <c r="U753"/>
  <c r="V753" s="1"/>
  <c r="T751"/>
  <c r="U751"/>
  <c r="V751" s="1"/>
  <c r="T749"/>
  <c r="U749"/>
  <c r="V749" s="1"/>
  <c r="T747"/>
  <c r="U747"/>
  <c r="V747" s="1"/>
  <c r="T745"/>
  <c r="U745"/>
  <c r="V745" s="1"/>
  <c r="T743"/>
  <c r="U743"/>
  <c r="V743" s="1"/>
  <c r="T741"/>
  <c r="U741"/>
  <c r="V741" s="1"/>
  <c r="T739"/>
  <c r="U739"/>
  <c r="V739" s="1"/>
  <c r="T737"/>
  <c r="U737"/>
  <c r="V737" s="1"/>
  <c r="T735"/>
  <c r="U735"/>
  <c r="V735" s="1"/>
  <c r="T733"/>
  <c r="U733"/>
  <c r="V733" s="1"/>
  <c r="T731"/>
  <c r="U731"/>
  <c r="V731" s="1"/>
  <c r="T729"/>
  <c r="U729"/>
  <c r="V729" s="1"/>
  <c r="T727"/>
  <c r="U727"/>
  <c r="V727" s="1"/>
  <c r="T725"/>
  <c r="U725"/>
  <c r="V725" s="1"/>
  <c r="T723"/>
  <c r="U723"/>
  <c r="V723" s="1"/>
  <c r="T721"/>
  <c r="U721"/>
  <c r="V721" s="1"/>
  <c r="T719"/>
  <c r="U719"/>
  <c r="V719" s="1"/>
  <c r="T717"/>
  <c r="U717"/>
  <c r="V717" s="1"/>
  <c r="T715"/>
  <c r="U715"/>
  <c r="V715" s="1"/>
  <c r="T713"/>
  <c r="U713"/>
  <c r="V713" s="1"/>
  <c r="T711"/>
  <c r="U711"/>
  <c r="V711" s="1"/>
  <c r="T709"/>
  <c r="U709"/>
  <c r="V709" s="1"/>
  <c r="T707"/>
  <c r="U707"/>
  <c r="V707" s="1"/>
  <c r="T705"/>
  <c r="U705"/>
  <c r="V705" s="1"/>
  <c r="T703"/>
  <c r="U703"/>
  <c r="V703" s="1"/>
  <c r="T701"/>
  <c r="U701"/>
  <c r="V701" s="1"/>
  <c r="T699"/>
  <c r="U699"/>
  <c r="V699" s="1"/>
  <c r="T697"/>
  <c r="U697"/>
  <c r="V697" s="1"/>
  <c r="T695"/>
  <c r="U695"/>
  <c r="V695" s="1"/>
  <c r="T693"/>
  <c r="U693"/>
  <c r="V693" s="1"/>
  <c r="T691"/>
  <c r="U691"/>
  <c r="V691" s="1"/>
  <c r="T689"/>
  <c r="U689"/>
  <c r="V689" s="1"/>
  <c r="T687"/>
  <c r="U687"/>
  <c r="V687" s="1"/>
  <c r="T685"/>
  <c r="U685"/>
  <c r="V685" s="1"/>
  <c r="T683"/>
  <c r="U683"/>
  <c r="V683" s="1"/>
  <c r="T681"/>
  <c r="U681"/>
  <c r="V681" s="1"/>
  <c r="T679"/>
  <c r="U679"/>
  <c r="V679" s="1"/>
  <c r="T677"/>
  <c r="U677"/>
  <c r="V677" s="1"/>
  <c r="T675"/>
  <c r="U675"/>
  <c r="V675" s="1"/>
  <c r="T673"/>
  <c r="U673"/>
  <c r="V673" s="1"/>
  <c r="T671"/>
  <c r="U671"/>
  <c r="V671" s="1"/>
  <c r="T669"/>
  <c r="U669"/>
  <c r="V669" s="1"/>
  <c r="T667"/>
  <c r="U667"/>
  <c r="V667" s="1"/>
  <c r="T665"/>
  <c r="U665"/>
  <c r="V665" s="1"/>
  <c r="T663"/>
  <c r="U663"/>
  <c r="V663" s="1"/>
  <c r="T661"/>
  <c r="U661"/>
  <c r="V661" s="1"/>
  <c r="T659"/>
  <c r="U659"/>
  <c r="V659" s="1"/>
  <c r="T657"/>
  <c r="U657"/>
  <c r="V657" s="1"/>
  <c r="T655"/>
  <c r="U655"/>
  <c r="V655" s="1"/>
  <c r="T653"/>
  <c r="U653"/>
  <c r="V653" s="1"/>
  <c r="T651"/>
  <c r="U651"/>
  <c r="V651" s="1"/>
  <c r="T649"/>
  <c r="U649"/>
  <c r="V649" s="1"/>
  <c r="T644"/>
  <c r="U644"/>
  <c r="V644" s="1"/>
  <c r="T642"/>
  <c r="U642"/>
  <c r="V642" s="1"/>
  <c r="T640"/>
  <c r="U640"/>
  <c r="V640" s="1"/>
  <c r="T638"/>
  <c r="U638"/>
  <c r="V638" s="1"/>
  <c r="T636"/>
  <c r="U636"/>
  <c r="V636" s="1"/>
  <c r="T634"/>
  <c r="U634"/>
  <c r="V634" s="1"/>
  <c r="T632"/>
  <c r="U632"/>
  <c r="V632" s="1"/>
  <c r="T630"/>
  <c r="U630"/>
  <c r="V630" s="1"/>
  <c r="T628"/>
  <c r="U628"/>
  <c r="V628" s="1"/>
  <c r="T626"/>
  <c r="U626"/>
  <c r="V626" s="1"/>
  <c r="T624"/>
  <c r="U624"/>
  <c r="V624" s="1"/>
  <c r="T622"/>
  <c r="U622"/>
  <c r="V622" s="1"/>
  <c r="T620"/>
  <c r="U620"/>
  <c r="V620" s="1"/>
  <c r="T618"/>
  <c r="U618"/>
  <c r="V618" s="1"/>
  <c r="T616"/>
  <c r="U616"/>
  <c r="V616" s="1"/>
  <c r="T614"/>
  <c r="U614"/>
  <c r="V614" s="1"/>
  <c r="T612"/>
  <c r="U612"/>
  <c r="V612" s="1"/>
  <c r="T610"/>
  <c r="U610"/>
  <c r="V610" s="1"/>
  <c r="T608"/>
  <c r="U608"/>
  <c r="V608" s="1"/>
  <c r="T606"/>
  <c r="U606"/>
  <c r="V606" s="1"/>
  <c r="T604"/>
  <c r="U604"/>
  <c r="V604" s="1"/>
  <c r="T602"/>
  <c r="U602"/>
  <c r="V602" s="1"/>
  <c r="T600"/>
  <c r="U600"/>
  <c r="V600" s="1"/>
  <c r="T598"/>
  <c r="U598"/>
  <c r="V598" s="1"/>
  <c r="T596"/>
  <c r="U596"/>
  <c r="V596" s="1"/>
  <c r="T594"/>
  <c r="U594"/>
  <c r="V594" s="1"/>
  <c r="T592"/>
  <c r="U592"/>
  <c r="V592" s="1"/>
  <c r="T590"/>
  <c r="U590"/>
  <c r="V590" s="1"/>
  <c r="T588"/>
  <c r="U588"/>
  <c r="V588" s="1"/>
  <c r="T586"/>
  <c r="U586"/>
  <c r="V586" s="1"/>
  <c r="T584"/>
  <c r="U584"/>
  <c r="V584" s="1"/>
  <c r="T582"/>
  <c r="U582"/>
  <c r="V582" s="1"/>
  <c r="T580"/>
  <c r="U580"/>
  <c r="V580" s="1"/>
  <c r="T578"/>
  <c r="U578"/>
  <c r="V578" s="1"/>
  <c r="T576"/>
  <c r="U576"/>
  <c r="V576" s="1"/>
  <c r="T574"/>
  <c r="U574"/>
  <c r="V574" s="1"/>
  <c r="T572"/>
  <c r="U572"/>
  <c r="V572" s="1"/>
  <c r="T570"/>
  <c r="U570"/>
  <c r="V570" s="1"/>
  <c r="T568"/>
  <c r="U568"/>
  <c r="V568" s="1"/>
  <c r="T566"/>
  <c r="U566"/>
  <c r="V566" s="1"/>
  <c r="T564"/>
  <c r="U564"/>
  <c r="V564" s="1"/>
  <c r="T562"/>
  <c r="U562"/>
  <c r="V562" s="1"/>
  <c r="T560"/>
  <c r="U560"/>
  <c r="V560" s="1"/>
  <c r="T558"/>
  <c r="U558"/>
  <c r="V558" s="1"/>
  <c r="T556"/>
  <c r="U556"/>
  <c r="V556" s="1"/>
  <c r="T554"/>
  <c r="U554"/>
  <c r="V554" s="1"/>
  <c r="T552"/>
  <c r="U552"/>
  <c r="V552" s="1"/>
  <c r="T550"/>
  <c r="U550"/>
  <c r="V550" s="1"/>
  <c r="T548"/>
  <c r="U548"/>
  <c r="V548" s="1"/>
  <c r="T546"/>
  <c r="U546"/>
  <c r="V546" s="1"/>
  <c r="T544"/>
  <c r="U544"/>
  <c r="V544" s="1"/>
  <c r="T542"/>
  <c r="U542"/>
  <c r="V542" s="1"/>
  <c r="T540"/>
  <c r="U540"/>
  <c r="V540" s="1"/>
  <c r="T538"/>
  <c r="U538"/>
  <c r="V538" s="1"/>
  <c r="T536"/>
  <c r="U536"/>
  <c r="V536" s="1"/>
  <c r="T534"/>
  <c r="U534"/>
  <c r="V534" s="1"/>
  <c r="T532"/>
  <c r="U532"/>
  <c r="V532" s="1"/>
  <c r="T530"/>
  <c r="U530"/>
  <c r="V530" s="1"/>
  <c r="T528"/>
  <c r="U528"/>
  <c r="V528" s="1"/>
  <c r="T526"/>
  <c r="U526"/>
  <c r="V526" s="1"/>
  <c r="T524"/>
  <c r="U524"/>
  <c r="V524" s="1"/>
  <c r="T522"/>
  <c r="U522"/>
  <c r="V522" s="1"/>
  <c r="T520"/>
  <c r="U520"/>
  <c r="V520" s="1"/>
  <c r="T518"/>
  <c r="U518"/>
  <c r="V518" s="1"/>
  <c r="T516"/>
  <c r="U516"/>
  <c r="V516" s="1"/>
  <c r="T514"/>
  <c r="U514"/>
  <c r="V514" s="1"/>
  <c r="T512"/>
  <c r="U512"/>
  <c r="V512" s="1"/>
  <c r="T510"/>
  <c r="U510"/>
  <c r="V510" s="1"/>
  <c r="T508"/>
  <c r="U508"/>
  <c r="V508" s="1"/>
  <c r="T506"/>
  <c r="U506"/>
  <c r="V506" s="1"/>
  <c r="T504"/>
  <c r="U504"/>
  <c r="V504" s="1"/>
  <c r="T487"/>
  <c r="U487"/>
  <c r="V487" s="1"/>
  <c r="T481"/>
  <c r="U481"/>
  <c r="V481" s="1"/>
  <c r="T479"/>
  <c r="U479"/>
  <c r="V479" s="1"/>
  <c r="T477"/>
  <c r="U477"/>
  <c r="V477" s="1"/>
  <c r="T475"/>
  <c r="U475"/>
  <c r="V475" s="1"/>
  <c r="T473"/>
  <c r="U473"/>
  <c r="V473" s="1"/>
  <c r="T471"/>
  <c r="U471"/>
  <c r="V471" s="1"/>
  <c r="T469"/>
  <c r="U469"/>
  <c r="V469" s="1"/>
  <c r="T467"/>
  <c r="U467"/>
  <c r="V467" s="1"/>
  <c r="T465"/>
  <c r="U465"/>
  <c r="V465" s="1"/>
  <c r="T463"/>
  <c r="U463"/>
  <c r="V463" s="1"/>
  <c r="T461"/>
  <c r="U461"/>
  <c r="V461" s="1"/>
  <c r="T459"/>
  <c r="U459"/>
  <c r="V459" s="1"/>
  <c r="T457"/>
  <c r="U457"/>
  <c r="V457" s="1"/>
  <c r="T455"/>
  <c r="U455"/>
  <c r="V455" s="1"/>
  <c r="T453"/>
  <c r="U453"/>
  <c r="V453" s="1"/>
  <c r="T451"/>
  <c r="U451"/>
  <c r="V451" s="1"/>
  <c r="T449"/>
  <c r="U449"/>
  <c r="V449" s="1"/>
  <c r="T447"/>
  <c r="U447"/>
  <c r="V447" s="1"/>
  <c r="T445"/>
  <c r="U445"/>
  <c r="V445" s="1"/>
  <c r="T443"/>
  <c r="U443"/>
  <c r="V443" s="1"/>
  <c r="T441"/>
  <c r="U441"/>
  <c r="V441" s="1"/>
  <c r="T439"/>
  <c r="U439"/>
  <c r="V439" s="1"/>
  <c r="T437"/>
  <c r="U437"/>
  <c r="V437" s="1"/>
  <c r="T435"/>
  <c r="U435"/>
  <c r="V435" s="1"/>
  <c r="T433"/>
  <c r="U433"/>
  <c r="V433" s="1"/>
  <c r="T431"/>
  <c r="U431"/>
  <c r="V431" s="1"/>
  <c r="T429"/>
  <c r="U429"/>
  <c r="V429" s="1"/>
  <c r="T427"/>
  <c r="U427"/>
  <c r="V427" s="1"/>
  <c r="T425"/>
  <c r="U425"/>
  <c r="V425" s="1"/>
  <c r="T423"/>
  <c r="U423"/>
  <c r="V423" s="1"/>
  <c r="T421"/>
  <c r="U421"/>
  <c r="V421" s="1"/>
  <c r="T419"/>
  <c r="U419"/>
  <c r="V419" s="1"/>
  <c r="T417"/>
  <c r="U417"/>
  <c r="V417" s="1"/>
  <c r="T415"/>
  <c r="U415"/>
  <c r="V415" s="1"/>
  <c r="T413"/>
  <c r="U413"/>
  <c r="V413" s="1"/>
  <c r="T411"/>
  <c r="U411"/>
  <c r="V411" s="1"/>
  <c r="T409"/>
  <c r="U409"/>
  <c r="V409" s="1"/>
  <c r="T407"/>
  <c r="U407"/>
  <c r="V407" s="1"/>
  <c r="T405"/>
  <c r="U405"/>
  <c r="V405" s="1"/>
  <c r="T403"/>
  <c r="U403"/>
  <c r="V403" s="1"/>
  <c r="T401"/>
  <c r="U401"/>
  <c r="V401" s="1"/>
  <c r="T399"/>
  <c r="U399"/>
  <c r="V399" s="1"/>
  <c r="T397"/>
  <c r="U397"/>
  <c r="V397" s="1"/>
  <c r="T395"/>
  <c r="U395"/>
  <c r="V395" s="1"/>
  <c r="T393"/>
  <c r="U393"/>
  <c r="V393" s="1"/>
  <c r="T386"/>
  <c r="U386"/>
  <c r="V386" s="1"/>
  <c r="T772"/>
  <c r="U772"/>
  <c r="V772" s="1"/>
  <c r="T768"/>
  <c r="U768"/>
  <c r="V768" s="1"/>
  <c r="T764"/>
  <c r="U764"/>
  <c r="V764" s="1"/>
  <c r="T760"/>
  <c r="U760"/>
  <c r="V760" s="1"/>
  <c r="T756"/>
  <c r="U756"/>
  <c r="V756" s="1"/>
  <c r="T752"/>
  <c r="U752"/>
  <c r="V752" s="1"/>
  <c r="T748"/>
  <c r="U748"/>
  <c r="V748" s="1"/>
  <c r="T744"/>
  <c r="U744"/>
  <c r="V744" s="1"/>
  <c r="T740"/>
  <c r="U740"/>
  <c r="V740" s="1"/>
  <c r="T736"/>
  <c r="U736"/>
  <c r="V736" s="1"/>
  <c r="T734"/>
  <c r="U734"/>
  <c r="V734" s="1"/>
  <c r="T730"/>
  <c r="U730"/>
  <c r="V730" s="1"/>
  <c r="T728"/>
  <c r="U728"/>
  <c r="V728" s="1"/>
  <c r="T726"/>
  <c r="U726"/>
  <c r="V726" s="1"/>
  <c r="T724"/>
  <c r="U724"/>
  <c r="V724" s="1"/>
  <c r="T722"/>
  <c r="U722"/>
  <c r="V722" s="1"/>
  <c r="T720"/>
  <c r="U720"/>
  <c r="V720" s="1"/>
  <c r="T718"/>
  <c r="U718"/>
  <c r="V718" s="1"/>
  <c r="T716"/>
  <c r="U716"/>
  <c r="V716" s="1"/>
  <c r="T714"/>
  <c r="U714"/>
  <c r="V714" s="1"/>
  <c r="T712"/>
  <c r="U712"/>
  <c r="V712" s="1"/>
  <c r="T710"/>
  <c r="U710"/>
  <c r="V710" s="1"/>
  <c r="T708"/>
  <c r="U708"/>
  <c r="V708" s="1"/>
  <c r="T706"/>
  <c r="U706"/>
  <c r="V706" s="1"/>
  <c r="T704"/>
  <c r="U704"/>
  <c r="V704" s="1"/>
  <c r="T702"/>
  <c r="U702"/>
  <c r="V702" s="1"/>
  <c r="T700"/>
  <c r="U700"/>
  <c r="V700" s="1"/>
  <c r="T698"/>
  <c r="U698"/>
  <c r="V698" s="1"/>
  <c r="T696"/>
  <c r="U696"/>
  <c r="V696" s="1"/>
  <c r="T694"/>
  <c r="U694"/>
  <c r="V694" s="1"/>
  <c r="T692"/>
  <c r="U692"/>
  <c r="V692" s="1"/>
  <c r="T690"/>
  <c r="U690"/>
  <c r="V690" s="1"/>
  <c r="T688"/>
  <c r="U688"/>
  <c r="V688" s="1"/>
  <c r="T686"/>
  <c r="U686"/>
  <c r="V686" s="1"/>
  <c r="T684"/>
  <c r="U684"/>
  <c r="V684" s="1"/>
  <c r="T682"/>
  <c r="U682"/>
  <c r="V682" s="1"/>
  <c r="T680"/>
  <c r="U680"/>
  <c r="V680" s="1"/>
  <c r="T678"/>
  <c r="U678"/>
  <c r="V678" s="1"/>
  <c r="T676"/>
  <c r="U676"/>
  <c r="V676" s="1"/>
  <c r="T674"/>
  <c r="U674"/>
  <c r="V674" s="1"/>
  <c r="T672"/>
  <c r="U672"/>
  <c r="V672" s="1"/>
  <c r="T670"/>
  <c r="U670"/>
  <c r="V670" s="1"/>
  <c r="T668"/>
  <c r="U668"/>
  <c r="V668" s="1"/>
  <c r="T666"/>
  <c r="U666"/>
  <c r="V666" s="1"/>
  <c r="T664"/>
  <c r="U664"/>
  <c r="V664" s="1"/>
  <c r="T662"/>
  <c r="U662"/>
  <c r="V662" s="1"/>
  <c r="T660"/>
  <c r="U660"/>
  <c r="V660" s="1"/>
  <c r="T658"/>
  <c r="U658"/>
  <c r="V658" s="1"/>
  <c r="T656"/>
  <c r="U656"/>
  <c r="V656" s="1"/>
  <c r="T654"/>
  <c r="U654"/>
  <c r="V654" s="1"/>
  <c r="T652"/>
  <c r="U652"/>
  <c r="V652" s="1"/>
  <c r="T650"/>
  <c r="U650"/>
  <c r="V650" s="1"/>
  <c r="T645"/>
  <c r="U645"/>
  <c r="V645" s="1"/>
  <c r="T643"/>
  <c r="U643"/>
  <c r="V643" s="1"/>
  <c r="T641"/>
  <c r="U641"/>
  <c r="V641" s="1"/>
  <c r="T639"/>
  <c r="U639"/>
  <c r="V639" s="1"/>
  <c r="T637"/>
  <c r="U637"/>
  <c r="V637" s="1"/>
  <c r="T635"/>
  <c r="U635"/>
  <c r="V635" s="1"/>
  <c r="T633"/>
  <c r="U633"/>
  <c r="V633" s="1"/>
  <c r="T631"/>
  <c r="U631"/>
  <c r="V631" s="1"/>
  <c r="T629"/>
  <c r="U629"/>
  <c r="V629" s="1"/>
  <c r="T627"/>
  <c r="U627"/>
  <c r="V627" s="1"/>
  <c r="T625"/>
  <c r="U625"/>
  <c r="V625" s="1"/>
  <c r="T623"/>
  <c r="U623"/>
  <c r="V623" s="1"/>
  <c r="T621"/>
  <c r="U621"/>
  <c r="V621" s="1"/>
  <c r="T619"/>
  <c r="U619"/>
  <c r="V619" s="1"/>
  <c r="T617"/>
  <c r="U617"/>
  <c r="V617" s="1"/>
  <c r="T615"/>
  <c r="U615"/>
  <c r="V615" s="1"/>
  <c r="T613"/>
  <c r="U613"/>
  <c r="V613" s="1"/>
  <c r="T611"/>
  <c r="U611"/>
  <c r="V611" s="1"/>
  <c r="T609"/>
  <c r="U609"/>
  <c r="V609" s="1"/>
  <c r="T607"/>
  <c r="U607"/>
  <c r="V607" s="1"/>
  <c r="T605"/>
  <c r="U605"/>
  <c r="V605" s="1"/>
  <c r="T603"/>
  <c r="U603"/>
  <c r="V603" s="1"/>
  <c r="T601"/>
  <c r="U601"/>
  <c r="V601" s="1"/>
  <c r="T599"/>
  <c r="U599"/>
  <c r="V599" s="1"/>
  <c r="T597"/>
  <c r="U597"/>
  <c r="V597" s="1"/>
  <c r="T595"/>
  <c r="U595"/>
  <c r="V595" s="1"/>
  <c r="T593"/>
  <c r="U593"/>
  <c r="V593" s="1"/>
  <c r="T591"/>
  <c r="U591"/>
  <c r="V591" s="1"/>
  <c r="T589"/>
  <c r="U589"/>
  <c r="V589" s="1"/>
  <c r="T587"/>
  <c r="U587"/>
  <c r="V587" s="1"/>
  <c r="T585"/>
  <c r="U585"/>
  <c r="V585" s="1"/>
  <c r="T583"/>
  <c r="U583"/>
  <c r="V583" s="1"/>
  <c r="T581"/>
  <c r="U581"/>
  <c r="V581" s="1"/>
  <c r="T579"/>
  <c r="U579"/>
  <c r="V579" s="1"/>
  <c r="T577"/>
  <c r="U577"/>
  <c r="V577" s="1"/>
  <c r="T575"/>
  <c r="U575"/>
  <c r="V575" s="1"/>
  <c r="T573"/>
  <c r="U573"/>
  <c r="V573" s="1"/>
  <c r="T571"/>
  <c r="U571"/>
  <c r="V571" s="1"/>
  <c r="T569"/>
  <c r="U569"/>
  <c r="V569" s="1"/>
  <c r="T567"/>
  <c r="U567"/>
  <c r="V567" s="1"/>
  <c r="T565"/>
  <c r="U565"/>
  <c r="V565" s="1"/>
  <c r="T563"/>
  <c r="U563"/>
  <c r="V563" s="1"/>
  <c r="T561"/>
  <c r="U561"/>
  <c r="V561" s="1"/>
  <c r="T559"/>
  <c r="U559"/>
  <c r="V559" s="1"/>
  <c r="T557"/>
  <c r="U557"/>
  <c r="V557" s="1"/>
  <c r="T555"/>
  <c r="U555"/>
  <c r="V555" s="1"/>
  <c r="T553"/>
  <c r="U553"/>
  <c r="V553" s="1"/>
  <c r="T551"/>
  <c r="U551"/>
  <c r="V551" s="1"/>
  <c r="T549"/>
  <c r="U549"/>
  <c r="V549" s="1"/>
  <c r="T547"/>
  <c r="U547"/>
  <c r="V547" s="1"/>
  <c r="T545"/>
  <c r="U545"/>
  <c r="V545" s="1"/>
  <c r="T543"/>
  <c r="U543"/>
  <c r="V543" s="1"/>
  <c r="T541"/>
  <c r="U541"/>
  <c r="V541" s="1"/>
  <c r="T539"/>
  <c r="U539"/>
  <c r="V539" s="1"/>
  <c r="T537"/>
  <c r="U537"/>
  <c r="V537" s="1"/>
  <c r="T535"/>
  <c r="U535"/>
  <c r="V535" s="1"/>
  <c r="T533"/>
  <c r="U533"/>
  <c r="V533" s="1"/>
  <c r="T531"/>
  <c r="U531"/>
  <c r="V531" s="1"/>
  <c r="T529"/>
  <c r="U529"/>
  <c r="V529" s="1"/>
  <c r="T527"/>
  <c r="U527"/>
  <c r="V527" s="1"/>
  <c r="T525"/>
  <c r="U525"/>
  <c r="V525" s="1"/>
  <c r="T523"/>
  <c r="U523"/>
  <c r="V523" s="1"/>
  <c r="T521"/>
  <c r="U521"/>
  <c r="V521" s="1"/>
  <c r="T519"/>
  <c r="U519"/>
  <c r="V519" s="1"/>
  <c r="T517"/>
  <c r="U517"/>
  <c r="V517" s="1"/>
  <c r="T515"/>
  <c r="U515"/>
  <c r="V515" s="1"/>
  <c r="T513"/>
  <c r="U513"/>
  <c r="V513" s="1"/>
  <c r="T511"/>
  <c r="U511"/>
  <c r="V511" s="1"/>
  <c r="T509"/>
  <c r="U509"/>
  <c r="V509" s="1"/>
  <c r="T507"/>
  <c r="U507"/>
  <c r="V507" s="1"/>
  <c r="T505"/>
  <c r="U505"/>
  <c r="V505" s="1"/>
  <c r="T495"/>
  <c r="U495"/>
  <c r="V495" s="1"/>
  <c r="T482"/>
  <c r="U482"/>
  <c r="V482" s="1"/>
  <c r="T480"/>
  <c r="U480"/>
  <c r="V480" s="1"/>
  <c r="T478"/>
  <c r="U478"/>
  <c r="V478" s="1"/>
  <c r="T476"/>
  <c r="U476"/>
  <c r="V476" s="1"/>
  <c r="T474"/>
  <c r="U474"/>
  <c r="V474" s="1"/>
  <c r="T472"/>
  <c r="U472"/>
  <c r="V472" s="1"/>
  <c r="T470"/>
  <c r="U470"/>
  <c r="V470" s="1"/>
  <c r="T468"/>
  <c r="U468"/>
  <c r="V468" s="1"/>
  <c r="T466"/>
  <c r="U466"/>
  <c r="V466" s="1"/>
  <c r="T464"/>
  <c r="U464"/>
  <c r="V464" s="1"/>
  <c r="T462"/>
  <c r="U462"/>
  <c r="V462" s="1"/>
  <c r="T460"/>
  <c r="U460"/>
  <c r="V460" s="1"/>
  <c r="T458"/>
  <c r="U458"/>
  <c r="V458" s="1"/>
  <c r="T456"/>
  <c r="U456"/>
  <c r="V456" s="1"/>
  <c r="T454"/>
  <c r="U454"/>
  <c r="V454" s="1"/>
  <c r="T452"/>
  <c r="U452"/>
  <c r="V452" s="1"/>
  <c r="T450"/>
  <c r="U450"/>
  <c r="V450" s="1"/>
  <c r="T448"/>
  <c r="U448"/>
  <c r="V448" s="1"/>
  <c r="T446"/>
  <c r="U446"/>
  <c r="V446" s="1"/>
  <c r="T444"/>
  <c r="U444"/>
  <c r="V444" s="1"/>
  <c r="T442"/>
  <c r="U442"/>
  <c r="V442" s="1"/>
  <c r="T440"/>
  <c r="U440"/>
  <c r="V440" s="1"/>
  <c r="T438"/>
  <c r="U438"/>
  <c r="V438" s="1"/>
  <c r="T436"/>
  <c r="U436"/>
  <c r="V436" s="1"/>
  <c r="T434"/>
  <c r="U434"/>
  <c r="V434" s="1"/>
  <c r="T432"/>
  <c r="U432"/>
  <c r="V432" s="1"/>
  <c r="T430"/>
  <c r="U430"/>
  <c r="V430" s="1"/>
  <c r="T428"/>
  <c r="U428"/>
  <c r="V428" s="1"/>
  <c r="T426"/>
  <c r="U426"/>
  <c r="V426" s="1"/>
  <c r="T424"/>
  <c r="U424"/>
  <c r="V424" s="1"/>
  <c r="T422"/>
  <c r="U422"/>
  <c r="V422" s="1"/>
  <c r="T420"/>
  <c r="U420"/>
  <c r="V420" s="1"/>
  <c r="T418"/>
  <c r="U418"/>
  <c r="V418" s="1"/>
  <c r="T416"/>
  <c r="U416"/>
  <c r="V416" s="1"/>
  <c r="T414"/>
  <c r="U414"/>
  <c r="V414" s="1"/>
  <c r="T412"/>
  <c r="U412"/>
  <c r="V412" s="1"/>
  <c r="T410"/>
  <c r="U410"/>
  <c r="V410" s="1"/>
  <c r="T408"/>
  <c r="U408"/>
  <c r="V408" s="1"/>
  <c r="T406"/>
  <c r="U406"/>
  <c r="V406" s="1"/>
  <c r="T404"/>
  <c r="U404"/>
  <c r="V404" s="1"/>
  <c r="T402"/>
  <c r="U402"/>
  <c r="V402" s="1"/>
  <c r="T400"/>
  <c r="U400"/>
  <c r="V400" s="1"/>
  <c r="T398"/>
  <c r="U398"/>
  <c r="V398" s="1"/>
  <c r="T396"/>
  <c r="U396"/>
  <c r="V396" s="1"/>
  <c r="T394"/>
  <c r="U394"/>
  <c r="V394" s="1"/>
  <c r="T392"/>
  <c r="U392"/>
  <c r="V392" s="1"/>
  <c r="V483" s="1"/>
  <c r="V876"/>
  <c r="T24"/>
  <c r="U24"/>
  <c r="V24" s="1"/>
  <c r="T22"/>
  <c r="U22"/>
  <c r="V22" s="1"/>
  <c r="T20"/>
  <c r="U20"/>
  <c r="V20" s="1"/>
  <c r="T18"/>
  <c r="U18"/>
  <c r="V18" s="1"/>
  <c r="T16"/>
  <c r="U16"/>
  <c r="V16" s="1"/>
  <c r="T14"/>
  <c r="U14"/>
  <c r="V14" s="1"/>
  <c r="T12"/>
  <c r="U12"/>
  <c r="V12" s="1"/>
  <c r="T10"/>
  <c r="U10"/>
  <c r="V10" s="1"/>
  <c r="T8"/>
  <c r="U8"/>
  <c r="V8" s="1"/>
  <c r="T6"/>
  <c r="U6"/>
  <c r="V6" s="1"/>
  <c r="T336"/>
  <c r="U336"/>
  <c r="V336" s="1"/>
  <c r="T300"/>
  <c r="U300"/>
  <c r="V300" s="1"/>
  <c r="T298"/>
  <c r="U298"/>
  <c r="V298" s="1"/>
  <c r="T296"/>
  <c r="T302" s="1"/>
  <c r="U296"/>
  <c r="V296" s="1"/>
  <c r="T291"/>
  <c r="U291"/>
  <c r="V291" s="1"/>
  <c r="T289"/>
  <c r="U289"/>
  <c r="V289" s="1"/>
  <c r="T287"/>
  <c r="U287"/>
  <c r="V287" s="1"/>
  <c r="T283"/>
  <c r="U283"/>
  <c r="V283" s="1"/>
  <c r="T281"/>
  <c r="U281"/>
  <c r="V281" s="1"/>
  <c r="T279"/>
  <c r="U279"/>
  <c r="V279" s="1"/>
  <c r="T277"/>
  <c r="U277"/>
  <c r="V277" s="1"/>
  <c r="T275"/>
  <c r="U275"/>
  <c r="V275" s="1"/>
  <c r="T273"/>
  <c r="U273"/>
  <c r="V273" s="1"/>
  <c r="T271"/>
  <c r="U271"/>
  <c r="V271" s="1"/>
  <c r="T269"/>
  <c r="U269"/>
  <c r="V269" s="1"/>
  <c r="T267"/>
  <c r="U267"/>
  <c r="V267" s="1"/>
  <c r="T265"/>
  <c r="U265"/>
  <c r="V265" s="1"/>
  <c r="T263"/>
  <c r="U263"/>
  <c r="V263" s="1"/>
  <c r="T261"/>
  <c r="U261"/>
  <c r="V261" s="1"/>
  <c r="T259"/>
  <c r="U259"/>
  <c r="V259" s="1"/>
  <c r="T257"/>
  <c r="U257"/>
  <c r="V257" s="1"/>
  <c r="T255"/>
  <c r="U255"/>
  <c r="V255" s="1"/>
  <c r="T253"/>
  <c r="U253"/>
  <c r="V253" s="1"/>
  <c r="T251"/>
  <c r="U251"/>
  <c r="V251" s="1"/>
  <c r="T249"/>
  <c r="U249"/>
  <c r="V249" s="1"/>
  <c r="T247"/>
  <c r="U247"/>
  <c r="V247" s="1"/>
  <c r="T245"/>
  <c r="U245"/>
  <c r="V245" s="1"/>
  <c r="T243"/>
  <c r="U243"/>
  <c r="V243" s="1"/>
  <c r="T241"/>
  <c r="U241"/>
  <c r="V241" s="1"/>
  <c r="T239"/>
  <c r="U239"/>
  <c r="V239" s="1"/>
  <c r="T237"/>
  <c r="U237"/>
  <c r="V237" s="1"/>
  <c r="T235"/>
  <c r="U235"/>
  <c r="V235" s="1"/>
  <c r="T233"/>
  <c r="U233"/>
  <c r="V233" s="1"/>
  <c r="T231"/>
  <c r="U231"/>
  <c r="V231" s="1"/>
  <c r="T229"/>
  <c r="U229"/>
  <c r="V229" s="1"/>
  <c r="T227"/>
  <c r="U227"/>
  <c r="V227" s="1"/>
  <c r="T225"/>
  <c r="U225"/>
  <c r="V225" s="1"/>
  <c r="T223"/>
  <c r="U223"/>
  <c r="V223" s="1"/>
  <c r="T221"/>
  <c r="U221"/>
  <c r="V221" s="1"/>
  <c r="T219"/>
  <c r="U219"/>
  <c r="V219" s="1"/>
  <c r="T217"/>
  <c r="U217"/>
  <c r="V217" s="1"/>
  <c r="T215"/>
  <c r="U215"/>
  <c r="V215" s="1"/>
  <c r="T213"/>
  <c r="U213"/>
  <c r="V213" s="1"/>
  <c r="T211"/>
  <c r="U211"/>
  <c r="V211" s="1"/>
  <c r="T209"/>
  <c r="U209"/>
  <c r="V209" s="1"/>
  <c r="T207"/>
  <c r="U207"/>
  <c r="V207" s="1"/>
  <c r="T205"/>
  <c r="U205"/>
  <c r="V205" s="1"/>
  <c r="T203"/>
  <c r="U203"/>
  <c r="V203" s="1"/>
  <c r="T201"/>
  <c r="U201"/>
  <c r="V201" s="1"/>
  <c r="T199"/>
  <c r="U199"/>
  <c r="V199" s="1"/>
  <c r="T197"/>
  <c r="U197"/>
  <c r="V197" s="1"/>
  <c r="T195"/>
  <c r="U195"/>
  <c r="V195" s="1"/>
  <c r="T193"/>
  <c r="U193"/>
  <c r="V193" s="1"/>
  <c r="T191"/>
  <c r="U191"/>
  <c r="V191" s="1"/>
  <c r="T189"/>
  <c r="U189"/>
  <c r="V189" s="1"/>
  <c r="T187"/>
  <c r="U187"/>
  <c r="V187" s="1"/>
  <c r="T185"/>
  <c r="U185"/>
  <c r="V185" s="1"/>
  <c r="T183"/>
  <c r="U183"/>
  <c r="V183" s="1"/>
  <c r="T181"/>
  <c r="U181"/>
  <c r="V181" s="1"/>
  <c r="T179"/>
  <c r="U179"/>
  <c r="V179" s="1"/>
  <c r="T177"/>
  <c r="U177"/>
  <c r="V177" s="1"/>
  <c r="T175"/>
  <c r="U175"/>
  <c r="V175" s="1"/>
  <c r="T173"/>
  <c r="U173"/>
  <c r="V173" s="1"/>
  <c r="T171"/>
  <c r="U171"/>
  <c r="V171" s="1"/>
  <c r="T169"/>
  <c r="U169"/>
  <c r="V169" s="1"/>
  <c r="T167"/>
  <c r="U167"/>
  <c r="V167" s="1"/>
  <c r="T165"/>
  <c r="U165"/>
  <c r="V165" s="1"/>
  <c r="T163"/>
  <c r="U163"/>
  <c r="V163" s="1"/>
  <c r="T161"/>
  <c r="U161"/>
  <c r="V161" s="1"/>
  <c r="T159"/>
  <c r="U159"/>
  <c r="V159" s="1"/>
  <c r="T157"/>
  <c r="U157"/>
  <c r="V157" s="1"/>
  <c r="T155"/>
  <c r="U155"/>
  <c r="V155" s="1"/>
  <c r="T153"/>
  <c r="U153"/>
  <c r="V153" s="1"/>
  <c r="T151"/>
  <c r="U151"/>
  <c r="V151" s="1"/>
  <c r="T149"/>
  <c r="U149"/>
  <c r="V149" s="1"/>
  <c r="T147"/>
  <c r="U147"/>
  <c r="V147" s="1"/>
  <c r="T145"/>
  <c r="U145"/>
  <c r="V145" s="1"/>
  <c r="T143"/>
  <c r="U143"/>
  <c r="V143" s="1"/>
  <c r="T140"/>
  <c r="U140"/>
  <c r="V140" s="1"/>
  <c r="T138"/>
  <c r="U138"/>
  <c r="V138" s="1"/>
  <c r="T136"/>
  <c r="U136"/>
  <c r="V136" s="1"/>
  <c r="T134"/>
  <c r="U134"/>
  <c r="V134" s="1"/>
  <c r="T132"/>
  <c r="U132"/>
  <c r="V132" s="1"/>
  <c r="T130"/>
  <c r="U130"/>
  <c r="V130" s="1"/>
  <c r="T128"/>
  <c r="U128"/>
  <c r="V128" s="1"/>
  <c r="T126"/>
  <c r="U126"/>
  <c r="V126" s="1"/>
  <c r="T124"/>
  <c r="U124"/>
  <c r="V124" s="1"/>
  <c r="T122"/>
  <c r="U122"/>
  <c r="V122" s="1"/>
  <c r="T120"/>
  <c r="U120"/>
  <c r="V120" s="1"/>
  <c r="T118"/>
  <c r="U118"/>
  <c r="V118" s="1"/>
  <c r="T116"/>
  <c r="U116"/>
  <c r="V116" s="1"/>
  <c r="T114"/>
  <c r="U114"/>
  <c r="V114" s="1"/>
  <c r="T112"/>
  <c r="U112"/>
  <c r="V112" s="1"/>
  <c r="T110"/>
  <c r="U110"/>
  <c r="V110" s="1"/>
  <c r="T108"/>
  <c r="U108"/>
  <c r="V108" s="1"/>
  <c r="T106"/>
  <c r="U106"/>
  <c r="V106" s="1"/>
  <c r="T104"/>
  <c r="U104"/>
  <c r="V104" s="1"/>
  <c r="T102"/>
  <c r="U102"/>
  <c r="V102" s="1"/>
  <c r="T100"/>
  <c r="U100"/>
  <c r="V100" s="1"/>
  <c r="T98"/>
  <c r="U98"/>
  <c r="V98" s="1"/>
  <c r="T96"/>
  <c r="U96"/>
  <c r="V96" s="1"/>
  <c r="T94"/>
  <c r="U94"/>
  <c r="V94" s="1"/>
  <c r="T92"/>
  <c r="U92"/>
  <c r="V92" s="1"/>
  <c r="T90"/>
  <c r="U90"/>
  <c r="V90" s="1"/>
  <c r="T88"/>
  <c r="U88"/>
  <c r="V88" s="1"/>
  <c r="T86"/>
  <c r="U86"/>
  <c r="V86" s="1"/>
  <c r="T84"/>
  <c r="U84"/>
  <c r="V84" s="1"/>
  <c r="T82"/>
  <c r="U82"/>
  <c r="V82" s="1"/>
  <c r="T80"/>
  <c r="U80"/>
  <c r="V80" s="1"/>
  <c r="T78"/>
  <c r="U78"/>
  <c r="V78" s="1"/>
  <c r="T76"/>
  <c r="U76"/>
  <c r="V76" s="1"/>
  <c r="T74"/>
  <c r="U74"/>
  <c r="V74" s="1"/>
  <c r="T72"/>
  <c r="U72"/>
  <c r="V72" s="1"/>
  <c r="T70"/>
  <c r="U70"/>
  <c r="V70" s="1"/>
  <c r="T68"/>
  <c r="U68"/>
  <c r="V68" s="1"/>
  <c r="T66"/>
  <c r="U66"/>
  <c r="V66" s="1"/>
  <c r="T64"/>
  <c r="U64"/>
  <c r="V64" s="1"/>
  <c r="T62"/>
  <c r="U62"/>
  <c r="V62" s="1"/>
  <c r="T60"/>
  <c r="U60"/>
  <c r="V60" s="1"/>
  <c r="T58"/>
  <c r="U58"/>
  <c r="V58" s="1"/>
  <c r="T56"/>
  <c r="U56"/>
  <c r="V56" s="1"/>
  <c r="T54"/>
  <c r="U54"/>
  <c r="V54" s="1"/>
  <c r="T52"/>
  <c r="U52"/>
  <c r="V52" s="1"/>
  <c r="T50"/>
  <c r="U50"/>
  <c r="V50" s="1"/>
  <c r="T48"/>
  <c r="U48"/>
  <c r="V48" s="1"/>
  <c r="T46"/>
  <c r="U46"/>
  <c r="V46" s="1"/>
  <c r="T44"/>
  <c r="U44"/>
  <c r="V44" s="1"/>
  <c r="T42"/>
  <c r="U42"/>
  <c r="V42" s="1"/>
  <c r="T40"/>
  <c r="U40"/>
  <c r="V40" s="1"/>
  <c r="T38"/>
  <c r="U38"/>
  <c r="V38" s="1"/>
  <c r="T36"/>
  <c r="U36"/>
  <c r="V36" s="1"/>
  <c r="T34"/>
  <c r="U34"/>
  <c r="V34" s="1"/>
  <c r="T32"/>
  <c r="U32"/>
  <c r="V32" s="1"/>
  <c r="T30"/>
  <c r="U30"/>
  <c r="V30" s="1"/>
  <c r="T28"/>
  <c r="U28"/>
  <c r="V28" s="1"/>
  <c r="T26"/>
  <c r="U26"/>
  <c r="V26" s="1"/>
  <c r="T3"/>
  <c r="U3"/>
  <c r="V3" s="1"/>
  <c r="T23"/>
  <c r="U23"/>
  <c r="V23" s="1"/>
  <c r="T21"/>
  <c r="U21"/>
  <c r="V21" s="1"/>
  <c r="T19"/>
  <c r="U19"/>
  <c r="V19" s="1"/>
  <c r="T17"/>
  <c r="U17"/>
  <c r="V17" s="1"/>
  <c r="T15"/>
  <c r="U15"/>
  <c r="V15" s="1"/>
  <c r="T13"/>
  <c r="U13"/>
  <c r="V13" s="1"/>
  <c r="T11"/>
  <c r="U11"/>
  <c r="V11" s="1"/>
  <c r="T9"/>
  <c r="U9"/>
  <c r="V9" s="1"/>
  <c r="T7"/>
  <c r="U7"/>
  <c r="V7" s="1"/>
  <c r="T342"/>
  <c r="V342"/>
  <c r="T335"/>
  <c r="U335"/>
  <c r="V335" s="1"/>
  <c r="T333"/>
  <c r="U333"/>
  <c r="V333" s="1"/>
  <c r="T329"/>
  <c r="U329"/>
  <c r="V329" s="1"/>
  <c r="T319"/>
  <c r="U319"/>
  <c r="V319" s="1"/>
  <c r="T301"/>
  <c r="U301"/>
  <c r="V301" s="1"/>
  <c r="T299"/>
  <c r="U299"/>
  <c r="V299" s="1"/>
  <c r="T297"/>
  <c r="U297"/>
  <c r="V297" s="1"/>
  <c r="T290"/>
  <c r="U290"/>
  <c r="V290" s="1"/>
  <c r="T288"/>
  <c r="U288"/>
  <c r="V288" s="1"/>
  <c r="T282"/>
  <c r="U282"/>
  <c r="V282" s="1"/>
  <c r="T280"/>
  <c r="U280"/>
  <c r="V280" s="1"/>
  <c r="T278"/>
  <c r="U278"/>
  <c r="V278" s="1"/>
  <c r="T276"/>
  <c r="U276"/>
  <c r="V276" s="1"/>
  <c r="T274"/>
  <c r="U274"/>
  <c r="V274" s="1"/>
  <c r="T272"/>
  <c r="U272"/>
  <c r="V272" s="1"/>
  <c r="T270"/>
  <c r="U270"/>
  <c r="V270" s="1"/>
  <c r="T268"/>
  <c r="U268"/>
  <c r="V268" s="1"/>
  <c r="T266"/>
  <c r="U266"/>
  <c r="V266" s="1"/>
  <c r="T264"/>
  <c r="U264"/>
  <c r="V264" s="1"/>
  <c r="T262"/>
  <c r="U262"/>
  <c r="V262" s="1"/>
  <c r="T260"/>
  <c r="U260"/>
  <c r="V260" s="1"/>
  <c r="T258"/>
  <c r="U258"/>
  <c r="V258" s="1"/>
  <c r="T256"/>
  <c r="U256"/>
  <c r="V256" s="1"/>
  <c r="T254"/>
  <c r="U254"/>
  <c r="V254" s="1"/>
  <c r="T252"/>
  <c r="U252"/>
  <c r="V252" s="1"/>
  <c r="T250"/>
  <c r="U250"/>
  <c r="V250" s="1"/>
  <c r="T248"/>
  <c r="U248"/>
  <c r="V248" s="1"/>
  <c r="T246"/>
  <c r="U246"/>
  <c r="V246" s="1"/>
  <c r="T244"/>
  <c r="U244"/>
  <c r="V244" s="1"/>
  <c r="T242"/>
  <c r="U242"/>
  <c r="V242" s="1"/>
  <c r="T240"/>
  <c r="U240"/>
  <c r="V240" s="1"/>
  <c r="T238"/>
  <c r="U238"/>
  <c r="V238" s="1"/>
  <c r="T236"/>
  <c r="U236"/>
  <c r="V236" s="1"/>
  <c r="T234"/>
  <c r="U234"/>
  <c r="V234" s="1"/>
  <c r="T232"/>
  <c r="U232"/>
  <c r="V232" s="1"/>
  <c r="T230"/>
  <c r="U230"/>
  <c r="V230" s="1"/>
  <c r="T228"/>
  <c r="U228"/>
  <c r="V228" s="1"/>
  <c r="T226"/>
  <c r="U226"/>
  <c r="V226" s="1"/>
  <c r="T224"/>
  <c r="U224"/>
  <c r="V224" s="1"/>
  <c r="T222"/>
  <c r="U222"/>
  <c r="V222" s="1"/>
  <c r="T220"/>
  <c r="U220"/>
  <c r="V220" s="1"/>
  <c r="T218"/>
  <c r="U218"/>
  <c r="V218" s="1"/>
  <c r="T216"/>
  <c r="U216"/>
  <c r="V216" s="1"/>
  <c r="T214"/>
  <c r="U214"/>
  <c r="V214" s="1"/>
  <c r="T212"/>
  <c r="U212"/>
  <c r="V212" s="1"/>
  <c r="T210"/>
  <c r="U210"/>
  <c r="V210" s="1"/>
  <c r="T208"/>
  <c r="U208"/>
  <c r="V208" s="1"/>
  <c r="T206"/>
  <c r="U206"/>
  <c r="V206" s="1"/>
  <c r="T204"/>
  <c r="U204"/>
  <c r="V204" s="1"/>
  <c r="T202"/>
  <c r="U202"/>
  <c r="V202" s="1"/>
  <c r="T200"/>
  <c r="U200"/>
  <c r="V200" s="1"/>
  <c r="T198"/>
  <c r="U198"/>
  <c r="V198" s="1"/>
  <c r="T196"/>
  <c r="U196"/>
  <c r="V196" s="1"/>
  <c r="T194"/>
  <c r="U194"/>
  <c r="V194" s="1"/>
  <c r="T192"/>
  <c r="U192"/>
  <c r="V192" s="1"/>
  <c r="T190"/>
  <c r="U190"/>
  <c r="V190" s="1"/>
  <c r="T188"/>
  <c r="U188"/>
  <c r="V188" s="1"/>
  <c r="T186"/>
  <c r="U186"/>
  <c r="V186" s="1"/>
  <c r="T184"/>
  <c r="U184"/>
  <c r="V184" s="1"/>
  <c r="T182"/>
  <c r="U182"/>
  <c r="V182" s="1"/>
  <c r="T180"/>
  <c r="U180"/>
  <c r="V180" s="1"/>
  <c r="T178"/>
  <c r="U178"/>
  <c r="V178" s="1"/>
  <c r="T176"/>
  <c r="U176"/>
  <c r="V176" s="1"/>
  <c r="T174"/>
  <c r="U174"/>
  <c r="V174" s="1"/>
  <c r="T172"/>
  <c r="U172"/>
  <c r="V172" s="1"/>
  <c r="T170"/>
  <c r="U170"/>
  <c r="V170" s="1"/>
  <c r="T168"/>
  <c r="U168"/>
  <c r="V168" s="1"/>
  <c r="T166"/>
  <c r="U166"/>
  <c r="V166" s="1"/>
  <c r="T164"/>
  <c r="U164"/>
  <c r="V164" s="1"/>
  <c r="T162"/>
  <c r="U162"/>
  <c r="V162" s="1"/>
  <c r="T160"/>
  <c r="U160"/>
  <c r="V160" s="1"/>
  <c r="T158"/>
  <c r="U158"/>
  <c r="V158" s="1"/>
  <c r="T156"/>
  <c r="U156"/>
  <c r="V156" s="1"/>
  <c r="T154"/>
  <c r="U154"/>
  <c r="V154" s="1"/>
  <c r="T152"/>
  <c r="U152"/>
  <c r="V152" s="1"/>
  <c r="T150"/>
  <c r="U150"/>
  <c r="V150" s="1"/>
  <c r="T148"/>
  <c r="U148"/>
  <c r="V148" s="1"/>
  <c r="T146"/>
  <c r="U146"/>
  <c r="V146" s="1"/>
  <c r="T144"/>
  <c r="U144"/>
  <c r="V144" s="1"/>
  <c r="T142"/>
  <c r="U142"/>
  <c r="V142" s="1"/>
  <c r="T139"/>
  <c r="U139"/>
  <c r="V139" s="1"/>
  <c r="T137"/>
  <c r="U137"/>
  <c r="V137" s="1"/>
  <c r="T135"/>
  <c r="U135"/>
  <c r="V135" s="1"/>
  <c r="T133"/>
  <c r="U133"/>
  <c r="V133" s="1"/>
  <c r="T131"/>
  <c r="U131"/>
  <c r="V131" s="1"/>
  <c r="T129"/>
  <c r="U129"/>
  <c r="V129" s="1"/>
  <c r="T127"/>
  <c r="U127"/>
  <c r="V127" s="1"/>
  <c r="T125"/>
  <c r="U125"/>
  <c r="V125" s="1"/>
  <c r="T123"/>
  <c r="U123"/>
  <c r="V123" s="1"/>
  <c r="T121"/>
  <c r="U121"/>
  <c r="V121" s="1"/>
  <c r="T119"/>
  <c r="U119"/>
  <c r="V119" s="1"/>
  <c r="T117"/>
  <c r="U117"/>
  <c r="V117" s="1"/>
  <c r="T115"/>
  <c r="U115"/>
  <c r="V115" s="1"/>
  <c r="T113"/>
  <c r="U113"/>
  <c r="V113" s="1"/>
  <c r="T111"/>
  <c r="U111"/>
  <c r="V111" s="1"/>
  <c r="T109"/>
  <c r="U109"/>
  <c r="V109" s="1"/>
  <c r="T107"/>
  <c r="U107"/>
  <c r="V107" s="1"/>
  <c r="T105"/>
  <c r="U105"/>
  <c r="V105" s="1"/>
  <c r="T103"/>
  <c r="U103"/>
  <c r="V103" s="1"/>
  <c r="T101"/>
  <c r="U101"/>
  <c r="V101" s="1"/>
  <c r="T99"/>
  <c r="U99"/>
  <c r="V99" s="1"/>
  <c r="T97"/>
  <c r="U97"/>
  <c r="V97" s="1"/>
  <c r="T95"/>
  <c r="U95"/>
  <c r="V95" s="1"/>
  <c r="T93"/>
  <c r="U93"/>
  <c r="V93" s="1"/>
  <c r="T91"/>
  <c r="U91"/>
  <c r="V91" s="1"/>
  <c r="T89"/>
  <c r="U89"/>
  <c r="V89" s="1"/>
  <c r="T87"/>
  <c r="U87"/>
  <c r="V87" s="1"/>
  <c r="T85"/>
  <c r="U85"/>
  <c r="V85" s="1"/>
  <c r="T83"/>
  <c r="U83"/>
  <c r="V83" s="1"/>
  <c r="T81"/>
  <c r="U81"/>
  <c r="V81" s="1"/>
  <c r="T79"/>
  <c r="U79"/>
  <c r="V79" s="1"/>
  <c r="T77"/>
  <c r="U77"/>
  <c r="V77" s="1"/>
  <c r="T75"/>
  <c r="U75"/>
  <c r="V75" s="1"/>
  <c r="T73"/>
  <c r="U73"/>
  <c r="V73" s="1"/>
  <c r="T71"/>
  <c r="U71"/>
  <c r="V71" s="1"/>
  <c r="T69"/>
  <c r="U69"/>
  <c r="V69" s="1"/>
  <c r="T67"/>
  <c r="U67"/>
  <c r="V67" s="1"/>
  <c r="T65"/>
  <c r="U65"/>
  <c r="V65" s="1"/>
  <c r="T63"/>
  <c r="U63"/>
  <c r="V63" s="1"/>
  <c r="T61"/>
  <c r="U61"/>
  <c r="V61" s="1"/>
  <c r="T59"/>
  <c r="U59"/>
  <c r="V59" s="1"/>
  <c r="T57"/>
  <c r="U57"/>
  <c r="V57" s="1"/>
  <c r="T55"/>
  <c r="U55"/>
  <c r="V55" s="1"/>
  <c r="T53"/>
  <c r="U53"/>
  <c r="V53" s="1"/>
  <c r="T51"/>
  <c r="U51"/>
  <c r="V51" s="1"/>
  <c r="T49"/>
  <c r="U49"/>
  <c r="V49" s="1"/>
  <c r="T47"/>
  <c r="U47"/>
  <c r="V47" s="1"/>
  <c r="T45"/>
  <c r="U45"/>
  <c r="V45" s="1"/>
  <c r="T43"/>
  <c r="U43"/>
  <c r="V43" s="1"/>
  <c r="T41"/>
  <c r="U41"/>
  <c r="V41" s="1"/>
  <c r="T39"/>
  <c r="U39"/>
  <c r="V39" s="1"/>
  <c r="T37"/>
  <c r="U37"/>
  <c r="V37" s="1"/>
  <c r="T35"/>
  <c r="U35"/>
  <c r="V35" s="1"/>
  <c r="T33"/>
  <c r="U33"/>
  <c r="V33" s="1"/>
  <c r="T31"/>
  <c r="U31"/>
  <c r="V31" s="1"/>
  <c r="T29"/>
  <c r="U29"/>
  <c r="V29" s="1"/>
  <c r="T27"/>
  <c r="U27"/>
  <c r="V27" s="1"/>
  <c r="T25"/>
  <c r="U25"/>
  <c r="V25" s="1"/>
  <c r="T292"/>
  <c r="U292"/>
  <c r="V292" s="1"/>
  <c r="T646"/>
  <c r="T776"/>
  <c r="T483"/>
  <c r="R331"/>
  <c r="S331"/>
  <c r="T284"/>
  <c r="T285" s="1"/>
  <c r="P23"/>
  <c r="R23"/>
  <c r="P19"/>
  <c r="R19"/>
  <c r="P15"/>
  <c r="R15"/>
  <c r="P11"/>
  <c r="R11"/>
  <c r="P9"/>
  <c r="R9"/>
  <c r="P775"/>
  <c r="R775"/>
  <c r="P773"/>
  <c r="R773"/>
  <c r="P769"/>
  <c r="R769"/>
  <c r="P767"/>
  <c r="R767"/>
  <c r="P763"/>
  <c r="R763"/>
  <c r="P760"/>
  <c r="R760"/>
  <c r="P756"/>
  <c r="R756"/>
  <c r="P752"/>
  <c r="R752"/>
  <c r="P749"/>
  <c r="R749"/>
  <c r="P747"/>
  <c r="R747"/>
  <c r="P744"/>
  <c r="R744"/>
  <c r="P740"/>
  <c r="R740"/>
  <c r="P738"/>
  <c r="R738"/>
  <c r="P734"/>
  <c r="R734"/>
  <c r="P730"/>
  <c r="R730"/>
  <c r="P726"/>
  <c r="R726"/>
  <c r="P721"/>
  <c r="R721"/>
  <c r="P717"/>
  <c r="R717"/>
  <c r="P713"/>
  <c r="R713"/>
  <c r="P711"/>
  <c r="R711"/>
  <c r="P707"/>
  <c r="R707"/>
  <c r="P703"/>
  <c r="R703"/>
  <c r="P701"/>
  <c r="R701"/>
  <c r="P697"/>
  <c r="R697"/>
  <c r="P693"/>
  <c r="R693"/>
  <c r="P689"/>
  <c r="R689"/>
  <c r="P685"/>
  <c r="R685"/>
  <c r="P683"/>
  <c r="R683"/>
  <c r="P681"/>
  <c r="R681"/>
  <c r="P679"/>
  <c r="R679"/>
  <c r="P675"/>
  <c r="R675"/>
  <c r="P671"/>
  <c r="R671"/>
  <c r="P667"/>
  <c r="R667"/>
  <c r="P663"/>
  <c r="R663"/>
  <c r="P659"/>
  <c r="R659"/>
  <c r="P653"/>
  <c r="R653"/>
  <c r="P650"/>
  <c r="R650"/>
  <c r="P645"/>
  <c r="R645"/>
  <c r="P641"/>
  <c r="R641"/>
  <c r="P637"/>
  <c r="R637"/>
  <c r="P635"/>
  <c r="R635"/>
  <c r="P631"/>
  <c r="R631"/>
  <c r="P627"/>
  <c r="R627"/>
  <c r="P623"/>
  <c r="R623"/>
  <c r="P619"/>
  <c r="R619"/>
  <c r="P617"/>
  <c r="R617"/>
  <c r="P613"/>
  <c r="R613"/>
  <c r="P609"/>
  <c r="R609"/>
  <c r="P605"/>
  <c r="R605"/>
  <c r="P601"/>
  <c r="R601"/>
  <c r="P597"/>
  <c r="R597"/>
  <c r="P595"/>
  <c r="R595"/>
  <c r="P591"/>
  <c r="R591"/>
  <c r="P587"/>
  <c r="R587"/>
  <c r="P583"/>
  <c r="R583"/>
  <c r="P579"/>
  <c r="R579"/>
  <c r="P575"/>
  <c r="R575"/>
  <c r="P571"/>
  <c r="R571"/>
  <c r="P567"/>
  <c r="R567"/>
  <c r="P563"/>
  <c r="R563"/>
  <c r="P561"/>
  <c r="R561"/>
  <c r="P557"/>
  <c r="R557"/>
  <c r="P553"/>
  <c r="R553"/>
  <c r="P547"/>
  <c r="R547"/>
  <c r="P545"/>
  <c r="R545"/>
  <c r="P541"/>
  <c r="R541"/>
  <c r="P537"/>
  <c r="R537"/>
  <c r="P533"/>
  <c r="R533"/>
  <c r="P531"/>
  <c r="R531"/>
  <c r="P527"/>
  <c r="R527"/>
  <c r="P525"/>
  <c r="R525"/>
  <c r="P523"/>
  <c r="R523"/>
  <c r="P519"/>
  <c r="R519"/>
  <c r="P517"/>
  <c r="R517"/>
  <c r="P515"/>
  <c r="R515"/>
  <c r="P513"/>
  <c r="R513"/>
  <c r="P511"/>
  <c r="R511"/>
  <c r="P509"/>
  <c r="R509"/>
  <c r="P505"/>
  <c r="R505"/>
  <c r="P500"/>
  <c r="Q500"/>
  <c r="P499"/>
  <c r="Q499"/>
  <c r="P24"/>
  <c r="R24"/>
  <c r="P22"/>
  <c r="R22"/>
  <c r="P20"/>
  <c r="R20"/>
  <c r="P18"/>
  <c r="R18"/>
  <c r="P16"/>
  <c r="R16"/>
  <c r="P14"/>
  <c r="R14"/>
  <c r="P12"/>
  <c r="R12"/>
  <c r="P10"/>
  <c r="R10"/>
  <c r="P8"/>
  <c r="R8"/>
  <c r="P6"/>
  <c r="R6"/>
  <c r="P774"/>
  <c r="R774"/>
  <c r="P772"/>
  <c r="R772"/>
  <c r="P770"/>
  <c r="R770"/>
  <c r="P768"/>
  <c r="R768"/>
  <c r="P766"/>
  <c r="R766"/>
  <c r="P764"/>
  <c r="R764"/>
  <c r="P762"/>
  <c r="R762"/>
  <c r="P3"/>
  <c r="R3"/>
  <c r="P21"/>
  <c r="R21"/>
  <c r="P17"/>
  <c r="R17"/>
  <c r="P13"/>
  <c r="R13"/>
  <c r="P7"/>
  <c r="R7"/>
  <c r="P771"/>
  <c r="R771"/>
  <c r="P765"/>
  <c r="R765"/>
  <c r="P758"/>
  <c r="R758"/>
  <c r="P754"/>
  <c r="R754"/>
  <c r="P746"/>
  <c r="R746"/>
  <c r="P742"/>
  <c r="R742"/>
  <c r="P736"/>
  <c r="R736"/>
  <c r="P732"/>
  <c r="R732"/>
  <c r="P728"/>
  <c r="R728"/>
  <c r="P724"/>
  <c r="R724"/>
  <c r="P719"/>
  <c r="R719"/>
  <c r="P715"/>
  <c r="R715"/>
  <c r="P709"/>
  <c r="R709"/>
  <c r="P705"/>
  <c r="R705"/>
  <c r="P699"/>
  <c r="R699"/>
  <c r="P695"/>
  <c r="R695"/>
  <c r="P691"/>
  <c r="R691"/>
  <c r="P687"/>
  <c r="R687"/>
  <c r="P680"/>
  <c r="R680"/>
  <c r="P676"/>
  <c r="R676"/>
  <c r="P673"/>
  <c r="R673"/>
  <c r="P665"/>
  <c r="R665"/>
  <c r="P661"/>
  <c r="R661"/>
  <c r="P657"/>
  <c r="R657"/>
  <c r="P655"/>
  <c r="R655"/>
  <c r="P652"/>
  <c r="R652"/>
  <c r="P643"/>
  <c r="R643"/>
  <c r="P639"/>
  <c r="R639"/>
  <c r="P633"/>
  <c r="R633"/>
  <c r="P629"/>
  <c r="R629"/>
  <c r="P625"/>
  <c r="R625"/>
  <c r="P621"/>
  <c r="R621"/>
  <c r="P615"/>
  <c r="R615"/>
  <c r="P611"/>
  <c r="R611"/>
  <c r="P607"/>
  <c r="R607"/>
  <c r="P603"/>
  <c r="R603"/>
  <c r="P599"/>
  <c r="R599"/>
  <c r="P593"/>
  <c r="R593"/>
  <c r="P589"/>
  <c r="R589"/>
  <c r="P585"/>
  <c r="R585"/>
  <c r="P581"/>
  <c r="R581"/>
  <c r="P577"/>
  <c r="R577"/>
  <c r="P573"/>
  <c r="R573"/>
  <c r="P569"/>
  <c r="R569"/>
  <c r="P565"/>
  <c r="R565"/>
  <c r="P559"/>
  <c r="R559"/>
  <c r="P555"/>
  <c r="R555"/>
  <c r="P551"/>
  <c r="R551"/>
  <c r="P549"/>
  <c r="R549"/>
  <c r="P543"/>
  <c r="R543"/>
  <c r="P539"/>
  <c r="R539"/>
  <c r="P535"/>
  <c r="R535"/>
  <c r="P529"/>
  <c r="R529"/>
  <c r="P521"/>
  <c r="R521"/>
  <c r="P507"/>
  <c r="R507"/>
  <c r="P761"/>
  <c r="R761"/>
  <c r="P759"/>
  <c r="R759"/>
  <c r="P757"/>
  <c r="R757"/>
  <c r="P755"/>
  <c r="R755"/>
  <c r="P753"/>
  <c r="R753"/>
  <c r="P751"/>
  <c r="R751"/>
  <c r="P750"/>
  <c r="R750"/>
  <c r="P748"/>
  <c r="R748"/>
  <c r="P745"/>
  <c r="R745"/>
  <c r="P743"/>
  <c r="R743"/>
  <c r="P741"/>
  <c r="R741"/>
  <c r="P739"/>
  <c r="R739"/>
  <c r="P737"/>
  <c r="R737"/>
  <c r="P735"/>
  <c r="R735"/>
  <c r="P733"/>
  <c r="R733"/>
  <c r="P731"/>
  <c r="R731"/>
  <c r="P729"/>
  <c r="R729"/>
  <c r="P727"/>
  <c r="R727"/>
  <c r="P725"/>
  <c r="R725"/>
  <c r="P723"/>
  <c r="R723"/>
  <c r="P722"/>
  <c r="R722"/>
  <c r="P720"/>
  <c r="R720"/>
  <c r="P718"/>
  <c r="R718"/>
  <c r="P716"/>
  <c r="R716"/>
  <c r="P714"/>
  <c r="R714"/>
  <c r="P712"/>
  <c r="R712"/>
  <c r="P710"/>
  <c r="R710"/>
  <c r="P708"/>
  <c r="R708"/>
  <c r="P706"/>
  <c r="R706"/>
  <c r="P704"/>
  <c r="R704"/>
  <c r="P702"/>
  <c r="R702"/>
  <c r="P700"/>
  <c r="R700"/>
  <c r="P698"/>
  <c r="R698"/>
  <c r="P696"/>
  <c r="R696"/>
  <c r="P694"/>
  <c r="R694"/>
  <c r="P692"/>
  <c r="R692"/>
  <c r="P690"/>
  <c r="R690"/>
  <c r="P688"/>
  <c r="R688"/>
  <c r="P686"/>
  <c r="R686"/>
  <c r="P684"/>
  <c r="R684"/>
  <c r="P682"/>
  <c r="R682"/>
  <c r="P678"/>
  <c r="R678"/>
  <c r="P677"/>
  <c r="R677"/>
  <c r="P674"/>
  <c r="R674"/>
  <c r="P672"/>
  <c r="R672"/>
  <c r="P670"/>
  <c r="R670"/>
  <c r="P669"/>
  <c r="R669"/>
  <c r="P668"/>
  <c r="R668"/>
  <c r="P666"/>
  <c r="R666"/>
  <c r="P664"/>
  <c r="R664"/>
  <c r="P662"/>
  <c r="R662"/>
  <c r="P660"/>
  <c r="R660"/>
  <c r="P658"/>
  <c r="R658"/>
  <c r="P656"/>
  <c r="R656"/>
  <c r="P654"/>
  <c r="R654"/>
  <c r="P651"/>
  <c r="R651"/>
  <c r="P649"/>
  <c r="R649"/>
  <c r="P644"/>
  <c r="R644"/>
  <c r="P642"/>
  <c r="R642"/>
  <c r="P640"/>
  <c r="R640"/>
  <c r="P638"/>
  <c r="R638"/>
  <c r="P636"/>
  <c r="R636"/>
  <c r="P634"/>
  <c r="R634"/>
  <c r="P632"/>
  <c r="R632"/>
  <c r="P630"/>
  <c r="R630"/>
  <c r="P628"/>
  <c r="R628"/>
  <c r="P626"/>
  <c r="R626"/>
  <c r="P624"/>
  <c r="R624"/>
  <c r="P622"/>
  <c r="R622"/>
  <c r="P620"/>
  <c r="R620"/>
  <c r="P618"/>
  <c r="R618"/>
  <c r="P616"/>
  <c r="R616"/>
  <c r="P614"/>
  <c r="R614"/>
  <c r="P612"/>
  <c r="R612"/>
  <c r="P610"/>
  <c r="R610"/>
  <c r="P608"/>
  <c r="R608"/>
  <c r="P606"/>
  <c r="R606"/>
  <c r="P604"/>
  <c r="R604"/>
  <c r="P602"/>
  <c r="R602"/>
  <c r="P600"/>
  <c r="R600"/>
  <c r="P598"/>
  <c r="R598"/>
  <c r="P596"/>
  <c r="R596"/>
  <c r="P594"/>
  <c r="R594"/>
  <c r="P592"/>
  <c r="R592"/>
  <c r="P590"/>
  <c r="R590"/>
  <c r="P588"/>
  <c r="R588"/>
  <c r="P586"/>
  <c r="R586"/>
  <c r="P584"/>
  <c r="R584"/>
  <c r="P582"/>
  <c r="R582"/>
  <c r="P580"/>
  <c r="R580"/>
  <c r="P578"/>
  <c r="R578"/>
  <c r="P576"/>
  <c r="R576"/>
  <c r="P574"/>
  <c r="R574"/>
  <c r="P572"/>
  <c r="R572"/>
  <c r="P570"/>
  <c r="R570"/>
  <c r="P568"/>
  <c r="R568"/>
  <c r="P566"/>
  <c r="R566"/>
  <c r="P564"/>
  <c r="R564"/>
  <c r="P562"/>
  <c r="R562"/>
  <c r="P560"/>
  <c r="R560"/>
  <c r="P558"/>
  <c r="R558"/>
  <c r="P556"/>
  <c r="R556"/>
  <c r="P554"/>
  <c r="R554"/>
  <c r="P552"/>
  <c r="R552"/>
  <c r="P550"/>
  <c r="R550"/>
  <c r="P548"/>
  <c r="R548"/>
  <c r="P546"/>
  <c r="R546"/>
  <c r="P544"/>
  <c r="R544"/>
  <c r="P542"/>
  <c r="R542"/>
  <c r="P540"/>
  <c r="R540"/>
  <c r="P538"/>
  <c r="R538"/>
  <c r="P536"/>
  <c r="R536"/>
  <c r="P534"/>
  <c r="R534"/>
  <c r="P532"/>
  <c r="R532"/>
  <c r="P530"/>
  <c r="R530"/>
  <c r="P528"/>
  <c r="R528"/>
  <c r="P526"/>
  <c r="R526"/>
  <c r="P524"/>
  <c r="R524"/>
  <c r="P522"/>
  <c r="R522"/>
  <c r="P520"/>
  <c r="R520"/>
  <c r="P518"/>
  <c r="R518"/>
  <c r="P516"/>
  <c r="R516"/>
  <c r="P514"/>
  <c r="R514"/>
  <c r="P512"/>
  <c r="R512"/>
  <c r="P510"/>
  <c r="R510"/>
  <c r="P508"/>
  <c r="R508"/>
  <c r="P506"/>
  <c r="R506"/>
  <c r="P504"/>
  <c r="R504"/>
  <c r="P498"/>
  <c r="Q498"/>
  <c r="P496"/>
  <c r="Q496"/>
  <c r="P494"/>
  <c r="Q494"/>
  <c r="P491"/>
  <c r="Q491"/>
  <c r="P489"/>
  <c r="Q489"/>
  <c r="P487"/>
  <c r="R487"/>
  <c r="P481"/>
  <c r="R481"/>
  <c r="P479"/>
  <c r="R479"/>
  <c r="P477"/>
  <c r="R477"/>
  <c r="P475"/>
  <c r="R475"/>
  <c r="P473"/>
  <c r="R473"/>
  <c r="P471"/>
  <c r="R471"/>
  <c r="P469"/>
  <c r="R469"/>
  <c r="P467"/>
  <c r="R467"/>
  <c r="P465"/>
  <c r="R465"/>
  <c r="P463"/>
  <c r="R463"/>
  <c r="P461"/>
  <c r="R461"/>
  <c r="P459"/>
  <c r="R459"/>
  <c r="P457"/>
  <c r="R457"/>
  <c r="P455"/>
  <c r="R455"/>
  <c r="P453"/>
  <c r="R453"/>
  <c r="P451"/>
  <c r="R451"/>
  <c r="P449"/>
  <c r="R449"/>
  <c r="P495"/>
  <c r="R495"/>
  <c r="P492"/>
  <c r="Q492"/>
  <c r="P490"/>
  <c r="Q490"/>
  <c r="P488"/>
  <c r="Q488"/>
  <c r="P486"/>
  <c r="Q486"/>
  <c r="P485"/>
  <c r="Q485"/>
  <c r="P482"/>
  <c r="R482"/>
  <c r="P480"/>
  <c r="R480"/>
  <c r="P478"/>
  <c r="R478"/>
  <c r="P476"/>
  <c r="R476"/>
  <c r="P474"/>
  <c r="R474"/>
  <c r="P472"/>
  <c r="R472"/>
  <c r="P470"/>
  <c r="R470"/>
  <c r="P468"/>
  <c r="R468"/>
  <c r="P466"/>
  <c r="R466"/>
  <c r="P464"/>
  <c r="R464"/>
  <c r="P462"/>
  <c r="R462"/>
  <c r="P460"/>
  <c r="R460"/>
  <c r="P458"/>
  <c r="R458"/>
  <c r="P456"/>
  <c r="R456"/>
  <c r="P454"/>
  <c r="R454"/>
  <c r="P452"/>
  <c r="R452"/>
  <c r="P450"/>
  <c r="R450"/>
  <c r="P448"/>
  <c r="R448"/>
  <c r="P446"/>
  <c r="R446"/>
  <c r="P444"/>
  <c r="R444"/>
  <c r="P442"/>
  <c r="R442"/>
  <c r="P440"/>
  <c r="R440"/>
  <c r="P438"/>
  <c r="R438"/>
  <c r="P436"/>
  <c r="R436"/>
  <c r="P434"/>
  <c r="R434"/>
  <c r="P432"/>
  <c r="R432"/>
  <c r="P430"/>
  <c r="R430"/>
  <c r="P428"/>
  <c r="R428"/>
  <c r="P426"/>
  <c r="R426"/>
  <c r="P424"/>
  <c r="R424"/>
  <c r="P422"/>
  <c r="R422"/>
  <c r="P420"/>
  <c r="R420"/>
  <c r="P418"/>
  <c r="R418"/>
  <c r="P416"/>
  <c r="R416"/>
  <c r="P414"/>
  <c r="R414"/>
  <c r="P412"/>
  <c r="R412"/>
  <c r="P410"/>
  <c r="R410"/>
  <c r="P408"/>
  <c r="R408"/>
  <c r="P406"/>
  <c r="R406"/>
  <c r="P404"/>
  <c r="R404"/>
  <c r="P402"/>
  <c r="R402"/>
  <c r="P400"/>
  <c r="R400"/>
  <c r="P398"/>
  <c r="R398"/>
  <c r="P396"/>
  <c r="R396"/>
  <c r="P394"/>
  <c r="R394"/>
  <c r="P392"/>
  <c r="R392"/>
  <c r="P386"/>
  <c r="R386"/>
  <c r="P385"/>
  <c r="Q385"/>
  <c r="P381"/>
  <c r="Q381"/>
  <c r="P379"/>
  <c r="Q379"/>
  <c r="P377"/>
  <c r="Q377"/>
  <c r="P375"/>
  <c r="Q375"/>
  <c r="P373"/>
  <c r="Q373"/>
  <c r="P371"/>
  <c r="Q371"/>
  <c r="P369"/>
  <c r="Q369"/>
  <c r="P367"/>
  <c r="Q367"/>
  <c r="P365"/>
  <c r="Q365"/>
  <c r="P363"/>
  <c r="Q363"/>
  <c r="P361"/>
  <c r="Q361"/>
  <c r="P359"/>
  <c r="Q359"/>
  <c r="P357"/>
  <c r="Q357"/>
  <c r="P355"/>
  <c r="Q355"/>
  <c r="P353"/>
  <c r="Q353"/>
  <c r="P351"/>
  <c r="Q351"/>
  <c r="P349"/>
  <c r="Q349"/>
  <c r="P347"/>
  <c r="Q347"/>
  <c r="P343"/>
  <c r="Q343"/>
  <c r="P339"/>
  <c r="Q339"/>
  <c r="P337"/>
  <c r="Q337"/>
  <c r="P333"/>
  <c r="R333"/>
  <c r="P331"/>
  <c r="P330"/>
  <c r="Q330"/>
  <c r="P327"/>
  <c r="Q327"/>
  <c r="P326"/>
  <c r="Q326"/>
  <c r="P322"/>
  <c r="Q322"/>
  <c r="P320"/>
  <c r="Q320"/>
  <c r="P318"/>
  <c r="Q318"/>
  <c r="P315"/>
  <c r="Q315"/>
  <c r="P313"/>
  <c r="Q313"/>
  <c r="P311"/>
  <c r="Q311"/>
  <c r="P306"/>
  <c r="Q306"/>
  <c r="P301"/>
  <c r="R301"/>
  <c r="P299"/>
  <c r="R299"/>
  <c r="P297"/>
  <c r="R297"/>
  <c r="P290"/>
  <c r="R290"/>
  <c r="P288"/>
  <c r="R288"/>
  <c r="P284"/>
  <c r="R284"/>
  <c r="P282"/>
  <c r="R282"/>
  <c r="P281"/>
  <c r="R281"/>
  <c r="P279"/>
  <c r="R279"/>
  <c r="P277"/>
  <c r="R277"/>
  <c r="P275"/>
  <c r="R275"/>
  <c r="P273"/>
  <c r="R273"/>
  <c r="P271"/>
  <c r="R271"/>
  <c r="P269"/>
  <c r="R269"/>
  <c r="P267"/>
  <c r="R267"/>
  <c r="P266"/>
  <c r="R266"/>
  <c r="P265"/>
  <c r="R265"/>
  <c r="P263"/>
  <c r="R263"/>
  <c r="P261"/>
  <c r="R261"/>
  <c r="P259"/>
  <c r="R259"/>
  <c r="P257"/>
  <c r="R257"/>
  <c r="P255"/>
  <c r="R255"/>
  <c r="P253"/>
  <c r="R253"/>
  <c r="P251"/>
  <c r="R251"/>
  <c r="P249"/>
  <c r="R249"/>
  <c r="P247"/>
  <c r="R247"/>
  <c r="P245"/>
  <c r="R245"/>
  <c r="P244"/>
  <c r="R244"/>
  <c r="P242"/>
  <c r="R242"/>
  <c r="P240"/>
  <c r="R240"/>
  <c r="P238"/>
  <c r="R238"/>
  <c r="P236"/>
  <c r="R236"/>
  <c r="P447"/>
  <c r="R447"/>
  <c r="P445"/>
  <c r="R445"/>
  <c r="P443"/>
  <c r="R443"/>
  <c r="P441"/>
  <c r="R441"/>
  <c r="P439"/>
  <c r="R439"/>
  <c r="P437"/>
  <c r="R437"/>
  <c r="P435"/>
  <c r="R435"/>
  <c r="P433"/>
  <c r="R433"/>
  <c r="P431"/>
  <c r="R431"/>
  <c r="P429"/>
  <c r="R429"/>
  <c r="P427"/>
  <c r="R427"/>
  <c r="P425"/>
  <c r="R425"/>
  <c r="P423"/>
  <c r="R423"/>
  <c r="P421"/>
  <c r="R421"/>
  <c r="P419"/>
  <c r="R419"/>
  <c r="P417"/>
  <c r="R417"/>
  <c r="P415"/>
  <c r="R415"/>
  <c r="P413"/>
  <c r="R413"/>
  <c r="P411"/>
  <c r="R411"/>
  <c r="P409"/>
  <c r="R409"/>
  <c r="P407"/>
  <c r="R407"/>
  <c r="P405"/>
  <c r="R405"/>
  <c r="P403"/>
  <c r="R403"/>
  <c r="P401"/>
  <c r="R401"/>
  <c r="P399"/>
  <c r="R399"/>
  <c r="P397"/>
  <c r="R397"/>
  <c r="P395"/>
  <c r="R395"/>
  <c r="P393"/>
  <c r="R393"/>
  <c r="P388"/>
  <c r="Q388"/>
  <c r="P387"/>
  <c r="Q387"/>
  <c r="P382"/>
  <c r="Q382"/>
  <c r="P380"/>
  <c r="Q380"/>
  <c r="P378"/>
  <c r="Q378"/>
  <c r="P376"/>
  <c r="Q376"/>
  <c r="P374"/>
  <c r="Q374"/>
  <c r="P372"/>
  <c r="Q372"/>
  <c r="P370"/>
  <c r="Q370"/>
  <c r="P368"/>
  <c r="Q368"/>
  <c r="P366"/>
  <c r="Q366"/>
  <c r="P364"/>
  <c r="Q364"/>
  <c r="P362"/>
  <c r="Q362"/>
  <c r="P360"/>
  <c r="Q360"/>
  <c r="P358"/>
  <c r="Q358"/>
  <c r="P356"/>
  <c r="Q356"/>
  <c r="P354"/>
  <c r="Q354"/>
  <c r="P352"/>
  <c r="Q352"/>
  <c r="P350"/>
  <c r="Q350"/>
  <c r="P348"/>
  <c r="Q348"/>
  <c r="P342"/>
  <c r="R342"/>
  <c r="P341"/>
  <c r="Q341"/>
  <c r="P340"/>
  <c r="Q340"/>
  <c r="P336"/>
  <c r="R336"/>
  <c r="P335"/>
  <c r="R335"/>
  <c r="P334"/>
  <c r="Q334"/>
  <c r="P332"/>
  <c r="Q332"/>
  <c r="P329"/>
  <c r="R329"/>
  <c r="P328"/>
  <c r="Q328"/>
  <c r="P325"/>
  <c r="Q325"/>
  <c r="P324"/>
  <c r="Q324"/>
  <c r="P323"/>
  <c r="Q323"/>
  <c r="P321"/>
  <c r="Q321"/>
  <c r="P319"/>
  <c r="R319"/>
  <c r="P314"/>
  <c r="Q314"/>
  <c r="P312"/>
  <c r="Q312"/>
  <c r="P310"/>
  <c r="Q310"/>
  <c r="P305"/>
  <c r="Q305"/>
  <c r="P300"/>
  <c r="R300"/>
  <c r="P298"/>
  <c r="R298"/>
  <c r="P296"/>
  <c r="R296"/>
  <c r="P292"/>
  <c r="R292"/>
  <c r="P291"/>
  <c r="R291"/>
  <c r="P289"/>
  <c r="R289"/>
  <c r="P287"/>
  <c r="R287"/>
  <c r="P283"/>
  <c r="R283"/>
  <c r="P280"/>
  <c r="R280"/>
  <c r="P278"/>
  <c r="R278"/>
  <c r="P276"/>
  <c r="R276"/>
  <c r="P274"/>
  <c r="R274"/>
  <c r="P272"/>
  <c r="R272"/>
  <c r="P270"/>
  <c r="R270"/>
  <c r="P268"/>
  <c r="R268"/>
  <c r="P264"/>
  <c r="R264"/>
  <c r="P262"/>
  <c r="R262"/>
  <c r="P260"/>
  <c r="R260"/>
  <c r="P258"/>
  <c r="R258"/>
  <c r="P256"/>
  <c r="R256"/>
  <c r="P254"/>
  <c r="R254"/>
  <c r="P252"/>
  <c r="R252"/>
  <c r="P250"/>
  <c r="R250"/>
  <c r="P248"/>
  <c r="R248"/>
  <c r="P246"/>
  <c r="R246"/>
  <c r="P243"/>
  <c r="R243"/>
  <c r="P241"/>
  <c r="R241"/>
  <c r="P239"/>
  <c r="R239"/>
  <c r="P237"/>
  <c r="R237"/>
  <c r="P235"/>
  <c r="R235"/>
  <c r="P232"/>
  <c r="R232"/>
  <c r="P230"/>
  <c r="R230"/>
  <c r="P229"/>
  <c r="R229"/>
  <c r="P228"/>
  <c r="R228"/>
  <c r="P225"/>
  <c r="R225"/>
  <c r="P223"/>
  <c r="R223"/>
  <c r="P221"/>
  <c r="R221"/>
  <c r="P219"/>
  <c r="R219"/>
  <c r="P217"/>
  <c r="R217"/>
  <c r="P215"/>
  <c r="R215"/>
  <c r="P213"/>
  <c r="R213"/>
  <c r="P211"/>
  <c r="R211"/>
  <c r="P209"/>
  <c r="R209"/>
  <c r="P207"/>
  <c r="R207"/>
  <c r="P205"/>
  <c r="R205"/>
  <c r="P203"/>
  <c r="R203"/>
  <c r="P201"/>
  <c r="R201"/>
  <c r="P199"/>
  <c r="R199"/>
  <c r="P197"/>
  <c r="R197"/>
  <c r="P195"/>
  <c r="R195"/>
  <c r="P193"/>
  <c r="R193"/>
  <c r="P191"/>
  <c r="R191"/>
  <c r="P189"/>
  <c r="R189"/>
  <c r="P187"/>
  <c r="R187"/>
  <c r="P184"/>
  <c r="R184"/>
  <c r="P182"/>
  <c r="R182"/>
  <c r="P180"/>
  <c r="R180"/>
  <c r="P177"/>
  <c r="R177"/>
  <c r="P175"/>
  <c r="R175"/>
  <c r="P173"/>
  <c r="R173"/>
  <c r="P171"/>
  <c r="R171"/>
  <c r="P169"/>
  <c r="R169"/>
  <c r="P167"/>
  <c r="R167"/>
  <c r="P165"/>
  <c r="R165"/>
  <c r="P163"/>
  <c r="R163"/>
  <c r="P161"/>
  <c r="R161"/>
  <c r="P159"/>
  <c r="R159"/>
  <c r="P157"/>
  <c r="R157"/>
  <c r="P156"/>
  <c r="R156"/>
  <c r="P154"/>
  <c r="R154"/>
  <c r="P152"/>
  <c r="R152"/>
  <c r="P150"/>
  <c r="R150"/>
  <c r="P148"/>
  <c r="R148"/>
  <c r="P146"/>
  <c r="R146"/>
  <c r="P145"/>
  <c r="R145"/>
  <c r="P144"/>
  <c r="R144"/>
  <c r="P142"/>
  <c r="R142"/>
  <c r="P139"/>
  <c r="R139"/>
  <c r="P137"/>
  <c r="R137"/>
  <c r="P135"/>
  <c r="R135"/>
  <c r="P134"/>
  <c r="R134"/>
  <c r="P132"/>
  <c r="R132"/>
  <c r="P130"/>
  <c r="R130"/>
  <c r="P128"/>
  <c r="R128"/>
  <c r="P126"/>
  <c r="R126"/>
  <c r="P124"/>
  <c r="R124"/>
  <c r="P122"/>
  <c r="R122"/>
  <c r="P120"/>
  <c r="R120"/>
  <c r="P118"/>
  <c r="R118"/>
  <c r="P116"/>
  <c r="R116"/>
  <c r="P115"/>
  <c r="R115"/>
  <c r="P113"/>
  <c r="R113"/>
  <c r="P112"/>
  <c r="R112"/>
  <c r="P110"/>
  <c r="R110"/>
  <c r="P108"/>
  <c r="R108"/>
  <c r="P106"/>
  <c r="R106"/>
  <c r="P104"/>
  <c r="R104"/>
  <c r="P102"/>
  <c r="R102"/>
  <c r="P100"/>
  <c r="R100"/>
  <c r="P98"/>
  <c r="R98"/>
  <c r="P96"/>
  <c r="R96"/>
  <c r="P94"/>
  <c r="R94"/>
  <c r="P92"/>
  <c r="R92"/>
  <c r="P90"/>
  <c r="R90"/>
  <c r="P88"/>
  <c r="R88"/>
  <c r="P86"/>
  <c r="R86"/>
  <c r="P84"/>
  <c r="R84"/>
  <c r="P82"/>
  <c r="R82"/>
  <c r="P80"/>
  <c r="R80"/>
  <c r="P79"/>
  <c r="R79"/>
  <c r="P77"/>
  <c r="R77"/>
  <c r="P75"/>
  <c r="R75"/>
  <c r="P73"/>
  <c r="R73"/>
  <c r="P71"/>
  <c r="R71"/>
  <c r="P69"/>
  <c r="R69"/>
  <c r="P67"/>
  <c r="R67"/>
  <c r="P65"/>
  <c r="R65"/>
  <c r="P63"/>
  <c r="R63"/>
  <c r="P61"/>
  <c r="R61"/>
  <c r="P59"/>
  <c r="R59"/>
  <c r="P57"/>
  <c r="R57"/>
  <c r="P55"/>
  <c r="R55"/>
  <c r="P53"/>
  <c r="R53"/>
  <c r="P51"/>
  <c r="R51"/>
  <c r="P49"/>
  <c r="R49"/>
  <c r="P47"/>
  <c r="R47"/>
  <c r="P45"/>
  <c r="R45"/>
  <c r="P43"/>
  <c r="R43"/>
  <c r="P41"/>
  <c r="R41"/>
  <c r="P39"/>
  <c r="R39"/>
  <c r="P37"/>
  <c r="R37"/>
  <c r="P35"/>
  <c r="R35"/>
  <c r="P33"/>
  <c r="R33"/>
  <c r="P31"/>
  <c r="R31"/>
  <c r="P29"/>
  <c r="R29"/>
  <c r="P27"/>
  <c r="R27"/>
  <c r="P25"/>
  <c r="R25"/>
  <c r="P234"/>
  <c r="R234"/>
  <c r="P233"/>
  <c r="R233"/>
  <c r="P231"/>
  <c r="R231"/>
  <c r="P227"/>
  <c r="R227"/>
  <c r="P226"/>
  <c r="R226"/>
  <c r="P224"/>
  <c r="R224"/>
  <c r="P222"/>
  <c r="R222"/>
  <c r="P220"/>
  <c r="R220"/>
  <c r="P218"/>
  <c r="R218"/>
  <c r="P216"/>
  <c r="R216"/>
  <c r="P214"/>
  <c r="R214"/>
  <c r="P212"/>
  <c r="R212"/>
  <c r="P210"/>
  <c r="R210"/>
  <c r="P208"/>
  <c r="R208"/>
  <c r="P206"/>
  <c r="R206"/>
  <c r="P204"/>
  <c r="R204"/>
  <c r="P202"/>
  <c r="R202"/>
  <c r="P200"/>
  <c r="R200"/>
  <c r="P198"/>
  <c r="R198"/>
  <c r="P196"/>
  <c r="R196"/>
  <c r="P194"/>
  <c r="R194"/>
  <c r="P192"/>
  <c r="R192"/>
  <c r="P190"/>
  <c r="R190"/>
  <c r="P188"/>
  <c r="R188"/>
  <c r="P186"/>
  <c r="R186"/>
  <c r="P185"/>
  <c r="R185"/>
  <c r="P183"/>
  <c r="R183"/>
  <c r="P181"/>
  <c r="R181"/>
  <c r="P179"/>
  <c r="R179"/>
  <c r="P178"/>
  <c r="R178"/>
  <c r="P176"/>
  <c r="R176"/>
  <c r="P174"/>
  <c r="R174"/>
  <c r="P172"/>
  <c r="R172"/>
  <c r="P170"/>
  <c r="R170"/>
  <c r="P168"/>
  <c r="R168"/>
  <c r="P166"/>
  <c r="R166"/>
  <c r="P164"/>
  <c r="R164"/>
  <c r="P162"/>
  <c r="R162"/>
  <c r="P160"/>
  <c r="R160"/>
  <c r="P158"/>
  <c r="R158"/>
  <c r="P155"/>
  <c r="R155"/>
  <c r="P153"/>
  <c r="R153"/>
  <c r="P151"/>
  <c r="R151"/>
  <c r="P149"/>
  <c r="R149"/>
  <c r="P147"/>
  <c r="R147"/>
  <c r="P143"/>
  <c r="R143"/>
  <c r="P140"/>
  <c r="R140"/>
  <c r="P138"/>
  <c r="R138"/>
  <c r="P136"/>
  <c r="R136"/>
  <c r="P133"/>
  <c r="R133"/>
  <c r="P131"/>
  <c r="R131"/>
  <c r="P129"/>
  <c r="R129"/>
  <c r="P127"/>
  <c r="R127"/>
  <c r="P125"/>
  <c r="R125"/>
  <c r="P123"/>
  <c r="R123"/>
  <c r="P121"/>
  <c r="R121"/>
  <c r="P119"/>
  <c r="R119"/>
  <c r="P117"/>
  <c r="R117"/>
  <c r="P114"/>
  <c r="R114"/>
  <c r="P111"/>
  <c r="R111"/>
  <c r="P109"/>
  <c r="R109"/>
  <c r="P107"/>
  <c r="R107"/>
  <c r="P105"/>
  <c r="R105"/>
  <c r="P103"/>
  <c r="R103"/>
  <c r="P101"/>
  <c r="R101"/>
  <c r="P99"/>
  <c r="R99"/>
  <c r="P97"/>
  <c r="R97"/>
  <c r="P95"/>
  <c r="R95"/>
  <c r="P93"/>
  <c r="R93"/>
  <c r="P91"/>
  <c r="R91"/>
  <c r="P89"/>
  <c r="R89"/>
  <c r="P87"/>
  <c r="R87"/>
  <c r="P85"/>
  <c r="R85"/>
  <c r="P83"/>
  <c r="R83"/>
  <c r="P81"/>
  <c r="R81"/>
  <c r="P78"/>
  <c r="R78"/>
  <c r="P76"/>
  <c r="R76"/>
  <c r="P74"/>
  <c r="R74"/>
  <c r="P72"/>
  <c r="R72"/>
  <c r="P70"/>
  <c r="R70"/>
  <c r="P68"/>
  <c r="R68"/>
  <c r="P66"/>
  <c r="R66"/>
  <c r="P64"/>
  <c r="R64"/>
  <c r="P62"/>
  <c r="R62"/>
  <c r="P60"/>
  <c r="R60"/>
  <c r="P58"/>
  <c r="R58"/>
  <c r="P56"/>
  <c r="R56"/>
  <c r="P54"/>
  <c r="R54"/>
  <c r="P52"/>
  <c r="R52"/>
  <c r="P50"/>
  <c r="R50"/>
  <c r="P48"/>
  <c r="R48"/>
  <c r="P46"/>
  <c r="R46"/>
  <c r="P44"/>
  <c r="R44"/>
  <c r="P42"/>
  <c r="R42"/>
  <c r="P40"/>
  <c r="R40"/>
  <c r="P38"/>
  <c r="R38"/>
  <c r="P36"/>
  <c r="R36"/>
  <c r="P34"/>
  <c r="R34"/>
  <c r="P32"/>
  <c r="R32"/>
  <c r="P30"/>
  <c r="R30"/>
  <c r="P28"/>
  <c r="R28"/>
  <c r="P26"/>
  <c r="R26"/>
  <c r="N775"/>
  <c r="I775"/>
  <c r="J775" s="1"/>
  <c r="N774"/>
  <c r="I774"/>
  <c r="J774" s="1"/>
  <c r="N773"/>
  <c r="I773"/>
  <c r="N772"/>
  <c r="I772"/>
  <c r="N771"/>
  <c r="I771"/>
  <c r="J771" s="1"/>
  <c r="N770"/>
  <c r="I770"/>
  <c r="N769"/>
  <c r="I769"/>
  <c r="N768"/>
  <c r="I768"/>
  <c r="N767"/>
  <c r="I767"/>
  <c r="J767" s="1"/>
  <c r="N766"/>
  <c r="I766"/>
  <c r="N765"/>
  <c r="I765"/>
  <c r="N764"/>
  <c r="I764"/>
  <c r="N763"/>
  <c r="I763"/>
  <c r="J763" s="1"/>
  <c r="N762"/>
  <c r="I762"/>
  <c r="N761"/>
  <c r="I761"/>
  <c r="N760"/>
  <c r="I760"/>
  <c r="J760" s="1"/>
  <c r="N759"/>
  <c r="I759"/>
  <c r="J759" s="1"/>
  <c r="N758"/>
  <c r="I758"/>
  <c r="N757"/>
  <c r="I757"/>
  <c r="N756"/>
  <c r="I756"/>
  <c r="N755"/>
  <c r="I755"/>
  <c r="N754"/>
  <c r="I754"/>
  <c r="N753"/>
  <c r="I753"/>
  <c r="N752"/>
  <c r="I752"/>
  <c r="J752" s="1"/>
  <c r="N751"/>
  <c r="I751"/>
  <c r="N750"/>
  <c r="I750"/>
  <c r="K750" s="1"/>
  <c r="L750" s="1"/>
  <c r="N749"/>
  <c r="I749"/>
  <c r="N748"/>
  <c r="I748"/>
  <c r="N747"/>
  <c r="I747"/>
  <c r="K747" s="1"/>
  <c r="L747" s="1"/>
  <c r="N746"/>
  <c r="I746"/>
  <c r="N745"/>
  <c r="I745"/>
  <c r="K745" s="1"/>
  <c r="L745" s="1"/>
  <c r="N744"/>
  <c r="I744"/>
  <c r="J744" s="1"/>
  <c r="N743"/>
  <c r="I743"/>
  <c r="J743" s="1"/>
  <c r="N742"/>
  <c r="I742"/>
  <c r="N741"/>
  <c r="I741"/>
  <c r="N740"/>
  <c r="I740"/>
  <c r="K740" s="1"/>
  <c r="L740" s="1"/>
  <c r="N739"/>
  <c r="I739"/>
  <c r="J739" s="1"/>
  <c r="N738"/>
  <c r="I738"/>
  <c r="N737"/>
  <c r="I737"/>
  <c r="N736"/>
  <c r="I736"/>
  <c r="J736" s="1"/>
  <c r="N735"/>
  <c r="I735"/>
  <c r="N734"/>
  <c r="I734"/>
  <c r="N733"/>
  <c r="I733"/>
  <c r="N732"/>
  <c r="I732"/>
  <c r="J732" s="1"/>
  <c r="N731"/>
  <c r="I731"/>
  <c r="N730"/>
  <c r="I730"/>
  <c r="N729"/>
  <c r="I729"/>
  <c r="N728"/>
  <c r="I728"/>
  <c r="J728" s="1"/>
  <c r="N727"/>
  <c r="I727"/>
  <c r="N726"/>
  <c r="I726"/>
  <c r="J726" s="1"/>
  <c r="N725"/>
  <c r="I725"/>
  <c r="N724"/>
  <c r="I724"/>
  <c r="N723"/>
  <c r="I723"/>
  <c r="N722"/>
  <c r="I722"/>
  <c r="N721"/>
  <c r="I721"/>
  <c r="N720"/>
  <c r="I720"/>
  <c r="N719"/>
  <c r="I719"/>
  <c r="J719" s="1"/>
  <c r="N718"/>
  <c r="I718"/>
  <c r="N717"/>
  <c r="I717"/>
  <c r="N716"/>
  <c r="I716"/>
  <c r="N715"/>
  <c r="I715"/>
  <c r="J715" s="1"/>
  <c r="N714"/>
  <c r="I714"/>
  <c r="N713"/>
  <c r="I713"/>
  <c r="N712"/>
  <c r="I712"/>
  <c r="N711"/>
  <c r="I711"/>
  <c r="J711" s="1"/>
  <c r="N710"/>
  <c r="I710"/>
  <c r="N709"/>
  <c r="I709"/>
  <c r="N708"/>
  <c r="I708"/>
  <c r="N707"/>
  <c r="I707"/>
  <c r="J707" s="1"/>
  <c r="N706"/>
  <c r="I706"/>
  <c r="N705"/>
  <c r="I705"/>
  <c r="N704"/>
  <c r="I704"/>
  <c r="N703"/>
  <c r="I703"/>
  <c r="N702"/>
  <c r="I702"/>
  <c r="N701"/>
  <c r="I701"/>
  <c r="N700"/>
  <c r="I700"/>
  <c r="K700" s="1"/>
  <c r="L700" s="1"/>
  <c r="N699"/>
  <c r="I699"/>
  <c r="N698"/>
  <c r="I698"/>
  <c r="N697"/>
  <c r="I697"/>
  <c r="N696"/>
  <c r="I696"/>
  <c r="N695"/>
  <c r="I695"/>
  <c r="J695" s="1"/>
  <c r="N694"/>
  <c r="I694"/>
  <c r="N693"/>
  <c r="I693"/>
  <c r="N692"/>
  <c r="I692"/>
  <c r="N691"/>
  <c r="I691"/>
  <c r="K691" s="1"/>
  <c r="L691" s="1"/>
  <c r="N690"/>
  <c r="I690"/>
  <c r="N689"/>
  <c r="I689"/>
  <c r="N688"/>
  <c r="I688"/>
  <c r="N687"/>
  <c r="I687"/>
  <c r="N686"/>
  <c r="I686"/>
  <c r="N685"/>
  <c r="I685"/>
  <c r="N684"/>
  <c r="I684"/>
  <c r="N683"/>
  <c r="I683"/>
  <c r="J683" s="1"/>
  <c r="N682"/>
  <c r="I682"/>
  <c r="K682" s="1"/>
  <c r="L682" s="1"/>
  <c r="N681"/>
  <c r="I681"/>
  <c r="J681" s="1"/>
  <c r="N680"/>
  <c r="I680"/>
  <c r="N679"/>
  <c r="I679"/>
  <c r="N678"/>
  <c r="I678"/>
  <c r="K678" s="1"/>
  <c r="L678" s="1"/>
  <c r="N677"/>
  <c r="I677"/>
  <c r="K677" s="1"/>
  <c r="L677" s="1"/>
  <c r="N676"/>
  <c r="I676"/>
  <c r="K676" s="1"/>
  <c r="L676" s="1"/>
  <c r="N675"/>
  <c r="I675"/>
  <c r="N674"/>
  <c r="I674"/>
  <c r="N673"/>
  <c r="I673"/>
  <c r="K673" s="1"/>
  <c r="L673" s="1"/>
  <c r="N672"/>
  <c r="I672"/>
  <c r="K672" s="1"/>
  <c r="L672" s="1"/>
  <c r="N671"/>
  <c r="I671"/>
  <c r="N670"/>
  <c r="I670"/>
  <c r="K670" s="1"/>
  <c r="L670" s="1"/>
  <c r="N669"/>
  <c r="I669"/>
  <c r="J669" s="1"/>
  <c r="N668"/>
  <c r="I668"/>
  <c r="N667"/>
  <c r="I667"/>
  <c r="N666"/>
  <c r="I666"/>
  <c r="K666" s="1"/>
  <c r="L666" s="1"/>
  <c r="N665"/>
  <c r="I665"/>
  <c r="N664"/>
  <c r="I664"/>
  <c r="N663"/>
  <c r="I663"/>
  <c r="N662"/>
  <c r="I662"/>
  <c r="K662" s="1"/>
  <c r="L662" s="1"/>
  <c r="N661"/>
  <c r="I661"/>
  <c r="K661" s="1"/>
  <c r="L661" s="1"/>
  <c r="N660"/>
  <c r="I660"/>
  <c r="K660" s="1"/>
  <c r="L660" s="1"/>
  <c r="N659"/>
  <c r="I659"/>
  <c r="N658"/>
  <c r="I658"/>
  <c r="K658" s="1"/>
  <c r="L658" s="1"/>
  <c r="N657"/>
  <c r="I657"/>
  <c r="N656"/>
  <c r="I656"/>
  <c r="N655"/>
  <c r="I655"/>
  <c r="K655" s="1"/>
  <c r="L655" s="1"/>
  <c r="N654"/>
  <c r="I654"/>
  <c r="K654" s="1"/>
  <c r="L654" s="1"/>
  <c r="N653"/>
  <c r="I653"/>
  <c r="N652"/>
  <c r="I652"/>
  <c r="N651"/>
  <c r="I651"/>
  <c r="J651" s="1"/>
  <c r="N650"/>
  <c r="I650"/>
  <c r="N649"/>
  <c r="I649"/>
  <c r="N645"/>
  <c r="I645"/>
  <c r="J645" s="1"/>
  <c r="N644"/>
  <c r="I644"/>
  <c r="N643"/>
  <c r="I643"/>
  <c r="N642"/>
  <c r="I642"/>
  <c r="J642" s="1"/>
  <c r="N641"/>
  <c r="I641"/>
  <c r="J641" s="1"/>
  <c r="N640"/>
  <c r="I640"/>
  <c r="N639"/>
  <c r="I639"/>
  <c r="K639" s="1"/>
  <c r="L639" s="1"/>
  <c r="N638"/>
  <c r="I638"/>
  <c r="N637"/>
  <c r="I637"/>
  <c r="N636"/>
  <c r="I636"/>
  <c r="N635"/>
  <c r="I635"/>
  <c r="N634"/>
  <c r="I634"/>
  <c r="K634" s="1"/>
  <c r="L634" s="1"/>
  <c r="N633"/>
  <c r="I633"/>
  <c r="K633" s="1"/>
  <c r="L633" s="1"/>
  <c r="N632"/>
  <c r="I632"/>
  <c r="N631"/>
  <c r="I631"/>
  <c r="K631" s="1"/>
  <c r="L631" s="1"/>
  <c r="N630"/>
  <c r="I630"/>
  <c r="K630" s="1"/>
  <c r="L630" s="1"/>
  <c r="N629"/>
  <c r="I629"/>
  <c r="N628"/>
  <c r="I628"/>
  <c r="N627"/>
  <c r="I627"/>
  <c r="N626"/>
  <c r="I626"/>
  <c r="K626" s="1"/>
  <c r="L626" s="1"/>
  <c r="N625"/>
  <c r="I625"/>
  <c r="K625" s="1"/>
  <c r="L625" s="1"/>
  <c r="N624"/>
  <c r="I624"/>
  <c r="N623"/>
  <c r="I623"/>
  <c r="K623" s="1"/>
  <c r="L623" s="1"/>
  <c r="N622"/>
  <c r="I622"/>
  <c r="K622" s="1"/>
  <c r="L622" s="1"/>
  <c r="N621"/>
  <c r="I621"/>
  <c r="K621" s="1"/>
  <c r="L621" s="1"/>
  <c r="N620"/>
  <c r="I620"/>
  <c r="N619"/>
  <c r="I619"/>
  <c r="N618"/>
  <c r="I618"/>
  <c r="N617"/>
  <c r="I617"/>
  <c r="J617" s="1"/>
  <c r="N616"/>
  <c r="I616"/>
  <c r="N615"/>
  <c r="I615"/>
  <c r="N614"/>
  <c r="I614"/>
  <c r="K614" s="1"/>
  <c r="L614" s="1"/>
  <c r="N613"/>
  <c r="I613"/>
  <c r="N612"/>
  <c r="I612"/>
  <c r="N611"/>
  <c r="I611"/>
  <c r="K611" s="1"/>
  <c r="L611" s="1"/>
  <c r="N610"/>
  <c r="I610"/>
  <c r="K610" s="1"/>
  <c r="L610" s="1"/>
  <c r="N609"/>
  <c r="I609"/>
  <c r="N608"/>
  <c r="I608"/>
  <c r="N607"/>
  <c r="I607"/>
  <c r="N606"/>
  <c r="I606"/>
  <c r="J606" s="1"/>
  <c r="N605"/>
  <c r="I605"/>
  <c r="J605" s="1"/>
  <c r="N604"/>
  <c r="I604"/>
  <c r="N603"/>
  <c r="I603"/>
  <c r="N602"/>
  <c r="I602"/>
  <c r="J602" s="1"/>
  <c r="N601"/>
  <c r="I601"/>
  <c r="N600"/>
  <c r="I600"/>
  <c r="N599"/>
  <c r="I599"/>
  <c r="N598"/>
  <c r="I598"/>
  <c r="J598" s="1"/>
  <c r="N597"/>
  <c r="I597"/>
  <c r="J597" s="1"/>
  <c r="N596"/>
  <c r="I596"/>
  <c r="N595"/>
  <c r="I595"/>
  <c r="N594"/>
  <c r="I594"/>
  <c r="J594" s="1"/>
  <c r="N593"/>
  <c r="I593"/>
  <c r="N592"/>
  <c r="I592"/>
  <c r="N591"/>
  <c r="I591"/>
  <c r="N590"/>
  <c r="I590"/>
  <c r="J590" s="1"/>
  <c r="N589"/>
  <c r="I589"/>
  <c r="J589" s="1"/>
  <c r="N588"/>
  <c r="I588"/>
  <c r="N587"/>
  <c r="I587"/>
  <c r="N586"/>
  <c r="I586"/>
  <c r="J586" s="1"/>
  <c r="N585"/>
  <c r="I585"/>
  <c r="J585" s="1"/>
  <c r="N584"/>
  <c r="I584"/>
  <c r="N583"/>
  <c r="I583"/>
  <c r="N582"/>
  <c r="I582"/>
  <c r="N581"/>
  <c r="I581"/>
  <c r="N580"/>
  <c r="I580"/>
  <c r="N579"/>
  <c r="I579"/>
  <c r="K579" s="1"/>
  <c r="L579" s="1"/>
  <c r="N578"/>
  <c r="I578"/>
  <c r="K578" s="1"/>
  <c r="L578" s="1"/>
  <c r="N577"/>
  <c r="I577"/>
  <c r="N576"/>
  <c r="I576"/>
  <c r="N575"/>
  <c r="I575"/>
  <c r="N574"/>
  <c r="I574"/>
  <c r="K574" s="1"/>
  <c r="L574" s="1"/>
  <c r="N573"/>
  <c r="I573"/>
  <c r="N572"/>
  <c r="I572"/>
  <c r="N571"/>
  <c r="I571"/>
  <c r="N570"/>
  <c r="I570"/>
  <c r="N569"/>
  <c r="I569"/>
  <c r="N568"/>
  <c r="I568"/>
  <c r="N567"/>
  <c r="I567"/>
  <c r="N566"/>
  <c r="I566"/>
  <c r="J566" s="1"/>
  <c r="N565"/>
  <c r="I565"/>
  <c r="N564"/>
  <c r="I564"/>
  <c r="N563"/>
  <c r="I563"/>
  <c r="N562"/>
  <c r="I562"/>
  <c r="N561"/>
  <c r="I561"/>
  <c r="J561" s="1"/>
  <c r="N560"/>
  <c r="I560"/>
  <c r="N559"/>
  <c r="I559"/>
  <c r="K559" s="1"/>
  <c r="L559" s="1"/>
  <c r="N558"/>
  <c r="I558"/>
  <c r="N557"/>
  <c r="I557"/>
  <c r="K557" s="1"/>
  <c r="L557" s="1"/>
  <c r="N556"/>
  <c r="I556"/>
  <c r="N555"/>
  <c r="I555"/>
  <c r="N554"/>
  <c r="I554"/>
  <c r="J554" s="1"/>
  <c r="N553"/>
  <c r="I553"/>
  <c r="N552"/>
  <c r="I552"/>
  <c r="N551"/>
  <c r="I551"/>
  <c r="N550"/>
  <c r="I550"/>
  <c r="J550" s="1"/>
  <c r="N549"/>
  <c r="I549"/>
  <c r="J549" s="1"/>
  <c r="N548"/>
  <c r="I548"/>
  <c r="N547"/>
  <c r="I547"/>
  <c r="N546"/>
  <c r="I546"/>
  <c r="J546" s="1"/>
  <c r="N545"/>
  <c r="I545"/>
  <c r="J545" s="1"/>
  <c r="N544"/>
  <c r="I544"/>
  <c r="N543"/>
  <c r="I543"/>
  <c r="N542"/>
  <c r="I542"/>
  <c r="K542" s="1"/>
  <c r="L542" s="1"/>
  <c r="N541"/>
  <c r="I541"/>
  <c r="N540"/>
  <c r="I540"/>
  <c r="N539"/>
  <c r="I539"/>
  <c r="N538"/>
  <c r="I538"/>
  <c r="N537"/>
  <c r="I537"/>
  <c r="N536"/>
  <c r="I536"/>
  <c r="N535"/>
  <c r="I535"/>
  <c r="N534"/>
  <c r="I534"/>
  <c r="N533"/>
  <c r="I533"/>
  <c r="J533" s="1"/>
  <c r="N532"/>
  <c r="I532"/>
  <c r="N531"/>
  <c r="I531"/>
  <c r="N530"/>
  <c r="I530"/>
  <c r="J530" s="1"/>
  <c r="N529"/>
  <c r="I529"/>
  <c r="N528"/>
  <c r="I528"/>
  <c r="N527"/>
  <c r="I527"/>
  <c r="N526"/>
  <c r="I526"/>
  <c r="J526" s="1"/>
  <c r="N525"/>
  <c r="I525"/>
  <c r="N524"/>
  <c r="I524"/>
  <c r="N523"/>
  <c r="I523"/>
  <c r="K523" s="1"/>
  <c r="L523" s="1"/>
  <c r="N522"/>
  <c r="I522"/>
  <c r="K522" s="1"/>
  <c r="L522" s="1"/>
  <c r="N521"/>
  <c r="I521"/>
  <c r="N520"/>
  <c r="I520"/>
  <c r="N519"/>
  <c r="I519"/>
  <c r="N518"/>
  <c r="I518"/>
  <c r="J518" s="1"/>
  <c r="N517"/>
  <c r="I517"/>
  <c r="N516"/>
  <c r="I516"/>
  <c r="N515"/>
  <c r="I515"/>
  <c r="K515" s="1"/>
  <c r="L515" s="1"/>
  <c r="N514"/>
  <c r="I514"/>
  <c r="K514" s="1"/>
  <c r="L514" s="1"/>
  <c r="N513"/>
  <c r="I513"/>
  <c r="N512"/>
  <c r="I512"/>
  <c r="N511"/>
  <c r="I511"/>
  <c r="N510"/>
  <c r="I510"/>
  <c r="J510" s="1"/>
  <c r="N509"/>
  <c r="I509"/>
  <c r="N508"/>
  <c r="I508"/>
  <c r="N507"/>
  <c r="I507"/>
  <c r="N506"/>
  <c r="I506"/>
  <c r="J506" s="1"/>
  <c r="N505"/>
  <c r="I505"/>
  <c r="N504"/>
  <c r="I504"/>
  <c r="N500"/>
  <c r="N499"/>
  <c r="N498"/>
  <c r="N496"/>
  <c r="K496"/>
  <c r="L496" s="1"/>
  <c r="N495"/>
  <c r="K495"/>
  <c r="L495" s="1"/>
  <c r="N494"/>
  <c r="K494"/>
  <c r="L494" s="1"/>
  <c r="N493"/>
  <c r="I492"/>
  <c r="J492" s="1"/>
  <c r="E492"/>
  <c r="I491"/>
  <c r="J491" s="1"/>
  <c r="E491"/>
  <c r="I490"/>
  <c r="E490"/>
  <c r="I489"/>
  <c r="J489" s="1"/>
  <c r="E489"/>
  <c r="I488"/>
  <c r="J488" s="1"/>
  <c r="E488"/>
  <c r="I487"/>
  <c r="K487" s="1"/>
  <c r="L487" s="1"/>
  <c r="E487"/>
  <c r="I486"/>
  <c r="K486" s="1"/>
  <c r="L486" s="1"/>
  <c r="E486"/>
  <c r="I485"/>
  <c r="J485" s="1"/>
  <c r="E485"/>
  <c r="N482"/>
  <c r="E482"/>
  <c r="I482" s="1"/>
  <c r="K482" s="1"/>
  <c r="L482" s="1"/>
  <c r="N481"/>
  <c r="E481"/>
  <c r="I481" s="1"/>
  <c r="J481" s="1"/>
  <c r="N480"/>
  <c r="E480"/>
  <c r="I480" s="1"/>
  <c r="K480" s="1"/>
  <c r="L480" s="1"/>
  <c r="N479"/>
  <c r="E479"/>
  <c r="I479" s="1"/>
  <c r="J479" s="1"/>
  <c r="N478"/>
  <c r="E478"/>
  <c r="I478" s="1"/>
  <c r="K478" s="1"/>
  <c r="L478" s="1"/>
  <c r="N477"/>
  <c r="E477"/>
  <c r="I477" s="1"/>
  <c r="J477" s="1"/>
  <c r="N476"/>
  <c r="E476"/>
  <c r="I476" s="1"/>
  <c r="K476" s="1"/>
  <c r="L476" s="1"/>
  <c r="N475"/>
  <c r="E475"/>
  <c r="I475" s="1"/>
  <c r="J475" s="1"/>
  <c r="N474"/>
  <c r="E474"/>
  <c r="I474" s="1"/>
  <c r="K474" s="1"/>
  <c r="L474" s="1"/>
  <c r="N473"/>
  <c r="E473"/>
  <c r="I473" s="1"/>
  <c r="J473" s="1"/>
  <c r="N472"/>
  <c r="E472"/>
  <c r="I472" s="1"/>
  <c r="K472" s="1"/>
  <c r="L472" s="1"/>
  <c r="N471"/>
  <c r="E471"/>
  <c r="I471" s="1"/>
  <c r="J471" s="1"/>
  <c r="N470"/>
  <c r="E470"/>
  <c r="I470" s="1"/>
  <c r="K470" s="1"/>
  <c r="L470" s="1"/>
  <c r="N469"/>
  <c r="E469"/>
  <c r="I469" s="1"/>
  <c r="J469" s="1"/>
  <c r="N468"/>
  <c r="E468"/>
  <c r="I468" s="1"/>
  <c r="K468" s="1"/>
  <c r="L468" s="1"/>
  <c r="N467"/>
  <c r="E467"/>
  <c r="I467" s="1"/>
  <c r="J467" s="1"/>
  <c r="N466"/>
  <c r="E466"/>
  <c r="I466" s="1"/>
  <c r="K466" s="1"/>
  <c r="L466" s="1"/>
  <c r="N465"/>
  <c r="E465"/>
  <c r="I465" s="1"/>
  <c r="J465" s="1"/>
  <c r="N464"/>
  <c r="E464"/>
  <c r="I464" s="1"/>
  <c r="K464" s="1"/>
  <c r="L464" s="1"/>
  <c r="N463"/>
  <c r="E463"/>
  <c r="I463" s="1"/>
  <c r="J463" s="1"/>
  <c r="N462"/>
  <c r="E462"/>
  <c r="I462" s="1"/>
  <c r="K462" s="1"/>
  <c r="L462" s="1"/>
  <c r="N461"/>
  <c r="E461"/>
  <c r="I461" s="1"/>
  <c r="J461" s="1"/>
  <c r="N460"/>
  <c r="E460"/>
  <c r="I460" s="1"/>
  <c r="K460" s="1"/>
  <c r="L460" s="1"/>
  <c r="N459"/>
  <c r="E459"/>
  <c r="I459" s="1"/>
  <c r="J459" s="1"/>
  <c r="N458"/>
  <c r="E458"/>
  <c r="I458" s="1"/>
  <c r="K458" s="1"/>
  <c r="L458" s="1"/>
  <c r="N457"/>
  <c r="E457"/>
  <c r="I457" s="1"/>
  <c r="J457" s="1"/>
  <c r="N456"/>
  <c r="E456"/>
  <c r="I456" s="1"/>
  <c r="K456" s="1"/>
  <c r="L456" s="1"/>
  <c r="N455"/>
  <c r="E455"/>
  <c r="I455" s="1"/>
  <c r="J455" s="1"/>
  <c r="N454"/>
  <c r="E454"/>
  <c r="I454" s="1"/>
  <c r="K454" s="1"/>
  <c r="L454" s="1"/>
  <c r="N453"/>
  <c r="E453"/>
  <c r="I453" s="1"/>
  <c r="J453" s="1"/>
  <c r="N452"/>
  <c r="E452"/>
  <c r="I452" s="1"/>
  <c r="K452" s="1"/>
  <c r="L452" s="1"/>
  <c r="N451"/>
  <c r="E451"/>
  <c r="I451" s="1"/>
  <c r="J451" s="1"/>
  <c r="N450"/>
  <c r="E450"/>
  <c r="I450" s="1"/>
  <c r="K450" s="1"/>
  <c r="L450" s="1"/>
  <c r="N449"/>
  <c r="E449"/>
  <c r="I449" s="1"/>
  <c r="J449" s="1"/>
  <c r="N448"/>
  <c r="E448"/>
  <c r="I448" s="1"/>
  <c r="K448" s="1"/>
  <c r="L448" s="1"/>
  <c r="N447"/>
  <c r="E447"/>
  <c r="I447" s="1"/>
  <c r="J447" s="1"/>
  <c r="N446"/>
  <c r="E446"/>
  <c r="I446" s="1"/>
  <c r="K446" s="1"/>
  <c r="L446" s="1"/>
  <c r="N445"/>
  <c r="E445"/>
  <c r="I445" s="1"/>
  <c r="J445" s="1"/>
  <c r="N444"/>
  <c r="E444"/>
  <c r="I444" s="1"/>
  <c r="K444" s="1"/>
  <c r="L444" s="1"/>
  <c r="N443"/>
  <c r="E443"/>
  <c r="I443" s="1"/>
  <c r="J443" s="1"/>
  <c r="N442"/>
  <c r="E442"/>
  <c r="I442" s="1"/>
  <c r="K442" s="1"/>
  <c r="L442" s="1"/>
  <c r="N441"/>
  <c r="E441"/>
  <c r="I441" s="1"/>
  <c r="J441" s="1"/>
  <c r="N440"/>
  <c r="E440"/>
  <c r="I440" s="1"/>
  <c r="K440" s="1"/>
  <c r="L440" s="1"/>
  <c r="N439"/>
  <c r="E439"/>
  <c r="I439" s="1"/>
  <c r="J439" s="1"/>
  <c r="N438"/>
  <c r="E438"/>
  <c r="I438" s="1"/>
  <c r="K438" s="1"/>
  <c r="L438" s="1"/>
  <c r="N437"/>
  <c r="E437"/>
  <c r="I437" s="1"/>
  <c r="J437" s="1"/>
  <c r="N436"/>
  <c r="E436"/>
  <c r="I436" s="1"/>
  <c r="K436" s="1"/>
  <c r="L436" s="1"/>
  <c r="N435"/>
  <c r="E435"/>
  <c r="I435" s="1"/>
  <c r="J435" s="1"/>
  <c r="N434"/>
  <c r="E434"/>
  <c r="I434" s="1"/>
  <c r="K434" s="1"/>
  <c r="L434" s="1"/>
  <c r="N433"/>
  <c r="E433"/>
  <c r="I433" s="1"/>
  <c r="J433" s="1"/>
  <c r="N432"/>
  <c r="E432"/>
  <c r="I432" s="1"/>
  <c r="K432" s="1"/>
  <c r="L432" s="1"/>
  <c r="N431"/>
  <c r="E431"/>
  <c r="I431" s="1"/>
  <c r="J431" s="1"/>
  <c r="N430"/>
  <c r="E430"/>
  <c r="I430" s="1"/>
  <c r="K430" s="1"/>
  <c r="L430" s="1"/>
  <c r="N429"/>
  <c r="E429"/>
  <c r="I429" s="1"/>
  <c r="J429" s="1"/>
  <c r="N428"/>
  <c r="E428"/>
  <c r="I428" s="1"/>
  <c r="K428" s="1"/>
  <c r="L428" s="1"/>
  <c r="N427"/>
  <c r="E427"/>
  <c r="I427" s="1"/>
  <c r="J427" s="1"/>
  <c r="N426"/>
  <c r="E426"/>
  <c r="I426" s="1"/>
  <c r="K426" s="1"/>
  <c r="L426" s="1"/>
  <c r="N425"/>
  <c r="E425"/>
  <c r="I425" s="1"/>
  <c r="J425" s="1"/>
  <c r="N424"/>
  <c r="E424"/>
  <c r="I424" s="1"/>
  <c r="K424" s="1"/>
  <c r="L424" s="1"/>
  <c r="N423"/>
  <c r="E423"/>
  <c r="I423" s="1"/>
  <c r="J423" s="1"/>
  <c r="N422"/>
  <c r="E422"/>
  <c r="I422" s="1"/>
  <c r="K422" s="1"/>
  <c r="L422" s="1"/>
  <c r="N421"/>
  <c r="E421"/>
  <c r="I421" s="1"/>
  <c r="J421" s="1"/>
  <c r="N420"/>
  <c r="E420"/>
  <c r="I420" s="1"/>
  <c r="K420" s="1"/>
  <c r="L420" s="1"/>
  <c r="N419"/>
  <c r="E419"/>
  <c r="I419" s="1"/>
  <c r="J419" s="1"/>
  <c r="N418"/>
  <c r="E418"/>
  <c r="I418" s="1"/>
  <c r="K418" s="1"/>
  <c r="L418" s="1"/>
  <c r="N417"/>
  <c r="E417"/>
  <c r="I417" s="1"/>
  <c r="J417" s="1"/>
  <c r="N416"/>
  <c r="E416"/>
  <c r="I416" s="1"/>
  <c r="K416" s="1"/>
  <c r="L416" s="1"/>
  <c r="N415"/>
  <c r="E415"/>
  <c r="I415" s="1"/>
  <c r="J415" s="1"/>
  <c r="N414"/>
  <c r="E414"/>
  <c r="I414" s="1"/>
  <c r="K414" s="1"/>
  <c r="L414" s="1"/>
  <c r="N413"/>
  <c r="E413"/>
  <c r="I413" s="1"/>
  <c r="J413" s="1"/>
  <c r="N412"/>
  <c r="E412"/>
  <c r="I412" s="1"/>
  <c r="K412" s="1"/>
  <c r="L412" s="1"/>
  <c r="N411"/>
  <c r="E411"/>
  <c r="I411" s="1"/>
  <c r="J411" s="1"/>
  <c r="N410"/>
  <c r="E410"/>
  <c r="I410" s="1"/>
  <c r="K410" s="1"/>
  <c r="L410" s="1"/>
  <c r="N409"/>
  <c r="E409"/>
  <c r="I409" s="1"/>
  <c r="J409" s="1"/>
  <c r="N408"/>
  <c r="E408"/>
  <c r="I408" s="1"/>
  <c r="K408" s="1"/>
  <c r="L408" s="1"/>
  <c r="N407"/>
  <c r="E407"/>
  <c r="I407" s="1"/>
  <c r="J407" s="1"/>
  <c r="N406"/>
  <c r="E406"/>
  <c r="I406" s="1"/>
  <c r="K406" s="1"/>
  <c r="L406" s="1"/>
  <c r="N405"/>
  <c r="E405"/>
  <c r="I405" s="1"/>
  <c r="J405" s="1"/>
  <c r="N404"/>
  <c r="E404"/>
  <c r="I404" s="1"/>
  <c r="K404" s="1"/>
  <c r="L404" s="1"/>
  <c r="N403"/>
  <c r="E403"/>
  <c r="I403" s="1"/>
  <c r="J403" s="1"/>
  <c r="N402"/>
  <c r="E402"/>
  <c r="I402" s="1"/>
  <c r="K402" s="1"/>
  <c r="L402" s="1"/>
  <c r="N401"/>
  <c r="E401"/>
  <c r="I401" s="1"/>
  <c r="J401" s="1"/>
  <c r="N400"/>
  <c r="E400"/>
  <c r="I400" s="1"/>
  <c r="K400" s="1"/>
  <c r="L400" s="1"/>
  <c r="N399"/>
  <c r="E399"/>
  <c r="I399" s="1"/>
  <c r="J399" s="1"/>
  <c r="N398"/>
  <c r="E398"/>
  <c r="I398" s="1"/>
  <c r="K398" s="1"/>
  <c r="L398" s="1"/>
  <c r="N397"/>
  <c r="E397"/>
  <c r="I397" s="1"/>
  <c r="J397" s="1"/>
  <c r="N396"/>
  <c r="E396"/>
  <c r="I396" s="1"/>
  <c r="K396" s="1"/>
  <c r="L396" s="1"/>
  <c r="N395"/>
  <c r="E395"/>
  <c r="I395" s="1"/>
  <c r="J395" s="1"/>
  <c r="N394"/>
  <c r="E394"/>
  <c r="I394" s="1"/>
  <c r="K394" s="1"/>
  <c r="L394" s="1"/>
  <c r="N393"/>
  <c r="E393"/>
  <c r="I393" s="1"/>
  <c r="J393" s="1"/>
  <c r="N392"/>
  <c r="E392"/>
  <c r="I392" s="1"/>
  <c r="K392" s="1"/>
  <c r="L392" s="1"/>
  <c r="I388"/>
  <c r="I387"/>
  <c r="I386"/>
  <c r="I385"/>
  <c r="N389"/>
  <c r="N382"/>
  <c r="I382"/>
  <c r="J382" s="1"/>
  <c r="N381"/>
  <c r="I381"/>
  <c r="N380"/>
  <c r="I380"/>
  <c r="K380" s="1"/>
  <c r="L380" s="1"/>
  <c r="N379"/>
  <c r="I379"/>
  <c r="K379" s="1"/>
  <c r="L379" s="1"/>
  <c r="N378"/>
  <c r="I378"/>
  <c r="J378" s="1"/>
  <c r="N377"/>
  <c r="I377"/>
  <c r="J377" s="1"/>
  <c r="N376"/>
  <c r="I376"/>
  <c r="N375"/>
  <c r="I375"/>
  <c r="K375" s="1"/>
  <c r="L375" s="1"/>
  <c r="N374"/>
  <c r="I374"/>
  <c r="K374" s="1"/>
  <c r="L374" s="1"/>
  <c r="N373"/>
  <c r="I373"/>
  <c r="K373" s="1"/>
  <c r="L373" s="1"/>
  <c r="N372"/>
  <c r="I372"/>
  <c r="N371"/>
  <c r="I371"/>
  <c r="K371" s="1"/>
  <c r="L371" s="1"/>
  <c r="N370"/>
  <c r="I370"/>
  <c r="K370" s="1"/>
  <c r="L370" s="1"/>
  <c r="N369"/>
  <c r="I369"/>
  <c r="K369" s="1"/>
  <c r="L369" s="1"/>
  <c r="N368"/>
  <c r="I368"/>
  <c r="N367"/>
  <c r="I367"/>
  <c r="K367" s="1"/>
  <c r="L367" s="1"/>
  <c r="N366"/>
  <c r="I366"/>
  <c r="K366" s="1"/>
  <c r="L366" s="1"/>
  <c r="N365"/>
  <c r="I365"/>
  <c r="J365" s="1"/>
  <c r="N364"/>
  <c r="I364"/>
  <c r="N363"/>
  <c r="I363"/>
  <c r="K363" s="1"/>
  <c r="L363" s="1"/>
  <c r="N362"/>
  <c r="I362"/>
  <c r="K362" s="1"/>
  <c r="L362" s="1"/>
  <c r="N361"/>
  <c r="I361"/>
  <c r="J361" s="1"/>
  <c r="N360"/>
  <c r="I360"/>
  <c r="J360" s="1"/>
  <c r="N359"/>
  <c r="I359"/>
  <c r="K359" s="1"/>
  <c r="L359" s="1"/>
  <c r="N358"/>
  <c r="I358"/>
  <c r="J358" s="1"/>
  <c r="N357"/>
  <c r="I357"/>
  <c r="J357" s="1"/>
  <c r="N356"/>
  <c r="I356"/>
  <c r="N355"/>
  <c r="I355"/>
  <c r="K355" s="1"/>
  <c r="L355" s="1"/>
  <c r="N354"/>
  <c r="I354"/>
  <c r="J354" s="1"/>
  <c r="N353"/>
  <c r="I353"/>
  <c r="J353" s="1"/>
  <c r="N352"/>
  <c r="I352"/>
  <c r="N351"/>
  <c r="I351"/>
  <c r="K351" s="1"/>
  <c r="L351" s="1"/>
  <c r="N350"/>
  <c r="I350"/>
  <c r="J350" s="1"/>
  <c r="N349"/>
  <c r="I349"/>
  <c r="J349" s="1"/>
  <c r="N348"/>
  <c r="I348"/>
  <c r="K348" s="1"/>
  <c r="L348" s="1"/>
  <c r="N347"/>
  <c r="I347"/>
  <c r="J347" s="1"/>
  <c r="N344"/>
  <c r="I343"/>
  <c r="J343" s="1"/>
  <c r="I342"/>
  <c r="J342" s="1"/>
  <c r="I341"/>
  <c r="J341" s="1"/>
  <c r="I340"/>
  <c r="J340" s="1"/>
  <c r="I339"/>
  <c r="J339" s="1"/>
  <c r="I337"/>
  <c r="K337" s="1"/>
  <c r="L337" s="1"/>
  <c r="I336"/>
  <c r="K336" s="1"/>
  <c r="L336" s="1"/>
  <c r="I335"/>
  <c r="K335" s="1"/>
  <c r="L335" s="1"/>
  <c r="I334"/>
  <c r="K334" s="1"/>
  <c r="L334" s="1"/>
  <c r="I333"/>
  <c r="K333" s="1"/>
  <c r="L333" s="1"/>
  <c r="I332"/>
  <c r="K332" s="1"/>
  <c r="L332" s="1"/>
  <c r="I331"/>
  <c r="K331" s="1"/>
  <c r="L331" s="1"/>
  <c r="I330"/>
  <c r="K330" s="1"/>
  <c r="L330" s="1"/>
  <c r="I329"/>
  <c r="J329" s="1"/>
  <c r="I328"/>
  <c r="J328" s="1"/>
  <c r="I327"/>
  <c r="J327" s="1"/>
  <c r="I326"/>
  <c r="J326" s="1"/>
  <c r="I325"/>
  <c r="J325" s="1"/>
  <c r="I324"/>
  <c r="K324" s="1"/>
  <c r="L324" s="1"/>
  <c r="I323"/>
  <c r="J323" s="1"/>
  <c r="I322"/>
  <c r="J322" s="1"/>
  <c r="I321"/>
  <c r="J321" s="1"/>
  <c r="I320"/>
  <c r="K320" s="1"/>
  <c r="L320" s="1"/>
  <c r="I319"/>
  <c r="K319" s="1"/>
  <c r="L319" s="1"/>
  <c r="I318"/>
  <c r="K318" s="1"/>
  <c r="L318" s="1"/>
  <c r="N315"/>
  <c r="I315"/>
  <c r="K315" s="1"/>
  <c r="L315" s="1"/>
  <c r="N314"/>
  <c r="I314"/>
  <c r="K314" s="1"/>
  <c r="L314" s="1"/>
  <c r="N313"/>
  <c r="I313"/>
  <c r="J313" s="1"/>
  <c r="N312"/>
  <c r="I312"/>
  <c r="N311"/>
  <c r="I311"/>
  <c r="K311" s="1"/>
  <c r="L311" s="1"/>
  <c r="N310"/>
  <c r="I310"/>
  <c r="J310" s="1"/>
  <c r="N306"/>
  <c r="E306"/>
  <c r="I306" s="1"/>
  <c r="J306" s="1"/>
  <c r="N305"/>
  <c r="I305"/>
  <c r="K305" s="1"/>
  <c r="L305" s="1"/>
  <c r="N301"/>
  <c r="I301"/>
  <c r="K301" s="1"/>
  <c r="L301" s="1"/>
  <c r="N300"/>
  <c r="I300"/>
  <c r="J300" s="1"/>
  <c r="N299"/>
  <c r="I299"/>
  <c r="J299" s="1"/>
  <c r="N298"/>
  <c r="I298"/>
  <c r="N297"/>
  <c r="I297"/>
  <c r="K297" s="1"/>
  <c r="L297" s="1"/>
  <c r="N296"/>
  <c r="I296"/>
  <c r="J296" s="1"/>
  <c r="N292"/>
  <c r="K292"/>
  <c r="L292" s="1"/>
  <c r="J292"/>
  <c r="E292"/>
  <c r="N291"/>
  <c r="K291"/>
  <c r="L291" s="1"/>
  <c r="J291"/>
  <c r="E291"/>
  <c r="N290"/>
  <c r="K290"/>
  <c r="L290" s="1"/>
  <c r="J290"/>
  <c r="E290"/>
  <c r="N289"/>
  <c r="K289"/>
  <c r="L289" s="1"/>
  <c r="J289"/>
  <c r="E289"/>
  <c r="N288"/>
  <c r="K288"/>
  <c r="L288" s="1"/>
  <c r="J288"/>
  <c r="E288"/>
  <c r="N287"/>
  <c r="K287"/>
  <c r="L287" s="1"/>
  <c r="J287"/>
  <c r="E287"/>
  <c r="N284"/>
  <c r="K284"/>
  <c r="L284" s="1"/>
  <c r="J284"/>
  <c r="N283"/>
  <c r="K283"/>
  <c r="L283" s="1"/>
  <c r="J283"/>
  <c r="N282"/>
  <c r="K282"/>
  <c r="L282" s="1"/>
  <c r="J282"/>
  <c r="N281"/>
  <c r="K281"/>
  <c r="L281" s="1"/>
  <c r="J281"/>
  <c r="N280"/>
  <c r="K280"/>
  <c r="L280" s="1"/>
  <c r="J280"/>
  <c r="N279"/>
  <c r="J279"/>
  <c r="N278"/>
  <c r="J278"/>
  <c r="N277"/>
  <c r="K277"/>
  <c r="L277" s="1"/>
  <c r="J277"/>
  <c r="N276"/>
  <c r="K276"/>
  <c r="L276" s="1"/>
  <c r="J276"/>
  <c r="N275"/>
  <c r="K275"/>
  <c r="L275" s="1"/>
  <c r="J275"/>
  <c r="N274"/>
  <c r="K274"/>
  <c r="L274" s="1"/>
  <c r="J274"/>
  <c r="N273"/>
  <c r="K273"/>
  <c r="L273" s="1"/>
  <c r="J273"/>
  <c r="N272"/>
  <c r="K272"/>
  <c r="L272" s="1"/>
  <c r="J272"/>
  <c r="N271"/>
  <c r="K271"/>
  <c r="L271" s="1"/>
  <c r="J271"/>
  <c r="N270"/>
  <c r="K270"/>
  <c r="L270" s="1"/>
  <c r="J270"/>
  <c r="N269"/>
  <c r="K269"/>
  <c r="L269" s="1"/>
  <c r="J269"/>
  <c r="N268"/>
  <c r="K268"/>
  <c r="L268" s="1"/>
  <c r="J268"/>
  <c r="N267"/>
  <c r="K267"/>
  <c r="L267" s="1"/>
  <c r="J267"/>
  <c r="N266"/>
  <c r="K266"/>
  <c r="L266" s="1"/>
  <c r="J266"/>
  <c r="N265"/>
  <c r="K265"/>
  <c r="L265" s="1"/>
  <c r="J265"/>
  <c r="N264"/>
  <c r="K264"/>
  <c r="L264" s="1"/>
  <c r="J264"/>
  <c r="N263"/>
  <c r="K263"/>
  <c r="L263" s="1"/>
  <c r="J263"/>
  <c r="N262"/>
  <c r="K262"/>
  <c r="L262" s="1"/>
  <c r="J262"/>
  <c r="N261"/>
  <c r="K261"/>
  <c r="L261" s="1"/>
  <c r="J261"/>
  <c r="N260"/>
  <c r="K260"/>
  <c r="L260" s="1"/>
  <c r="J260"/>
  <c r="N259"/>
  <c r="K259"/>
  <c r="L259" s="1"/>
  <c r="J259"/>
  <c r="N258"/>
  <c r="K258"/>
  <c r="L258" s="1"/>
  <c r="J258"/>
  <c r="N257"/>
  <c r="K257"/>
  <c r="L257" s="1"/>
  <c r="J257"/>
  <c r="N256"/>
  <c r="K256"/>
  <c r="L256" s="1"/>
  <c r="J256"/>
  <c r="N255"/>
  <c r="K255"/>
  <c r="L255" s="1"/>
  <c r="J255"/>
  <c r="N254"/>
  <c r="K254"/>
  <c r="L254" s="1"/>
  <c r="J254"/>
  <c r="N253"/>
  <c r="K253"/>
  <c r="L253" s="1"/>
  <c r="J253"/>
  <c r="N252"/>
  <c r="K252"/>
  <c r="L252" s="1"/>
  <c r="J252"/>
  <c r="N251"/>
  <c r="J251"/>
  <c r="N250"/>
  <c r="K250"/>
  <c r="L250" s="1"/>
  <c r="J250"/>
  <c r="N249"/>
  <c r="K249"/>
  <c r="L249" s="1"/>
  <c r="J249"/>
  <c r="N248"/>
  <c r="K248"/>
  <c r="L248" s="1"/>
  <c r="J248"/>
  <c r="N247"/>
  <c r="K247"/>
  <c r="L247" s="1"/>
  <c r="J247"/>
  <c r="N246"/>
  <c r="K246"/>
  <c r="L246" s="1"/>
  <c r="J246"/>
  <c r="N245"/>
  <c r="K245"/>
  <c r="L245" s="1"/>
  <c r="J245"/>
  <c r="N244"/>
  <c r="J244"/>
  <c r="N243"/>
  <c r="K243"/>
  <c r="L243" s="1"/>
  <c r="J243"/>
  <c r="N242"/>
  <c r="K242"/>
  <c r="L242" s="1"/>
  <c r="J242"/>
  <c r="N241"/>
  <c r="K241"/>
  <c r="L241" s="1"/>
  <c r="J241"/>
  <c r="N240"/>
  <c r="K240"/>
  <c r="L240" s="1"/>
  <c r="J240"/>
  <c r="N239"/>
  <c r="K239"/>
  <c r="L239" s="1"/>
  <c r="J239"/>
  <c r="N238"/>
  <c r="K238"/>
  <c r="L238" s="1"/>
  <c r="J238"/>
  <c r="N237"/>
  <c r="K237"/>
  <c r="L237" s="1"/>
  <c r="J237"/>
  <c r="N236"/>
  <c r="K236"/>
  <c r="L236" s="1"/>
  <c r="J236"/>
  <c r="N235"/>
  <c r="K235"/>
  <c r="L235" s="1"/>
  <c r="J235"/>
  <c r="N234"/>
  <c r="K234"/>
  <c r="L234" s="1"/>
  <c r="J234"/>
  <c r="N233"/>
  <c r="K233"/>
  <c r="L233" s="1"/>
  <c r="J233"/>
  <c r="N232"/>
  <c r="K232"/>
  <c r="L232" s="1"/>
  <c r="J232"/>
  <c r="N231"/>
  <c r="K231"/>
  <c r="L231" s="1"/>
  <c r="J231"/>
  <c r="N230"/>
  <c r="K230"/>
  <c r="L230" s="1"/>
  <c r="J230"/>
  <c r="N229"/>
  <c r="K229"/>
  <c r="L229" s="1"/>
  <c r="J229"/>
  <c r="N228"/>
  <c r="K228"/>
  <c r="L228" s="1"/>
  <c r="J228"/>
  <c r="N227"/>
  <c r="K227"/>
  <c r="L227" s="1"/>
  <c r="J227"/>
  <c r="N226"/>
  <c r="K226"/>
  <c r="L226" s="1"/>
  <c r="J226"/>
  <c r="N225"/>
  <c r="K225"/>
  <c r="L225" s="1"/>
  <c r="J225"/>
  <c r="N224"/>
  <c r="K224"/>
  <c r="L224" s="1"/>
  <c r="J224"/>
  <c r="N223"/>
  <c r="J223"/>
  <c r="N222"/>
  <c r="K222"/>
  <c r="L222" s="1"/>
  <c r="J222"/>
  <c r="N221"/>
  <c r="K221"/>
  <c r="L221" s="1"/>
  <c r="J221"/>
  <c r="N220"/>
  <c r="K220"/>
  <c r="L220" s="1"/>
  <c r="J220"/>
  <c r="N219"/>
  <c r="K219"/>
  <c r="L219" s="1"/>
  <c r="J219"/>
  <c r="N218"/>
  <c r="K218"/>
  <c r="L218" s="1"/>
  <c r="J218"/>
  <c r="N217"/>
  <c r="K217"/>
  <c r="L217" s="1"/>
  <c r="J217"/>
  <c r="N216"/>
  <c r="K216"/>
  <c r="L216" s="1"/>
  <c r="J216"/>
  <c r="N215"/>
  <c r="K215"/>
  <c r="L215" s="1"/>
  <c r="J215"/>
  <c r="N214"/>
  <c r="K214"/>
  <c r="L214" s="1"/>
  <c r="J214"/>
  <c r="N213"/>
  <c r="K213"/>
  <c r="L213" s="1"/>
  <c r="J213"/>
  <c r="N212"/>
  <c r="K212"/>
  <c r="L212" s="1"/>
  <c r="J212"/>
  <c r="N211"/>
  <c r="K211"/>
  <c r="L211" s="1"/>
  <c r="J211"/>
  <c r="N210"/>
  <c r="K210"/>
  <c r="L210" s="1"/>
  <c r="J210"/>
  <c r="N209"/>
  <c r="K209"/>
  <c r="L209" s="1"/>
  <c r="J209"/>
  <c r="N208"/>
  <c r="K208"/>
  <c r="L208" s="1"/>
  <c r="J208"/>
  <c r="N207"/>
  <c r="K207"/>
  <c r="L207" s="1"/>
  <c r="J207"/>
  <c r="N206"/>
  <c r="K206"/>
  <c r="L206" s="1"/>
  <c r="J206"/>
  <c r="N205"/>
  <c r="K205"/>
  <c r="L205" s="1"/>
  <c r="J205"/>
  <c r="N204"/>
  <c r="K204"/>
  <c r="L204" s="1"/>
  <c r="J204"/>
  <c r="N203"/>
  <c r="K203"/>
  <c r="L203" s="1"/>
  <c r="J203"/>
  <c r="N202"/>
  <c r="K202"/>
  <c r="L202" s="1"/>
  <c r="J202"/>
  <c r="N201"/>
  <c r="K201"/>
  <c r="L201" s="1"/>
  <c r="J201"/>
  <c r="N200"/>
  <c r="K200"/>
  <c r="L200" s="1"/>
  <c r="J200"/>
  <c r="N199"/>
  <c r="K199"/>
  <c r="L199" s="1"/>
  <c r="J199"/>
  <c r="N198"/>
  <c r="K198"/>
  <c r="L198" s="1"/>
  <c r="J198"/>
  <c r="N197"/>
  <c r="K197"/>
  <c r="L197" s="1"/>
  <c r="J197"/>
  <c r="N196"/>
  <c r="K196"/>
  <c r="L196" s="1"/>
  <c r="J196"/>
  <c r="N195"/>
  <c r="K195"/>
  <c r="L195" s="1"/>
  <c r="J195"/>
  <c r="N194"/>
  <c r="K194"/>
  <c r="L194" s="1"/>
  <c r="J194"/>
  <c r="N193"/>
  <c r="K193"/>
  <c r="L193" s="1"/>
  <c r="J193"/>
  <c r="N192"/>
  <c r="K192"/>
  <c r="L192" s="1"/>
  <c r="J192"/>
  <c r="N191"/>
  <c r="K191"/>
  <c r="L191" s="1"/>
  <c r="J191"/>
  <c r="N190"/>
  <c r="K190"/>
  <c r="L190" s="1"/>
  <c r="J190"/>
  <c r="N189"/>
  <c r="K189"/>
  <c r="L189" s="1"/>
  <c r="J189"/>
  <c r="N188"/>
  <c r="K188"/>
  <c r="L188" s="1"/>
  <c r="J188"/>
  <c r="N187"/>
  <c r="K187"/>
  <c r="L187" s="1"/>
  <c r="J187"/>
  <c r="N186"/>
  <c r="K186"/>
  <c r="L186" s="1"/>
  <c r="J186"/>
  <c r="N185"/>
  <c r="K185"/>
  <c r="L185" s="1"/>
  <c r="J185"/>
  <c r="N184"/>
  <c r="K184"/>
  <c r="L184" s="1"/>
  <c r="J184"/>
  <c r="N183"/>
  <c r="J183"/>
  <c r="N182"/>
  <c r="K182"/>
  <c r="L182" s="1"/>
  <c r="J182"/>
  <c r="N181"/>
  <c r="K181"/>
  <c r="L181" s="1"/>
  <c r="J181"/>
  <c r="N180"/>
  <c r="J180"/>
  <c r="N179"/>
  <c r="K179"/>
  <c r="L179" s="1"/>
  <c r="J179"/>
  <c r="N178"/>
  <c r="K178"/>
  <c r="L178" s="1"/>
  <c r="J178"/>
  <c r="N177"/>
  <c r="K177"/>
  <c r="L177" s="1"/>
  <c r="J177"/>
  <c r="N176"/>
  <c r="K176"/>
  <c r="L176" s="1"/>
  <c r="J176"/>
  <c r="N175"/>
  <c r="K175"/>
  <c r="L175" s="1"/>
  <c r="J175"/>
  <c r="N174"/>
  <c r="K174"/>
  <c r="L174" s="1"/>
  <c r="J174"/>
  <c r="N173"/>
  <c r="K173"/>
  <c r="L173" s="1"/>
  <c r="J173"/>
  <c r="N172"/>
  <c r="K172"/>
  <c r="L172" s="1"/>
  <c r="J172"/>
  <c r="N171"/>
  <c r="K171"/>
  <c r="L171" s="1"/>
  <c r="J171"/>
  <c r="N170"/>
  <c r="K170"/>
  <c r="L170" s="1"/>
  <c r="J170"/>
  <c r="N169"/>
  <c r="K169"/>
  <c r="L169" s="1"/>
  <c r="J169"/>
  <c r="N168"/>
  <c r="K168"/>
  <c r="L168" s="1"/>
  <c r="J168"/>
  <c r="N167"/>
  <c r="K167"/>
  <c r="L167" s="1"/>
  <c r="J167"/>
  <c r="N166"/>
  <c r="J166"/>
  <c r="N165"/>
  <c r="K165"/>
  <c r="L165" s="1"/>
  <c r="J165"/>
  <c r="N164"/>
  <c r="K164"/>
  <c r="L164" s="1"/>
  <c r="J164"/>
  <c r="N163"/>
  <c r="K163"/>
  <c r="L163" s="1"/>
  <c r="J163"/>
  <c r="N162"/>
  <c r="K162"/>
  <c r="L162" s="1"/>
  <c r="J162"/>
  <c r="N161"/>
  <c r="K161"/>
  <c r="L161" s="1"/>
  <c r="J161"/>
  <c r="N160"/>
  <c r="K160"/>
  <c r="L160" s="1"/>
  <c r="J160"/>
  <c r="N159"/>
  <c r="K159"/>
  <c r="L159" s="1"/>
  <c r="J159"/>
  <c r="N158"/>
  <c r="K158"/>
  <c r="L158" s="1"/>
  <c r="J158"/>
  <c r="N157"/>
  <c r="K157"/>
  <c r="L157" s="1"/>
  <c r="J157"/>
  <c r="N156"/>
  <c r="J156"/>
  <c r="N155"/>
  <c r="K155"/>
  <c r="L155" s="1"/>
  <c r="J155"/>
  <c r="N154"/>
  <c r="K154"/>
  <c r="L154" s="1"/>
  <c r="J154"/>
  <c r="N153"/>
  <c r="K153"/>
  <c r="L153" s="1"/>
  <c r="J153"/>
  <c r="N152"/>
  <c r="K152"/>
  <c r="L152" s="1"/>
  <c r="J152"/>
  <c r="N151"/>
  <c r="K151"/>
  <c r="L151" s="1"/>
  <c r="J151"/>
  <c r="N150"/>
  <c r="K150"/>
  <c r="L150" s="1"/>
  <c r="J150"/>
  <c r="N149"/>
  <c r="K149"/>
  <c r="L149" s="1"/>
  <c r="J149"/>
  <c r="N148"/>
  <c r="K148"/>
  <c r="L148" s="1"/>
  <c r="J148"/>
  <c r="N147"/>
  <c r="K147"/>
  <c r="L147" s="1"/>
  <c r="J147"/>
  <c r="N146"/>
  <c r="K146"/>
  <c r="L146" s="1"/>
  <c r="J146"/>
  <c r="N145"/>
  <c r="K145"/>
  <c r="L145" s="1"/>
  <c r="J145"/>
  <c r="N144"/>
  <c r="K144"/>
  <c r="L144" s="1"/>
  <c r="J144"/>
  <c r="N143"/>
  <c r="K143"/>
  <c r="L143" s="1"/>
  <c r="J143"/>
  <c r="N142"/>
  <c r="K142"/>
  <c r="L142" s="1"/>
  <c r="J142"/>
  <c r="N140"/>
  <c r="K140"/>
  <c r="L140" s="1"/>
  <c r="J140"/>
  <c r="N139"/>
  <c r="K139"/>
  <c r="L139" s="1"/>
  <c r="J139"/>
  <c r="N138"/>
  <c r="K138"/>
  <c r="L138" s="1"/>
  <c r="J138"/>
  <c r="N137"/>
  <c r="J137"/>
  <c r="N136"/>
  <c r="J136"/>
  <c r="N135"/>
  <c r="J135"/>
  <c r="N134"/>
  <c r="K134"/>
  <c r="L134" s="1"/>
  <c r="J134"/>
  <c r="N133"/>
  <c r="J133"/>
  <c r="N132"/>
  <c r="J132"/>
  <c r="N131"/>
  <c r="K131"/>
  <c r="L131" s="1"/>
  <c r="J131"/>
  <c r="N130"/>
  <c r="K130"/>
  <c r="L130" s="1"/>
  <c r="J130"/>
  <c r="N129"/>
  <c r="J129"/>
  <c r="N128"/>
  <c r="J128"/>
  <c r="N127"/>
  <c r="J127"/>
  <c r="N126"/>
  <c r="J126"/>
  <c r="N125"/>
  <c r="J125"/>
  <c r="N124"/>
  <c r="J124"/>
  <c r="N123"/>
  <c r="K123"/>
  <c r="L123" s="1"/>
  <c r="J123"/>
  <c r="N122"/>
  <c r="K122"/>
  <c r="L122" s="1"/>
  <c r="J122"/>
  <c r="N121"/>
  <c r="K121"/>
  <c r="L121" s="1"/>
  <c r="J121"/>
  <c r="N120"/>
  <c r="K120"/>
  <c r="L120" s="1"/>
  <c r="J120"/>
  <c r="N119"/>
  <c r="K119"/>
  <c r="L119" s="1"/>
  <c r="J119"/>
  <c r="N118"/>
  <c r="K118"/>
  <c r="L118" s="1"/>
  <c r="J118"/>
  <c r="N117"/>
  <c r="K117"/>
  <c r="L117" s="1"/>
  <c r="J117"/>
  <c r="N116"/>
  <c r="K116"/>
  <c r="L116" s="1"/>
  <c r="J116"/>
  <c r="N115"/>
  <c r="J115"/>
  <c r="N114"/>
  <c r="J114"/>
  <c r="N113"/>
  <c r="K113"/>
  <c r="L113" s="1"/>
  <c r="J113"/>
  <c r="N112"/>
  <c r="K112"/>
  <c r="L112" s="1"/>
  <c r="J112"/>
  <c r="N111"/>
  <c r="K111"/>
  <c r="L111" s="1"/>
  <c r="J111"/>
  <c r="N110"/>
  <c r="K110"/>
  <c r="L110" s="1"/>
  <c r="J110"/>
  <c r="N109"/>
  <c r="K109"/>
  <c r="L109" s="1"/>
  <c r="J109"/>
  <c r="N108"/>
  <c r="K108"/>
  <c r="L108" s="1"/>
  <c r="J108"/>
  <c r="N107"/>
  <c r="J107"/>
  <c r="N106"/>
  <c r="K106"/>
  <c r="L106" s="1"/>
  <c r="J106"/>
  <c r="N105"/>
  <c r="K105"/>
  <c r="L105" s="1"/>
  <c r="J105"/>
  <c r="N104"/>
  <c r="K104"/>
  <c r="L104" s="1"/>
  <c r="J104"/>
  <c r="N103"/>
  <c r="K103"/>
  <c r="L103" s="1"/>
  <c r="J103"/>
  <c r="N102"/>
  <c r="K102"/>
  <c r="L102" s="1"/>
  <c r="J102"/>
  <c r="N101"/>
  <c r="K101"/>
  <c r="L101" s="1"/>
  <c r="J101"/>
  <c r="N100"/>
  <c r="K100"/>
  <c r="L100" s="1"/>
  <c r="J100"/>
  <c r="N99"/>
  <c r="K99"/>
  <c r="L99" s="1"/>
  <c r="J99"/>
  <c r="N98"/>
  <c r="K98"/>
  <c r="L98" s="1"/>
  <c r="J98"/>
  <c r="N97"/>
  <c r="K97"/>
  <c r="L97" s="1"/>
  <c r="J97"/>
  <c r="N96"/>
  <c r="K96"/>
  <c r="L96" s="1"/>
  <c r="J96"/>
  <c r="N95"/>
  <c r="K95"/>
  <c r="L95" s="1"/>
  <c r="J95"/>
  <c r="N94"/>
  <c r="J94"/>
  <c r="N93"/>
  <c r="K93"/>
  <c r="L93" s="1"/>
  <c r="J93"/>
  <c r="N92"/>
  <c r="J92"/>
  <c r="N91"/>
  <c r="K91"/>
  <c r="L91" s="1"/>
  <c r="J91"/>
  <c r="N90"/>
  <c r="K90"/>
  <c r="L90" s="1"/>
  <c r="J90"/>
  <c r="N89"/>
  <c r="K89"/>
  <c r="L89" s="1"/>
  <c r="J89"/>
  <c r="N88"/>
  <c r="J88"/>
  <c r="N87"/>
  <c r="J87"/>
  <c r="N86"/>
  <c r="J86"/>
  <c r="N85"/>
  <c r="J85"/>
  <c r="N84"/>
  <c r="J84"/>
  <c r="N83"/>
  <c r="J83"/>
  <c r="N82"/>
  <c r="J82"/>
  <c r="N81"/>
  <c r="J81"/>
  <c r="N80"/>
  <c r="J80"/>
  <c r="N79"/>
  <c r="K79"/>
  <c r="L79" s="1"/>
  <c r="J79"/>
  <c r="N78"/>
  <c r="L78"/>
  <c r="J78"/>
  <c r="N77"/>
  <c r="J77"/>
  <c r="N76"/>
  <c r="J76"/>
  <c r="N75"/>
  <c r="J75"/>
  <c r="N74"/>
  <c r="J74"/>
  <c r="N73"/>
  <c r="J73"/>
  <c r="N72"/>
  <c r="J72"/>
  <c r="N71"/>
  <c r="J71"/>
  <c r="N70"/>
  <c r="J70"/>
  <c r="N69"/>
  <c r="J69"/>
  <c r="N68"/>
  <c r="J68"/>
  <c r="N67"/>
  <c r="J67"/>
  <c r="N66"/>
  <c r="J66"/>
  <c r="N65"/>
  <c r="J65"/>
  <c r="N64"/>
  <c r="K64"/>
  <c r="L64" s="1"/>
  <c r="J64"/>
  <c r="N63"/>
  <c r="K63"/>
  <c r="L63" s="1"/>
  <c r="J63"/>
  <c r="N62"/>
  <c r="J62"/>
  <c r="N61"/>
  <c r="K61"/>
  <c r="L61" s="1"/>
  <c r="J61"/>
  <c r="N60"/>
  <c r="K60"/>
  <c r="L60" s="1"/>
  <c r="J60"/>
  <c r="N59"/>
  <c r="K59"/>
  <c r="L59" s="1"/>
  <c r="J59"/>
  <c r="N58"/>
  <c r="K58"/>
  <c r="L58" s="1"/>
  <c r="J58"/>
  <c r="N57"/>
  <c r="K57"/>
  <c r="L57" s="1"/>
  <c r="J57"/>
  <c r="N56"/>
  <c r="K56"/>
  <c r="L56" s="1"/>
  <c r="J56"/>
  <c r="N55"/>
  <c r="K55"/>
  <c r="L55" s="1"/>
  <c r="J55"/>
  <c r="N54"/>
  <c r="K54"/>
  <c r="L54" s="1"/>
  <c r="J54"/>
  <c r="N53"/>
  <c r="K53"/>
  <c r="L53" s="1"/>
  <c r="J53"/>
  <c r="N52"/>
  <c r="K52"/>
  <c r="L52" s="1"/>
  <c r="J52"/>
  <c r="N51"/>
  <c r="K51"/>
  <c r="L51" s="1"/>
  <c r="J51"/>
  <c r="N50"/>
  <c r="K50"/>
  <c r="L50" s="1"/>
  <c r="J50"/>
  <c r="N49"/>
  <c r="K49"/>
  <c r="L49" s="1"/>
  <c r="J49"/>
  <c r="N48"/>
  <c r="K48"/>
  <c r="L48" s="1"/>
  <c r="J48"/>
  <c r="N47"/>
  <c r="K47"/>
  <c r="L47" s="1"/>
  <c r="J47"/>
  <c r="N46"/>
  <c r="K46"/>
  <c r="L46" s="1"/>
  <c r="J46"/>
  <c r="N45"/>
  <c r="K45"/>
  <c r="L45" s="1"/>
  <c r="J45"/>
  <c r="N44"/>
  <c r="K44"/>
  <c r="L44" s="1"/>
  <c r="J44"/>
  <c r="N43"/>
  <c r="K43"/>
  <c r="L43" s="1"/>
  <c r="J43"/>
  <c r="N42"/>
  <c r="K42"/>
  <c r="L42" s="1"/>
  <c r="J42"/>
  <c r="N41"/>
  <c r="K41"/>
  <c r="L41" s="1"/>
  <c r="J41"/>
  <c r="N40"/>
  <c r="K40"/>
  <c r="L40" s="1"/>
  <c r="J40"/>
  <c r="N39"/>
  <c r="K39"/>
  <c r="L39" s="1"/>
  <c r="J39"/>
  <c r="N38"/>
  <c r="K38"/>
  <c r="L38" s="1"/>
  <c r="J38"/>
  <c r="N37"/>
  <c r="K37"/>
  <c r="L37" s="1"/>
  <c r="J37"/>
  <c r="N36"/>
  <c r="K36"/>
  <c r="L36" s="1"/>
  <c r="J36"/>
  <c r="N35"/>
  <c r="K35"/>
  <c r="L35" s="1"/>
  <c r="J35"/>
  <c r="N34"/>
  <c r="K34"/>
  <c r="L34" s="1"/>
  <c r="J34"/>
  <c r="N33"/>
  <c r="K33"/>
  <c r="L33" s="1"/>
  <c r="J33"/>
  <c r="N32"/>
  <c r="K32"/>
  <c r="L32" s="1"/>
  <c r="J32"/>
  <c r="N31"/>
  <c r="K31"/>
  <c r="L31" s="1"/>
  <c r="J31"/>
  <c r="N30"/>
  <c r="K30"/>
  <c r="L30" s="1"/>
  <c r="J30"/>
  <c r="N29"/>
  <c r="K29"/>
  <c r="L29" s="1"/>
  <c r="J29"/>
  <c r="N28"/>
  <c r="K28"/>
  <c r="L28" s="1"/>
  <c r="J28"/>
  <c r="N27"/>
  <c r="K27"/>
  <c r="L27" s="1"/>
  <c r="J27"/>
  <c r="N26"/>
  <c r="K26"/>
  <c r="L26" s="1"/>
  <c r="J26"/>
  <c r="N25"/>
  <c r="K25"/>
  <c r="L25" s="1"/>
  <c r="J25"/>
  <c r="N24"/>
  <c r="K24"/>
  <c r="L24" s="1"/>
  <c r="J24"/>
  <c r="N23"/>
  <c r="K23"/>
  <c r="L23" s="1"/>
  <c r="J23"/>
  <c r="N22"/>
  <c r="J22"/>
  <c r="N21"/>
  <c r="K21"/>
  <c r="L21" s="1"/>
  <c r="J21"/>
  <c r="N20"/>
  <c r="K20"/>
  <c r="L20" s="1"/>
  <c r="J20"/>
  <c r="N19"/>
  <c r="K19"/>
  <c r="L19" s="1"/>
  <c r="J19"/>
  <c r="N18"/>
  <c r="J18"/>
  <c r="N17"/>
  <c r="K17"/>
  <c r="L17" s="1"/>
  <c r="J17"/>
  <c r="N16"/>
  <c r="K16"/>
  <c r="L16" s="1"/>
  <c r="J16"/>
  <c r="N15"/>
  <c r="K15"/>
  <c r="L15" s="1"/>
  <c r="J15"/>
  <c r="N14"/>
  <c r="K14"/>
  <c r="L14" s="1"/>
  <c r="J14"/>
  <c r="N13"/>
  <c r="K13"/>
  <c r="L13" s="1"/>
  <c r="J13"/>
  <c r="N12"/>
  <c r="J12"/>
  <c r="N11"/>
  <c r="K11"/>
  <c r="L11" s="1"/>
  <c r="J11"/>
  <c r="N10"/>
  <c r="K10"/>
  <c r="L10" s="1"/>
  <c r="J10"/>
  <c r="N9"/>
  <c r="K9"/>
  <c r="L9" s="1"/>
  <c r="J9"/>
  <c r="N8"/>
  <c r="K8"/>
  <c r="L8" s="1"/>
  <c r="J8"/>
  <c r="N7"/>
  <c r="K7"/>
  <c r="L7" s="1"/>
  <c r="J7"/>
  <c r="K6"/>
  <c r="L6" s="1"/>
  <c r="N3"/>
  <c r="K3"/>
  <c r="L3" s="1"/>
  <c r="J3"/>
  <c r="V646" l="1"/>
  <c r="V776"/>
  <c r="T331"/>
  <c r="U331"/>
  <c r="V331" s="1"/>
  <c r="T293"/>
  <c r="V293"/>
  <c r="V302"/>
  <c r="R310"/>
  <c r="S310"/>
  <c r="R314"/>
  <c r="S314"/>
  <c r="R321"/>
  <c r="S321"/>
  <c r="R324"/>
  <c r="S324"/>
  <c r="R328"/>
  <c r="S328"/>
  <c r="R334"/>
  <c r="S334"/>
  <c r="R341"/>
  <c r="S341"/>
  <c r="R352"/>
  <c r="S352"/>
  <c r="R356"/>
  <c r="S356"/>
  <c r="R364"/>
  <c r="S364"/>
  <c r="R368"/>
  <c r="S368"/>
  <c r="R372"/>
  <c r="S372"/>
  <c r="R376"/>
  <c r="S376"/>
  <c r="R380"/>
  <c r="S380"/>
  <c r="R387"/>
  <c r="S387"/>
  <c r="R306"/>
  <c r="S306"/>
  <c r="T306" s="1"/>
  <c r="R313"/>
  <c r="S313"/>
  <c r="R318"/>
  <c r="S318"/>
  <c r="R322"/>
  <c r="S322"/>
  <c r="R326"/>
  <c r="S326"/>
  <c r="R327"/>
  <c r="S327"/>
  <c r="R330"/>
  <c r="S330"/>
  <c r="R337"/>
  <c r="S337"/>
  <c r="R343"/>
  <c r="S343"/>
  <c r="R351"/>
  <c r="S351"/>
  <c r="R355"/>
  <c r="S355"/>
  <c r="R359"/>
  <c r="S359"/>
  <c r="R363"/>
  <c r="S363"/>
  <c r="R367"/>
  <c r="S367"/>
  <c r="R371"/>
  <c r="S371"/>
  <c r="R375"/>
  <c r="S375"/>
  <c r="R379"/>
  <c r="S379"/>
  <c r="R385"/>
  <c r="S385"/>
  <c r="R486"/>
  <c r="S486"/>
  <c r="R490"/>
  <c r="S490"/>
  <c r="R491"/>
  <c r="S491"/>
  <c r="R496"/>
  <c r="S496"/>
  <c r="R499"/>
  <c r="S499"/>
  <c r="R305"/>
  <c r="S305"/>
  <c r="T305" s="1"/>
  <c r="R312"/>
  <c r="S312"/>
  <c r="R323"/>
  <c r="S323"/>
  <c r="R325"/>
  <c r="S325"/>
  <c r="R332"/>
  <c r="S332"/>
  <c r="R340"/>
  <c r="S340"/>
  <c r="R348"/>
  <c r="S348"/>
  <c r="R350"/>
  <c r="S350"/>
  <c r="R354"/>
  <c r="S354"/>
  <c r="R358"/>
  <c r="S358"/>
  <c r="R360"/>
  <c r="S360"/>
  <c r="R362"/>
  <c r="S362"/>
  <c r="R366"/>
  <c r="S366"/>
  <c r="R370"/>
  <c r="S370"/>
  <c r="R374"/>
  <c r="S374"/>
  <c r="R378"/>
  <c r="S378"/>
  <c r="R382"/>
  <c r="S382"/>
  <c r="R388"/>
  <c r="S388"/>
  <c r="R311"/>
  <c r="S311"/>
  <c r="R315"/>
  <c r="S315"/>
  <c r="R320"/>
  <c r="S320"/>
  <c r="R339"/>
  <c r="S339"/>
  <c r="R347"/>
  <c r="S347"/>
  <c r="R349"/>
  <c r="S349"/>
  <c r="R353"/>
  <c r="S353"/>
  <c r="R357"/>
  <c r="S357"/>
  <c r="R361"/>
  <c r="S361"/>
  <c r="R365"/>
  <c r="S365"/>
  <c r="R369"/>
  <c r="S369"/>
  <c r="R373"/>
  <c r="S373"/>
  <c r="R377"/>
  <c r="S377"/>
  <c r="R381"/>
  <c r="S381"/>
  <c r="R485"/>
  <c r="S485"/>
  <c r="R488"/>
  <c r="S488"/>
  <c r="R492"/>
  <c r="S492"/>
  <c r="R489"/>
  <c r="S489"/>
  <c r="R494"/>
  <c r="S494"/>
  <c r="T494" s="1"/>
  <c r="R498"/>
  <c r="S498"/>
  <c r="R500"/>
  <c r="S500"/>
  <c r="P307"/>
  <c r="P776"/>
  <c r="P316"/>
  <c r="P344"/>
  <c r="P501"/>
  <c r="P497"/>
  <c r="P646"/>
  <c r="P293"/>
  <c r="P383"/>
  <c r="P483"/>
  <c r="P493"/>
  <c r="R646"/>
  <c r="P302"/>
  <c r="P389"/>
  <c r="P285"/>
  <c r="R293"/>
  <c r="R302"/>
  <c r="R776"/>
  <c r="R483"/>
  <c r="R285"/>
  <c r="J610"/>
  <c r="K774"/>
  <c r="L774" s="1"/>
  <c r="K411"/>
  <c r="L411" s="1"/>
  <c r="K726"/>
  <c r="L726" s="1"/>
  <c r="K669"/>
  <c r="L669" s="1"/>
  <c r="K728"/>
  <c r="L728" s="1"/>
  <c r="K554"/>
  <c r="L554" s="1"/>
  <c r="K561"/>
  <c r="L561" s="1"/>
  <c r="J574"/>
  <c r="J557"/>
  <c r="K566"/>
  <c r="L566" s="1"/>
  <c r="K605"/>
  <c r="L605" s="1"/>
  <c r="K475"/>
  <c r="L475" s="1"/>
  <c r="K549"/>
  <c r="L549" s="1"/>
  <c r="K767"/>
  <c r="L767" s="1"/>
  <c r="K518"/>
  <c r="L518" s="1"/>
  <c r="K506"/>
  <c r="L506" s="1"/>
  <c r="K598"/>
  <c r="L598" s="1"/>
  <c r="K597"/>
  <c r="L597" s="1"/>
  <c r="K602"/>
  <c r="L602" s="1"/>
  <c r="K651"/>
  <c r="L651" s="1"/>
  <c r="K350"/>
  <c r="L350" s="1"/>
  <c r="K443"/>
  <c r="L443" s="1"/>
  <c r="K590"/>
  <c r="L590" s="1"/>
  <c r="K617"/>
  <c r="L617" s="1"/>
  <c r="K683"/>
  <c r="L683" s="1"/>
  <c r="J700"/>
  <c r="K711"/>
  <c r="L711" s="1"/>
  <c r="J747"/>
  <c r="K707"/>
  <c r="L707" s="1"/>
  <c r="K759"/>
  <c r="L759" s="1"/>
  <c r="K771"/>
  <c r="L771" s="1"/>
  <c r="K405"/>
  <c r="L405" s="1"/>
  <c r="J523"/>
  <c r="K550"/>
  <c r="L550" s="1"/>
  <c r="K585"/>
  <c r="L585" s="1"/>
  <c r="J691"/>
  <c r="K739"/>
  <c r="L739" s="1"/>
  <c r="K341"/>
  <c r="L341" s="1"/>
  <c r="K354"/>
  <c r="L354" s="1"/>
  <c r="J514"/>
  <c r="J522"/>
  <c r="K546"/>
  <c r="L546" s="1"/>
  <c r="K594"/>
  <c r="L594" s="1"/>
  <c r="J621"/>
  <c r="J654"/>
  <c r="K695"/>
  <c r="L695" s="1"/>
  <c r="K715"/>
  <c r="L715" s="1"/>
  <c r="J745"/>
  <c r="K393"/>
  <c r="L393" s="1"/>
  <c r="K437"/>
  <c r="L437" s="1"/>
  <c r="K545"/>
  <c r="L545" s="1"/>
  <c r="K586"/>
  <c r="L586" s="1"/>
  <c r="K606"/>
  <c r="L606" s="1"/>
  <c r="J611"/>
  <c r="J630"/>
  <c r="J660"/>
  <c r="J740"/>
  <c r="K743"/>
  <c r="L743" s="1"/>
  <c r="K744"/>
  <c r="L744" s="1"/>
  <c r="K763"/>
  <c r="L763" s="1"/>
  <c r="K775"/>
  <c r="L775" s="1"/>
  <c r="K459"/>
  <c r="L459" s="1"/>
  <c r="J515"/>
  <c r="K533"/>
  <c r="L533" s="1"/>
  <c r="K589"/>
  <c r="L589" s="1"/>
  <c r="J614"/>
  <c r="J622"/>
  <c r="K645"/>
  <c r="L645" s="1"/>
  <c r="N497"/>
  <c r="K538"/>
  <c r="L538" s="1"/>
  <c r="J538"/>
  <c r="K547"/>
  <c r="L547" s="1"/>
  <c r="J547"/>
  <c r="K555"/>
  <c r="L555" s="1"/>
  <c r="J555"/>
  <c r="J593"/>
  <c r="K593"/>
  <c r="L593" s="1"/>
  <c r="J601"/>
  <c r="K601"/>
  <c r="L601" s="1"/>
  <c r="J609"/>
  <c r="K609"/>
  <c r="L609" s="1"/>
  <c r="K635"/>
  <c r="L635" s="1"/>
  <c r="J635"/>
  <c r="J687"/>
  <c r="K687"/>
  <c r="L687" s="1"/>
  <c r="J714"/>
  <c r="K714"/>
  <c r="L714" s="1"/>
  <c r="J725"/>
  <c r="K725"/>
  <c r="L725" s="1"/>
  <c r="J770"/>
  <c r="K770"/>
  <c r="L770" s="1"/>
  <c r="J285"/>
  <c r="K353"/>
  <c r="L353" s="1"/>
  <c r="K395"/>
  <c r="L395" s="1"/>
  <c r="K421"/>
  <c r="L421" s="1"/>
  <c r="K457"/>
  <c r="L457" s="1"/>
  <c r="K473"/>
  <c r="L473" s="1"/>
  <c r="J505"/>
  <c r="K505"/>
  <c r="L505" s="1"/>
  <c r="J529"/>
  <c r="K529"/>
  <c r="L529" s="1"/>
  <c r="K686"/>
  <c r="L686" s="1"/>
  <c r="J686"/>
  <c r="J718"/>
  <c r="K718"/>
  <c r="L718" s="1"/>
  <c r="K719"/>
  <c r="L719" s="1"/>
  <c r="J735"/>
  <c r="K735"/>
  <c r="L735" s="1"/>
  <c r="K736"/>
  <c r="L736" s="1"/>
  <c r="K749"/>
  <c r="L749" s="1"/>
  <c r="J749"/>
  <c r="J762"/>
  <c r="K762"/>
  <c r="L762" s="1"/>
  <c r="J509"/>
  <c r="K509"/>
  <c r="L509" s="1"/>
  <c r="J521"/>
  <c r="K521"/>
  <c r="L521" s="1"/>
  <c r="J553"/>
  <c r="K553"/>
  <c r="L553" s="1"/>
  <c r="J565"/>
  <c r="K565"/>
  <c r="L565" s="1"/>
  <c r="K582"/>
  <c r="L582" s="1"/>
  <c r="J582"/>
  <c r="K587"/>
  <c r="L587" s="1"/>
  <c r="J587"/>
  <c r="K595"/>
  <c r="L595" s="1"/>
  <c r="J595"/>
  <c r="K603"/>
  <c r="L603" s="1"/>
  <c r="J603"/>
  <c r="J613"/>
  <c r="K613"/>
  <c r="L613" s="1"/>
  <c r="J618"/>
  <c r="K618"/>
  <c r="L618" s="1"/>
  <c r="K652"/>
  <c r="L652" s="1"/>
  <c r="J652"/>
  <c r="J668"/>
  <c r="K668"/>
  <c r="L668" s="1"/>
  <c r="K699"/>
  <c r="L699" s="1"/>
  <c r="J699"/>
  <c r="J710"/>
  <c r="K710"/>
  <c r="L710" s="1"/>
  <c r="J766"/>
  <c r="K766"/>
  <c r="L766" s="1"/>
  <c r="K772"/>
  <c r="L772" s="1"/>
  <c r="J772"/>
  <c r="K349"/>
  <c r="L349" s="1"/>
  <c r="K427"/>
  <c r="L427" s="1"/>
  <c r="K453"/>
  <c r="L453" s="1"/>
  <c r="K469"/>
  <c r="L469" s="1"/>
  <c r="K526"/>
  <c r="L526" s="1"/>
  <c r="J558"/>
  <c r="K558"/>
  <c r="L558" s="1"/>
  <c r="J569"/>
  <c r="K569"/>
  <c r="L569" s="1"/>
  <c r="K629"/>
  <c r="L629" s="1"/>
  <c r="J629"/>
  <c r="K657"/>
  <c r="L657" s="1"/>
  <c r="J657"/>
  <c r="K692"/>
  <c r="L692" s="1"/>
  <c r="J692"/>
  <c r="J703"/>
  <c r="K703"/>
  <c r="L703" s="1"/>
  <c r="J722"/>
  <c r="K722"/>
  <c r="L722" s="1"/>
  <c r="J731"/>
  <c r="K731"/>
  <c r="L731" s="1"/>
  <c r="K732"/>
  <c r="L732" s="1"/>
  <c r="K737"/>
  <c r="L737" s="1"/>
  <c r="J737"/>
  <c r="K760"/>
  <c r="L760" s="1"/>
  <c r="J320"/>
  <c r="J348"/>
  <c r="K377"/>
  <c r="L377" s="1"/>
  <c r="J379"/>
  <c r="N483"/>
  <c r="K397"/>
  <c r="L397" s="1"/>
  <c r="K407"/>
  <c r="L407" s="1"/>
  <c r="K439"/>
  <c r="L439" s="1"/>
  <c r="K461"/>
  <c r="L461" s="1"/>
  <c r="K471"/>
  <c r="L471" s="1"/>
  <c r="J319"/>
  <c r="K325"/>
  <c r="L325" s="1"/>
  <c r="K401"/>
  <c r="L401" s="1"/>
  <c r="K417"/>
  <c r="L417" s="1"/>
  <c r="K433"/>
  <c r="L433" s="1"/>
  <c r="K449"/>
  <c r="L449" s="1"/>
  <c r="K465"/>
  <c r="L465" s="1"/>
  <c r="K481"/>
  <c r="L481" s="1"/>
  <c r="K488"/>
  <c r="L488" s="1"/>
  <c r="K492"/>
  <c r="L492" s="1"/>
  <c r="K322"/>
  <c r="L322" s="1"/>
  <c r="K340"/>
  <c r="L340" s="1"/>
  <c r="K343"/>
  <c r="L343" s="1"/>
  <c r="K378"/>
  <c r="L378" s="1"/>
  <c r="K382"/>
  <c r="L382" s="1"/>
  <c r="K413"/>
  <c r="L413" s="1"/>
  <c r="K423"/>
  <c r="L423" s="1"/>
  <c r="K429"/>
  <c r="L429" s="1"/>
  <c r="K445"/>
  <c r="L445" s="1"/>
  <c r="K455"/>
  <c r="L455" s="1"/>
  <c r="K477"/>
  <c r="L477" s="1"/>
  <c r="K489"/>
  <c r="L489" s="1"/>
  <c r="N285"/>
  <c r="N316"/>
  <c r="K323"/>
  <c r="L323" s="1"/>
  <c r="J324"/>
  <c r="K342"/>
  <c r="L342" s="1"/>
  <c r="J351"/>
  <c r="K357"/>
  <c r="L357" s="1"/>
  <c r="K409"/>
  <c r="L409" s="1"/>
  <c r="K425"/>
  <c r="L425" s="1"/>
  <c r="K441"/>
  <c r="L441" s="1"/>
  <c r="J570"/>
  <c r="K570"/>
  <c r="L570" s="1"/>
  <c r="J665"/>
  <c r="K665"/>
  <c r="L665" s="1"/>
  <c r="K716"/>
  <c r="L716" s="1"/>
  <c r="J716"/>
  <c r="K729"/>
  <c r="L729" s="1"/>
  <c r="J729"/>
  <c r="N293"/>
  <c r="K296"/>
  <c r="L296" s="1"/>
  <c r="K300"/>
  <c r="L300" s="1"/>
  <c r="K310"/>
  <c r="L310" s="1"/>
  <c r="N383"/>
  <c r="K358"/>
  <c r="L358" s="1"/>
  <c r="K360"/>
  <c r="L360" s="1"/>
  <c r="J513"/>
  <c r="K513"/>
  <c r="L513" s="1"/>
  <c r="J534"/>
  <c r="K534"/>
  <c r="L534" s="1"/>
  <c r="J577"/>
  <c r="K577"/>
  <c r="L577" s="1"/>
  <c r="J638"/>
  <c r="K638"/>
  <c r="L638" s="1"/>
  <c r="K649"/>
  <c r="L649" s="1"/>
  <c r="J649"/>
  <c r="J694"/>
  <c r="K694"/>
  <c r="L694" s="1"/>
  <c r="J702"/>
  <c r="K702"/>
  <c r="L702" s="1"/>
  <c r="J756"/>
  <c r="K756"/>
  <c r="L756" s="1"/>
  <c r="J525"/>
  <c r="K525"/>
  <c r="L525" s="1"/>
  <c r="K637"/>
  <c r="L637" s="1"/>
  <c r="J637"/>
  <c r="N307"/>
  <c r="J314"/>
  <c r="J315"/>
  <c r="K327"/>
  <c r="L327" s="1"/>
  <c r="J336"/>
  <c r="K347"/>
  <c r="L347" s="1"/>
  <c r="J362"/>
  <c r="J363"/>
  <c r="J366"/>
  <c r="J369"/>
  <c r="J370"/>
  <c r="J373"/>
  <c r="J374"/>
  <c r="J375"/>
  <c r="K388"/>
  <c r="L388" s="1"/>
  <c r="J388"/>
  <c r="K403"/>
  <c r="L403" s="1"/>
  <c r="K419"/>
  <c r="L419" s="1"/>
  <c r="K435"/>
  <c r="L435" s="1"/>
  <c r="K451"/>
  <c r="L451" s="1"/>
  <c r="K467"/>
  <c r="L467" s="1"/>
  <c r="K507"/>
  <c r="L507" s="1"/>
  <c r="J507"/>
  <c r="K510"/>
  <c r="L510" s="1"/>
  <c r="J537"/>
  <c r="K537"/>
  <c r="L537" s="1"/>
  <c r="J542"/>
  <c r="J562"/>
  <c r="K562"/>
  <c r="L562" s="1"/>
  <c r="J579"/>
  <c r="J581"/>
  <c r="K581"/>
  <c r="L581" s="1"/>
  <c r="J626"/>
  <c r="J634"/>
  <c r="K642"/>
  <c r="L642" s="1"/>
  <c r="J662"/>
  <c r="K664"/>
  <c r="L664" s="1"/>
  <c r="J664"/>
  <c r="J672"/>
  <c r="J673"/>
  <c r="J676"/>
  <c r="J678"/>
  <c r="J690"/>
  <c r="K690"/>
  <c r="L690" s="1"/>
  <c r="J698"/>
  <c r="K698"/>
  <c r="L698" s="1"/>
  <c r="J706"/>
  <c r="K706"/>
  <c r="L706" s="1"/>
  <c r="K757"/>
  <c r="L757" s="1"/>
  <c r="J757"/>
  <c r="K299"/>
  <c r="L299" s="1"/>
  <c r="K313"/>
  <c r="L313" s="1"/>
  <c r="K321"/>
  <c r="L321" s="1"/>
  <c r="K326"/>
  <c r="L326" s="1"/>
  <c r="K328"/>
  <c r="L328" s="1"/>
  <c r="K329"/>
  <c r="L329" s="1"/>
  <c r="K339"/>
  <c r="L339" s="1"/>
  <c r="J359"/>
  <c r="K361"/>
  <c r="L361" s="1"/>
  <c r="K365"/>
  <c r="L365" s="1"/>
  <c r="K399"/>
  <c r="L399" s="1"/>
  <c r="K415"/>
  <c r="L415" s="1"/>
  <c r="K431"/>
  <c r="L431" s="1"/>
  <c r="K447"/>
  <c r="L447" s="1"/>
  <c r="K463"/>
  <c r="L463" s="1"/>
  <c r="K479"/>
  <c r="L479" s="1"/>
  <c r="K485"/>
  <c r="L485" s="1"/>
  <c r="K491"/>
  <c r="L491" s="1"/>
  <c r="J517"/>
  <c r="K517"/>
  <c r="L517" s="1"/>
  <c r="K530"/>
  <c r="L530" s="1"/>
  <c r="K539"/>
  <c r="L539" s="1"/>
  <c r="J539"/>
  <c r="K571"/>
  <c r="L571" s="1"/>
  <c r="J571"/>
  <c r="J578"/>
  <c r="K619"/>
  <c r="L619" s="1"/>
  <c r="J619"/>
  <c r="J625"/>
  <c r="J633"/>
  <c r="K641"/>
  <c r="L641" s="1"/>
  <c r="J655"/>
  <c r="J661"/>
  <c r="K681"/>
  <c r="L681" s="1"/>
  <c r="K684"/>
  <c r="L684" s="1"/>
  <c r="J684"/>
  <c r="K708"/>
  <c r="L708" s="1"/>
  <c r="J708"/>
  <c r="K723"/>
  <c r="L723" s="1"/>
  <c r="J723"/>
  <c r="J750"/>
  <c r="J751"/>
  <c r="K751"/>
  <c r="L751" s="1"/>
  <c r="K752"/>
  <c r="L752" s="1"/>
  <c r="K531"/>
  <c r="L531" s="1"/>
  <c r="J531"/>
  <c r="J541"/>
  <c r="K541"/>
  <c r="L541" s="1"/>
  <c r="J755"/>
  <c r="K755"/>
  <c r="L755" s="1"/>
  <c r="K764"/>
  <c r="L764" s="1"/>
  <c r="J764"/>
  <c r="N501"/>
  <c r="L285"/>
  <c r="L293"/>
  <c r="J312"/>
  <c r="K312"/>
  <c r="L312" s="1"/>
  <c r="J368"/>
  <c r="K368"/>
  <c r="L368" s="1"/>
  <c r="J330"/>
  <c r="J333"/>
  <c r="J381"/>
  <c r="K381"/>
  <c r="L381" s="1"/>
  <c r="K385"/>
  <c r="L385" s="1"/>
  <c r="J385"/>
  <c r="K387"/>
  <c r="L387" s="1"/>
  <c r="J387"/>
  <c r="J487"/>
  <c r="K511"/>
  <c r="L511" s="1"/>
  <c r="J511"/>
  <c r="J573"/>
  <c r="K573"/>
  <c r="L573" s="1"/>
  <c r="J576"/>
  <c r="K576"/>
  <c r="L576" s="1"/>
  <c r="J608"/>
  <c r="K608"/>
  <c r="L608" s="1"/>
  <c r="J624"/>
  <c r="K624"/>
  <c r="L624" s="1"/>
  <c r="J628"/>
  <c r="K628"/>
  <c r="L628" s="1"/>
  <c r="J653"/>
  <c r="K653"/>
  <c r="L653" s="1"/>
  <c r="J671"/>
  <c r="K671"/>
  <c r="L671" s="1"/>
  <c r="J675"/>
  <c r="K675"/>
  <c r="L675" s="1"/>
  <c r="N302"/>
  <c r="J298"/>
  <c r="K298"/>
  <c r="L298" s="1"/>
  <c r="J301"/>
  <c r="J305"/>
  <c r="J307" s="1"/>
  <c r="J331"/>
  <c r="J332"/>
  <c r="J334"/>
  <c r="J335"/>
  <c r="J372"/>
  <c r="K372"/>
  <c r="L372" s="1"/>
  <c r="J380"/>
  <c r="J356"/>
  <c r="K356"/>
  <c r="L356" s="1"/>
  <c r="K386"/>
  <c r="L386" s="1"/>
  <c r="J386"/>
  <c r="J297"/>
  <c r="J371"/>
  <c r="K306"/>
  <c r="L306" s="1"/>
  <c r="L307" s="1"/>
  <c r="J311"/>
  <c r="J318"/>
  <c r="J337"/>
  <c r="J352"/>
  <c r="K352"/>
  <c r="L352" s="1"/>
  <c r="J355"/>
  <c r="J364"/>
  <c r="K364"/>
  <c r="L364" s="1"/>
  <c r="J367"/>
  <c r="J376"/>
  <c r="K376"/>
  <c r="L376" s="1"/>
  <c r="J392"/>
  <c r="J394"/>
  <c r="J396"/>
  <c r="J398"/>
  <c r="J400"/>
  <c r="J402"/>
  <c r="J404"/>
  <c r="J406"/>
  <c r="J408"/>
  <c r="J410"/>
  <c r="J412"/>
  <c r="J414"/>
  <c r="J416"/>
  <c r="J418"/>
  <c r="J420"/>
  <c r="J422"/>
  <c r="J424"/>
  <c r="J426"/>
  <c r="J428"/>
  <c r="J430"/>
  <c r="J432"/>
  <c r="J434"/>
  <c r="J436"/>
  <c r="J438"/>
  <c r="J440"/>
  <c r="J442"/>
  <c r="J444"/>
  <c r="J446"/>
  <c r="J448"/>
  <c r="J450"/>
  <c r="J452"/>
  <c r="J454"/>
  <c r="J456"/>
  <c r="J458"/>
  <c r="J460"/>
  <c r="J462"/>
  <c r="J464"/>
  <c r="J466"/>
  <c r="J468"/>
  <c r="J470"/>
  <c r="J472"/>
  <c r="J474"/>
  <c r="J476"/>
  <c r="J478"/>
  <c r="J480"/>
  <c r="J482"/>
  <c r="K543"/>
  <c r="L543" s="1"/>
  <c r="J543"/>
  <c r="K591"/>
  <c r="L591" s="1"/>
  <c r="J591"/>
  <c r="K615"/>
  <c r="L615" s="1"/>
  <c r="J615"/>
  <c r="J486"/>
  <c r="J490"/>
  <c r="K490"/>
  <c r="L490" s="1"/>
  <c r="J504"/>
  <c r="K504"/>
  <c r="L504" s="1"/>
  <c r="K519"/>
  <c r="L519" s="1"/>
  <c r="J519"/>
  <c r="J536"/>
  <c r="K536"/>
  <c r="L536" s="1"/>
  <c r="K551"/>
  <c r="L551" s="1"/>
  <c r="J551"/>
  <c r="J528"/>
  <c r="K528"/>
  <c r="L528" s="1"/>
  <c r="K563"/>
  <c r="L563" s="1"/>
  <c r="J563"/>
  <c r="K567"/>
  <c r="L567" s="1"/>
  <c r="J567"/>
  <c r="K583"/>
  <c r="L583" s="1"/>
  <c r="J583"/>
  <c r="J705"/>
  <c r="K705"/>
  <c r="L705" s="1"/>
  <c r="K712"/>
  <c r="L712" s="1"/>
  <c r="J712"/>
  <c r="N646"/>
  <c r="J520"/>
  <c r="K520"/>
  <c r="L520" s="1"/>
  <c r="K535"/>
  <c r="L535" s="1"/>
  <c r="J535"/>
  <c r="J552"/>
  <c r="K552"/>
  <c r="L552" s="1"/>
  <c r="J600"/>
  <c r="K600"/>
  <c r="L600" s="1"/>
  <c r="J631"/>
  <c r="K643"/>
  <c r="L643" s="1"/>
  <c r="J643"/>
  <c r="J658"/>
  <c r="J677"/>
  <c r="J512"/>
  <c r="K512"/>
  <c r="L512" s="1"/>
  <c r="K527"/>
  <c r="L527" s="1"/>
  <c r="J527"/>
  <c r="J544"/>
  <c r="K544"/>
  <c r="L544" s="1"/>
  <c r="J560"/>
  <c r="K560"/>
  <c r="L560" s="1"/>
  <c r="J564"/>
  <c r="K564"/>
  <c r="L564" s="1"/>
  <c r="J734"/>
  <c r="K734"/>
  <c r="L734" s="1"/>
  <c r="K741"/>
  <c r="L741" s="1"/>
  <c r="J741"/>
  <c r="J559"/>
  <c r="J568"/>
  <c r="K568"/>
  <c r="L568" s="1"/>
  <c r="J592"/>
  <c r="K592"/>
  <c r="L592" s="1"/>
  <c r="K607"/>
  <c r="L607" s="1"/>
  <c r="J607"/>
  <c r="K627"/>
  <c r="L627" s="1"/>
  <c r="J627"/>
  <c r="J640"/>
  <c r="K640"/>
  <c r="L640" s="1"/>
  <c r="J644"/>
  <c r="K644"/>
  <c r="L644" s="1"/>
  <c r="K656"/>
  <c r="L656" s="1"/>
  <c r="J656"/>
  <c r="J667"/>
  <c r="K667"/>
  <c r="L667" s="1"/>
  <c r="K674"/>
  <c r="L674" s="1"/>
  <c r="J674"/>
  <c r="K753"/>
  <c r="L753" s="1"/>
  <c r="J753"/>
  <c r="J508"/>
  <c r="K508"/>
  <c r="L508" s="1"/>
  <c r="J516"/>
  <c r="K516"/>
  <c r="L516" s="1"/>
  <c r="J524"/>
  <c r="K524"/>
  <c r="L524" s="1"/>
  <c r="J532"/>
  <c r="K532"/>
  <c r="L532" s="1"/>
  <c r="J540"/>
  <c r="K540"/>
  <c r="L540" s="1"/>
  <c r="J548"/>
  <c r="K548"/>
  <c r="L548" s="1"/>
  <c r="J556"/>
  <c r="K556"/>
  <c r="L556" s="1"/>
  <c r="K572"/>
  <c r="L572" s="1"/>
  <c r="J572"/>
  <c r="K575"/>
  <c r="L575" s="1"/>
  <c r="J575"/>
  <c r="J584"/>
  <c r="K584"/>
  <c r="L584" s="1"/>
  <c r="K599"/>
  <c r="L599" s="1"/>
  <c r="J599"/>
  <c r="J616"/>
  <c r="K616"/>
  <c r="L616" s="1"/>
  <c r="J689"/>
  <c r="K689"/>
  <c r="L689" s="1"/>
  <c r="K696"/>
  <c r="L696" s="1"/>
  <c r="J696"/>
  <c r="J721"/>
  <c r="K721"/>
  <c r="L721" s="1"/>
  <c r="K727"/>
  <c r="L727" s="1"/>
  <c r="J727"/>
  <c r="K768"/>
  <c r="L768" s="1"/>
  <c r="J768"/>
  <c r="J623"/>
  <c r="J632"/>
  <c r="K632"/>
  <c r="L632" s="1"/>
  <c r="J639"/>
  <c r="J659"/>
  <c r="K659"/>
  <c r="L659" s="1"/>
  <c r="J666"/>
  <c r="J670"/>
  <c r="J679"/>
  <c r="K679"/>
  <c r="L679" s="1"/>
  <c r="J680"/>
  <c r="K680"/>
  <c r="L680" s="1"/>
  <c r="J682"/>
  <c r="J685"/>
  <c r="K685"/>
  <c r="L685" s="1"/>
  <c r="J580"/>
  <c r="K580"/>
  <c r="L580" s="1"/>
  <c r="J588"/>
  <c r="K588"/>
  <c r="L588" s="1"/>
  <c r="J596"/>
  <c r="K596"/>
  <c r="L596" s="1"/>
  <c r="J604"/>
  <c r="K604"/>
  <c r="L604" s="1"/>
  <c r="J612"/>
  <c r="K612"/>
  <c r="L612" s="1"/>
  <c r="J620"/>
  <c r="K620"/>
  <c r="L620" s="1"/>
  <c r="J636"/>
  <c r="K636"/>
  <c r="L636" s="1"/>
  <c r="J650"/>
  <c r="K650"/>
  <c r="L650" s="1"/>
  <c r="J663"/>
  <c r="K663"/>
  <c r="L663" s="1"/>
  <c r="K688"/>
  <c r="L688" s="1"/>
  <c r="J688"/>
  <c r="J697"/>
  <c r="K697"/>
  <c r="L697" s="1"/>
  <c r="K704"/>
  <c r="L704" s="1"/>
  <c r="J704"/>
  <c r="J713"/>
  <c r="K713"/>
  <c r="L713" s="1"/>
  <c r="K720"/>
  <c r="L720" s="1"/>
  <c r="J720"/>
  <c r="K733"/>
  <c r="L733" s="1"/>
  <c r="J733"/>
  <c r="J742"/>
  <c r="K742"/>
  <c r="L742" s="1"/>
  <c r="K748"/>
  <c r="L748" s="1"/>
  <c r="J748"/>
  <c r="J754"/>
  <c r="K754"/>
  <c r="L754" s="1"/>
  <c r="K761"/>
  <c r="L761" s="1"/>
  <c r="J761"/>
  <c r="J769"/>
  <c r="K769"/>
  <c r="L769" s="1"/>
  <c r="N776"/>
  <c r="J693"/>
  <c r="K693"/>
  <c r="L693" s="1"/>
  <c r="J701"/>
  <c r="K701"/>
  <c r="L701" s="1"/>
  <c r="J709"/>
  <c r="K709"/>
  <c r="L709" s="1"/>
  <c r="J717"/>
  <c r="K717"/>
  <c r="L717" s="1"/>
  <c r="J724"/>
  <c r="K724"/>
  <c r="L724" s="1"/>
  <c r="J730"/>
  <c r="K730"/>
  <c r="L730" s="1"/>
  <c r="J738"/>
  <c r="K738"/>
  <c r="L738" s="1"/>
  <c r="J746"/>
  <c r="K746"/>
  <c r="L746" s="1"/>
  <c r="J758"/>
  <c r="K758"/>
  <c r="L758" s="1"/>
  <c r="J765"/>
  <c r="K765"/>
  <c r="L765" s="1"/>
  <c r="J773"/>
  <c r="K773"/>
  <c r="L773" s="1"/>
  <c r="T500" l="1"/>
  <c r="V500"/>
  <c r="T498"/>
  <c r="U498"/>
  <c r="V498" s="1"/>
  <c r="T489"/>
  <c r="V489"/>
  <c r="T492"/>
  <c r="V492"/>
  <c r="T488"/>
  <c r="V488"/>
  <c r="T485"/>
  <c r="V485"/>
  <c r="T381"/>
  <c r="U381"/>
  <c r="V381" s="1"/>
  <c r="T377"/>
  <c r="U377"/>
  <c r="V377" s="1"/>
  <c r="T373"/>
  <c r="U373"/>
  <c r="V373" s="1"/>
  <c r="T369"/>
  <c r="U369"/>
  <c r="V369" s="1"/>
  <c r="T365"/>
  <c r="U365"/>
  <c r="V365" s="1"/>
  <c r="T361"/>
  <c r="U361"/>
  <c r="V361" s="1"/>
  <c r="T357"/>
  <c r="U357"/>
  <c r="V357" s="1"/>
  <c r="T353"/>
  <c r="U353"/>
  <c r="V353" s="1"/>
  <c r="T349"/>
  <c r="U349"/>
  <c r="V349" s="1"/>
  <c r="T347"/>
  <c r="U347"/>
  <c r="V347" s="1"/>
  <c r="T388"/>
  <c r="V388"/>
  <c r="T382"/>
  <c r="U382"/>
  <c r="V382" s="1"/>
  <c r="T378"/>
  <c r="U378"/>
  <c r="V378" s="1"/>
  <c r="T374"/>
  <c r="U374"/>
  <c r="V374" s="1"/>
  <c r="T370"/>
  <c r="U370"/>
  <c r="V370" s="1"/>
  <c r="T366"/>
  <c r="U366"/>
  <c r="V366" s="1"/>
  <c r="T362"/>
  <c r="U362"/>
  <c r="V362" s="1"/>
  <c r="T360"/>
  <c r="U360"/>
  <c r="V360" s="1"/>
  <c r="T358"/>
  <c r="U358"/>
  <c r="V358" s="1"/>
  <c r="T354"/>
  <c r="U354"/>
  <c r="V354" s="1"/>
  <c r="T350"/>
  <c r="U350"/>
  <c r="V350" s="1"/>
  <c r="T348"/>
  <c r="U348"/>
  <c r="V348" s="1"/>
  <c r="T499"/>
  <c r="V499"/>
  <c r="T496"/>
  <c r="V496"/>
  <c r="V497" s="1"/>
  <c r="T491"/>
  <c r="V491"/>
  <c r="T490"/>
  <c r="V490"/>
  <c r="T486"/>
  <c r="V486"/>
  <c r="T385"/>
  <c r="V385"/>
  <c r="T379"/>
  <c r="U379"/>
  <c r="V379" s="1"/>
  <c r="T375"/>
  <c r="U375"/>
  <c r="V375" s="1"/>
  <c r="T371"/>
  <c r="U371"/>
  <c r="V371" s="1"/>
  <c r="T367"/>
  <c r="U367"/>
  <c r="V367" s="1"/>
  <c r="T363"/>
  <c r="U363"/>
  <c r="V363" s="1"/>
  <c r="T359"/>
  <c r="U359"/>
  <c r="V359" s="1"/>
  <c r="T355"/>
  <c r="U355"/>
  <c r="V355" s="1"/>
  <c r="T351"/>
  <c r="U351"/>
  <c r="V351" s="1"/>
  <c r="T387"/>
  <c r="V387"/>
  <c r="T380"/>
  <c r="U380"/>
  <c r="V380" s="1"/>
  <c r="T376"/>
  <c r="U376"/>
  <c r="V376" s="1"/>
  <c r="T372"/>
  <c r="U372"/>
  <c r="V372" s="1"/>
  <c r="T368"/>
  <c r="U368"/>
  <c r="V368" s="1"/>
  <c r="T364"/>
  <c r="U364"/>
  <c r="V364" s="1"/>
  <c r="T356"/>
  <c r="U356"/>
  <c r="V356" s="1"/>
  <c r="T352"/>
  <c r="U352"/>
  <c r="V352" s="1"/>
  <c r="T339"/>
  <c r="V339"/>
  <c r="T320"/>
  <c r="U320"/>
  <c r="V320" s="1"/>
  <c r="T315"/>
  <c r="V315"/>
  <c r="T311"/>
  <c r="V311"/>
  <c r="T340"/>
  <c r="V340"/>
  <c r="T332"/>
  <c r="U332"/>
  <c r="V332" s="1"/>
  <c r="T325"/>
  <c r="U325"/>
  <c r="V325" s="1"/>
  <c r="T323"/>
  <c r="U323"/>
  <c r="V323" s="1"/>
  <c r="T312"/>
  <c r="V312"/>
  <c r="T343"/>
  <c r="V343"/>
  <c r="T337"/>
  <c r="U337"/>
  <c r="V337" s="1"/>
  <c r="T330"/>
  <c r="U330"/>
  <c r="V330" s="1"/>
  <c r="T327"/>
  <c r="U327"/>
  <c r="V327" s="1"/>
  <c r="T326"/>
  <c r="U326"/>
  <c r="V326" s="1"/>
  <c r="T322"/>
  <c r="U322"/>
  <c r="V322" s="1"/>
  <c r="T318"/>
  <c r="U318"/>
  <c r="V318" s="1"/>
  <c r="T313"/>
  <c r="V313"/>
  <c r="T341"/>
  <c r="V341"/>
  <c r="T334"/>
  <c r="U334"/>
  <c r="V334" s="1"/>
  <c r="T328"/>
  <c r="U328"/>
  <c r="V328" s="1"/>
  <c r="T324"/>
  <c r="U324"/>
  <c r="V324" s="1"/>
  <c r="T321"/>
  <c r="U321"/>
  <c r="V321" s="1"/>
  <c r="T314"/>
  <c r="V314"/>
  <c r="T310"/>
  <c r="V310"/>
  <c r="V316" s="1"/>
  <c r="R497"/>
  <c r="R501"/>
  <c r="R389"/>
  <c r="R493"/>
  <c r="R307"/>
  <c r="R383"/>
  <c r="R344"/>
  <c r="R316"/>
  <c r="T307"/>
  <c r="T497"/>
  <c r="T344"/>
  <c r="T383"/>
  <c r="T316"/>
  <c r="T501"/>
  <c r="T493"/>
  <c r="T389"/>
  <c r="L344"/>
  <c r="L483"/>
  <c r="L316"/>
  <c r="L302"/>
  <c r="L776"/>
  <c r="J776"/>
  <c r="L493"/>
  <c r="J493"/>
  <c r="L389"/>
  <c r="J316"/>
  <c r="J302"/>
  <c r="J646"/>
  <c r="J483"/>
  <c r="J383"/>
  <c r="J389"/>
  <c r="L646"/>
  <c r="L383"/>
  <c r="P1423"/>
  <c r="V389" l="1"/>
  <c r="V383"/>
  <c r="V493"/>
  <c r="V501"/>
  <c r="V344"/>
</calcChain>
</file>

<file path=xl/sharedStrings.xml><?xml version="1.0" encoding="utf-8"?>
<sst xmlns="http://schemas.openxmlformats.org/spreadsheetml/2006/main" count="3929" uniqueCount="1445">
  <si>
    <t>հատ</t>
  </si>
  <si>
    <t>Քանակ</t>
  </si>
  <si>
    <t>Միավորի արժեք</t>
  </si>
  <si>
    <t>Գումար</t>
  </si>
  <si>
    <t>Հ/հ</t>
  </si>
  <si>
    <t>Անվանում</t>
  </si>
  <si>
    <t>Չափի միավորը</t>
  </si>
  <si>
    <t>Էլեկտրական կշեռք</t>
  </si>
  <si>
    <t xml:space="preserve">Բոցամուղ </t>
  </si>
  <si>
    <t>Պոմպ</t>
  </si>
  <si>
    <t>Մետաղականբաքգլան 1տն</t>
  </si>
  <si>
    <t>Մետաղականբաքուղղանկյուն 3տն</t>
  </si>
  <si>
    <t>Շարժիչ 5.5կվտ</t>
  </si>
  <si>
    <t>Էլ.վահանակ</t>
  </si>
  <si>
    <t>Վերափաթեթավորման հաստոց</t>
  </si>
  <si>
    <t>Ջրիպոմպ 3K9 7կվ</t>
  </si>
  <si>
    <t>Գոմոգենիզատոր 5т</t>
  </si>
  <si>
    <t>Զոդման սարք եռաֆազ</t>
  </si>
  <si>
    <t>Մամլիչ ջերմաստիճանային</t>
  </si>
  <si>
    <t>Ծռող հաստոց</t>
  </si>
  <si>
    <t>Տարողություն 2տն չժանգոտվող</t>
  </si>
  <si>
    <t>Էլ.մետաղյասղոց</t>
  </si>
  <si>
    <t>Կրեոգեն խցիկ</t>
  </si>
  <si>
    <t>Դազգահ մամլիչով</t>
  </si>
  <si>
    <t>Պահարան հանդերձարանային</t>
  </si>
  <si>
    <t>Դարակաշար</t>
  </si>
  <si>
    <t>Հղկող հաստոց</t>
  </si>
  <si>
    <t>Մամլիչ К2114У4</t>
  </si>
  <si>
    <t>Սեղան մետաղական 1x0.7</t>
  </si>
  <si>
    <t>Սեղան մետաղական 1,2x1,0</t>
  </si>
  <si>
    <t>Մամլիչ իհքնաշեն</t>
  </si>
  <si>
    <t>Խառատային հաստոց Г 696090</t>
  </si>
  <si>
    <t>Հարթ հղկող հաստոց 3Г71</t>
  </si>
  <si>
    <t>Մետաղական պահարան</t>
  </si>
  <si>
    <t>Ֆրեզերային հաստոց Прага 0423</t>
  </si>
  <si>
    <t>Կաթի փոշու վերականգնիչ</t>
  </si>
  <si>
    <t>սայլակ չժանգոտվող անիվներով</t>
  </si>
  <si>
    <t>Մետաղական դազգահ 1.3x0.7</t>
  </si>
  <si>
    <t>խառատային հաստոց 1К620</t>
  </si>
  <si>
    <t>Գործիքների դարակաշար</t>
  </si>
  <si>
    <t>Գործիքների պահարան</t>
  </si>
  <si>
    <t>Գործիքների պահարան երկդռնանի</t>
  </si>
  <si>
    <t>Մետաղական պահարան երկդռնանի</t>
  </si>
  <si>
    <t>Մետաղական սեյֆ</t>
  </si>
  <si>
    <t>Գայլիկոնային հաստոց НС -16М</t>
  </si>
  <si>
    <t>Սեղան մետաղական 2.0x0.6</t>
  </si>
  <si>
    <t>Դրոշմա-պիտակավորման սարք</t>
  </si>
  <si>
    <t>Հոսքագիծ ինքնաշեն</t>
  </si>
  <si>
    <t>Ֆորմա լցնող հաստոց</t>
  </si>
  <si>
    <t>Անկյունակ կտրող սարք Н3526</t>
  </si>
  <si>
    <t>Օդի կոմպրեսոր</t>
  </si>
  <si>
    <t>Գելյոտին НК 3416</t>
  </si>
  <si>
    <t>Կոորդինատորային հաստոց 2Е440А</t>
  </si>
  <si>
    <t>Զոդմանսարք եռաֆազ ինքնաշեն</t>
  </si>
  <si>
    <t>Հովացուցիչ սառնարանի քանդած</t>
  </si>
  <si>
    <t>Սառցաջրի կոնդեսատոր</t>
  </si>
  <si>
    <t>Բարձր ճնշման բալոն B-05 43545</t>
  </si>
  <si>
    <t xml:space="preserve">Ջրով հովացնող կոնդեսատ </t>
  </si>
  <si>
    <t>Շապիկախողովակային ջրաքատաքացուցիչ</t>
  </si>
  <si>
    <t>Բաք չ/ժ  3տն</t>
  </si>
  <si>
    <t>կշեռք մեխանիկական 2տ</t>
  </si>
  <si>
    <t>հակահրդեհային վահան</t>
  </si>
  <si>
    <t>շշի արենտատոր</t>
  </si>
  <si>
    <t>լիֆտ արտադրական</t>
  </si>
  <si>
    <t>Բաք այլումինե</t>
  </si>
  <si>
    <t>ավտոկլավ</t>
  </si>
  <si>
    <t>կառ</t>
  </si>
  <si>
    <t>էլվահանակ</t>
  </si>
  <si>
    <t>տարա լվացող հոսքագիծ KWM1500</t>
  </si>
  <si>
    <t>տարա չժ 300լ</t>
  </si>
  <si>
    <t>վաննա չժ 2,5տ</t>
  </si>
  <si>
    <t>Ֆրեզ ինքնաշեն</t>
  </si>
  <si>
    <t>սեղան մամլիչով</t>
  </si>
  <si>
    <t>կաթնաշոռի փաթեթավորման ապարատ</t>
  </si>
  <si>
    <t>էլ շաղափ</t>
  </si>
  <si>
    <t>հղկման հաստոց</t>
  </si>
  <si>
    <t>դազգահ մամլիչով, հղկող ստանոկ</t>
  </si>
  <si>
    <t>Սառնարան 280լ</t>
  </si>
  <si>
    <t>էլվառարան HANZ</t>
  </si>
  <si>
    <t>սեղան չժ</t>
  </si>
  <si>
    <t>էլ օջախ</t>
  </si>
  <si>
    <t>առնարան 200լ</t>
  </si>
  <si>
    <t>Սառնարան ցուցափեղկով</t>
  </si>
  <si>
    <t>Սեղան փայտյա</t>
  </si>
  <si>
    <t>Աթոռ փայտյա</t>
  </si>
  <si>
    <t>կարտոֆիլ մաքրելու սարք</t>
  </si>
  <si>
    <t>կաթսա MERCURY</t>
  </si>
  <si>
    <t>Ձեռքի չորացնման ապարատ</t>
  </si>
  <si>
    <t>Կարագի արտադրության հոսքագիծ</t>
  </si>
  <si>
    <t>Խառնիչ կաթնաշոռի</t>
  </si>
  <si>
    <t>Մածուն լցնող հոսքագիծ</t>
  </si>
  <si>
    <t>Կաթնաշոռի սառեցման և չորացման սարք</t>
  </si>
  <si>
    <t>Քամած մածունի պատրաստման տարողություն</t>
  </si>
  <si>
    <t>բառոպրես</t>
  </si>
  <si>
    <t>Հալած պանրիկի սարքավորում</t>
  </si>
  <si>
    <t>Բաժակ փաթեթավորող սարք</t>
  </si>
  <si>
    <t>Թերթիկավոր տաքացուցիչ</t>
  </si>
  <si>
    <t>Ընդամենը</t>
  </si>
  <si>
    <t>կոմպլեկտ</t>
  </si>
  <si>
    <t>Տրանսպարտիոր</t>
  </si>
  <si>
    <t>Մսաղաց</t>
  </si>
  <si>
    <t>կեղտամաքրիչ</t>
  </si>
  <si>
    <t>ԱԿՈ</t>
  </si>
  <si>
    <t>Բոյլեռ</t>
  </si>
  <si>
    <t>Չորանոց</t>
  </si>
  <si>
    <t>Գոլոշիացուցիչ</t>
  </si>
  <si>
    <t>ø³Ý³Ï</t>
  </si>
  <si>
    <t>կգ</t>
  </si>
  <si>
    <t>Աղբաման</t>
  </si>
  <si>
    <t>Արգոն</t>
  </si>
  <si>
    <t>բալոն</t>
  </si>
  <si>
    <t>տուփ</t>
  </si>
  <si>
    <t>Թերմոստատ</t>
  </si>
  <si>
    <t>Թթվածին</t>
  </si>
  <si>
    <t>լիտր</t>
  </si>
  <si>
    <t>մետր</t>
  </si>
  <si>
    <t>Կաթնաթթու</t>
  </si>
  <si>
    <t>Կալորիֆեր</t>
  </si>
  <si>
    <t>զույգ</t>
  </si>
  <si>
    <t>Մեխ</t>
  </si>
  <si>
    <t>Պիպետկա</t>
  </si>
  <si>
    <t>Պսիխրոմետր</t>
  </si>
  <si>
    <t>Սպիրտայրոց</t>
  </si>
  <si>
    <t>Վիտամին</t>
  </si>
  <si>
    <t>մ</t>
  </si>
  <si>
    <t>լ</t>
  </si>
  <si>
    <t>կոմպ</t>
  </si>
  <si>
    <t>Ավտոկլավ</t>
  </si>
  <si>
    <t>Կլիպսատոր</t>
  </si>
  <si>
    <t>Վիդերժիվատել</t>
  </si>
  <si>
    <t>Չափի միավոր</t>
  </si>
  <si>
    <t>Սառնարան կոնտեյներ N2701774</t>
  </si>
  <si>
    <t>Սառնարան տարածք 3x5x2.5</t>
  </si>
  <si>
    <t>Սառնարանային համակարգ</t>
  </si>
  <si>
    <t>Սառնարան պաղպաղակի</t>
  </si>
  <si>
    <t>Սառնարան կաթնամթերքի</t>
  </si>
  <si>
    <t>Կաթի սառեցնող սարք օգտագործած, СП-000290</t>
  </si>
  <si>
    <t>Անալիզատոր Lactosqan SA, CП-000111</t>
  </si>
  <si>
    <t>Տարողություն 10 տ չ/ժ</t>
  </si>
  <si>
    <t>Տարողություն 2տ չ/ժ</t>
  </si>
  <si>
    <t>Պաղպաղակի սառնարան</t>
  </si>
  <si>
    <t>Կեղտամաքրիչ</t>
  </si>
  <si>
    <t>Լաբորատոր ցենտրիֆուգ</t>
  </si>
  <si>
    <t>Գրասեղան</t>
  </si>
  <si>
    <t>Կիր</t>
  </si>
  <si>
    <t>Շիբ</t>
  </si>
  <si>
    <t>Անալիզատոր Lactosqan SA, CП-000099</t>
  </si>
  <si>
    <r>
      <t>Սարք ըմպելի յոգուրտի</t>
    </r>
    <r>
      <rPr>
        <sz val="8"/>
        <rFont val="Calibri"/>
        <family val="2"/>
        <charset val="204"/>
        <scheme val="minor"/>
      </rPr>
      <t>, СП-002271</t>
    </r>
  </si>
  <si>
    <r>
      <t>Սարք սերուցքի բարձր ջերմաստիճանի</t>
    </r>
    <r>
      <rPr>
        <sz val="8"/>
        <rFont val="Calibri"/>
        <family val="2"/>
        <charset val="204"/>
        <scheme val="minor"/>
      </rPr>
      <t>, СП-000261</t>
    </r>
  </si>
  <si>
    <r>
      <t>Սարք կաթնաշոռի վաննայի լվացման</t>
    </r>
    <r>
      <rPr>
        <sz val="8"/>
        <rFont val="Calibri"/>
        <family val="2"/>
        <charset val="204"/>
        <scheme val="minor"/>
      </rPr>
      <t>, СП-000262</t>
    </r>
  </si>
  <si>
    <r>
      <t>Սարքավորում բաժակլցնող</t>
    </r>
    <r>
      <rPr>
        <sz val="8"/>
        <rFont val="Calibri"/>
        <family val="2"/>
        <charset val="204"/>
        <scheme val="minor"/>
      </rPr>
      <t>, СП-000263</t>
    </r>
  </si>
  <si>
    <r>
      <t>Յոգուրտի պիտակ շշալցման սարք</t>
    </r>
    <r>
      <rPr>
        <sz val="8"/>
        <rFont val="Calibri"/>
        <family val="2"/>
        <charset val="204"/>
        <scheme val="minor"/>
      </rPr>
      <t>, СП-000182</t>
    </r>
  </si>
  <si>
    <r>
      <t>Թթվասեր լցնող մեքենա</t>
    </r>
    <r>
      <rPr>
        <sz val="8"/>
        <rFont val="Calibri"/>
        <family val="2"/>
        <charset val="204"/>
        <scheme val="minor"/>
      </rPr>
      <t xml:space="preserve"> 450</t>
    </r>
    <r>
      <rPr>
        <sz val="8"/>
        <rFont val="Sylfaen"/>
        <family val="1"/>
        <charset val="204"/>
      </rPr>
      <t>գ</t>
    </r>
    <r>
      <rPr>
        <sz val="8"/>
        <rFont val="Calibri"/>
        <family val="2"/>
        <charset val="204"/>
        <scheme val="minor"/>
      </rPr>
      <t>, СП-002224</t>
    </r>
  </si>
  <si>
    <r>
      <t>Պանրիկ փաթեթավորող մեքենա</t>
    </r>
    <r>
      <rPr>
        <sz val="8"/>
        <rFont val="Calibri"/>
        <family val="2"/>
        <charset val="204"/>
        <scheme val="minor"/>
      </rPr>
      <t xml:space="preserve"> BM-, СП-002230</t>
    </r>
  </si>
  <si>
    <r>
      <t>Կաթ չորացնող հոսքագիծ</t>
    </r>
    <r>
      <rPr>
        <sz val="8"/>
        <rFont val="Calibri"/>
        <family val="2"/>
        <charset val="204"/>
        <scheme val="minor"/>
      </rPr>
      <t xml:space="preserve"> VRA2, СП-002311</t>
    </r>
  </si>
  <si>
    <r>
      <t>Ցրիչային չորացման սարք</t>
    </r>
    <r>
      <rPr>
        <sz val="8"/>
        <rFont val="Calibri"/>
        <family val="2"/>
        <charset val="204"/>
        <scheme val="minor"/>
      </rPr>
      <t>, СП-002340</t>
    </r>
  </si>
  <si>
    <r>
      <t>Բաժակ լցնող սարք</t>
    </r>
    <r>
      <rPr>
        <sz val="8"/>
        <rFont val="Calibri"/>
        <family val="2"/>
        <charset val="204"/>
        <scheme val="minor"/>
      </rPr>
      <t xml:space="preserve"> Mazant, </t>
    </r>
  </si>
  <si>
    <r>
      <t>Սարք պլաստիկտարալց նող</t>
    </r>
    <r>
      <rPr>
        <sz val="8"/>
        <rFont val="Calibri"/>
        <family val="2"/>
        <charset val="204"/>
        <scheme val="minor"/>
      </rPr>
      <t>, СП-000260</t>
    </r>
  </si>
  <si>
    <r>
      <t>Յոգուրտի պիտակխփող սարք</t>
    </r>
    <r>
      <rPr>
        <sz val="8"/>
        <rFont val="Calibri"/>
        <family val="2"/>
        <charset val="204"/>
        <scheme val="minor"/>
      </rPr>
      <t>, СП-000181</t>
    </r>
  </si>
  <si>
    <r>
      <t>Ջնարակված պանրիկի հոսքագիծ</t>
    </r>
    <r>
      <rPr>
        <sz val="8"/>
        <rFont val="Calibri"/>
        <family val="2"/>
        <charset val="204"/>
        <scheme val="minor"/>
      </rPr>
      <t>, СП-002242</t>
    </r>
  </si>
  <si>
    <r>
      <t>Ֆորմա յոգուրտի</t>
    </r>
    <r>
      <rPr>
        <sz val="8"/>
        <rFont val="Calibri"/>
        <family val="2"/>
        <charset val="204"/>
        <scheme val="minor"/>
      </rPr>
      <t xml:space="preserve"> 80</t>
    </r>
    <r>
      <rPr>
        <sz val="8"/>
        <rFont val="Sylfaen"/>
        <family val="1"/>
        <charset val="204"/>
      </rPr>
      <t>գ</t>
    </r>
    <r>
      <rPr>
        <sz val="8"/>
        <rFont val="Calibri"/>
        <family val="2"/>
        <charset val="204"/>
        <scheme val="minor"/>
      </rPr>
      <t>, СП-00 0 183</t>
    </r>
  </si>
  <si>
    <r>
      <t>Ֆորմա յոգուրտի</t>
    </r>
    <r>
      <rPr>
        <sz val="8"/>
        <rFont val="Calibri"/>
        <family val="2"/>
        <charset val="204"/>
        <scheme val="minor"/>
      </rPr>
      <t xml:space="preserve"> 110</t>
    </r>
    <r>
      <rPr>
        <sz val="8"/>
        <rFont val="Sylfaen"/>
        <family val="1"/>
        <charset val="204"/>
      </rPr>
      <t>գ</t>
    </r>
    <r>
      <rPr>
        <sz val="8"/>
        <rFont val="Calibri"/>
        <family val="2"/>
        <charset val="204"/>
        <scheme val="minor"/>
      </rPr>
      <t>, СП-000184</t>
    </r>
  </si>
  <si>
    <r>
      <t>Պլ</t>
    </r>
    <r>
      <rPr>
        <sz val="8"/>
        <rFont val="Calibri"/>
        <family val="2"/>
        <charset val="204"/>
        <scheme val="minor"/>
      </rPr>
      <t>.</t>
    </r>
    <r>
      <rPr>
        <sz val="8"/>
        <rFont val="Sylfaen"/>
        <family val="1"/>
        <charset val="204"/>
      </rPr>
      <t>շշեր թաղանթով փաթեթ</t>
    </r>
    <r>
      <rPr>
        <sz val="8"/>
        <rFont val="Calibri"/>
        <family val="2"/>
        <charset val="204"/>
        <scheme val="minor"/>
      </rPr>
      <t xml:space="preserve">. </t>
    </r>
    <r>
      <rPr>
        <sz val="8"/>
        <rFont val="Sylfaen"/>
        <family val="1"/>
        <charset val="204"/>
      </rPr>
      <t>և զոդ</t>
    </r>
    <r>
      <rPr>
        <sz val="8"/>
        <rFont val="Calibri"/>
        <family val="2"/>
        <charset val="204"/>
        <scheme val="minor"/>
      </rPr>
      <t>, СП-002231</t>
    </r>
  </si>
  <si>
    <r>
      <t>Կաթնաշոռի պաղեցուցիչ</t>
    </r>
    <r>
      <rPr>
        <sz val="8"/>
        <rFont val="Calibri"/>
        <family val="2"/>
        <charset val="204"/>
        <scheme val="minor"/>
      </rPr>
      <t>, СП-002312</t>
    </r>
  </si>
  <si>
    <r>
      <t>Կաթնաշոռի սարք</t>
    </r>
    <r>
      <rPr>
        <sz val="8"/>
        <rFont val="Calibri"/>
        <family val="2"/>
        <charset val="204"/>
        <scheme val="minor"/>
      </rPr>
      <t>, СП-002313</t>
    </r>
  </si>
  <si>
    <r>
      <t>Լվացող</t>
    </r>
    <r>
      <rPr>
        <sz val="8"/>
        <rFont val="Calibri"/>
        <family val="2"/>
        <charset val="204"/>
        <scheme val="minor"/>
      </rPr>
      <t xml:space="preserve">, </t>
    </r>
    <r>
      <rPr>
        <sz val="8"/>
        <rFont val="Sylfaen"/>
        <family val="1"/>
        <charset val="204"/>
      </rPr>
      <t>լցնող</t>
    </r>
    <r>
      <rPr>
        <sz val="8"/>
        <rFont val="Calibri"/>
        <family val="2"/>
        <charset val="204"/>
        <scheme val="minor"/>
      </rPr>
      <t xml:space="preserve">, </t>
    </r>
    <r>
      <rPr>
        <sz val="8"/>
        <rFont val="Sylfaen"/>
        <family val="1"/>
        <charset val="204"/>
      </rPr>
      <t>փակող սարք</t>
    </r>
    <r>
      <rPr>
        <sz val="8"/>
        <rFont val="Calibri"/>
        <family val="2"/>
        <charset val="204"/>
        <scheme val="minor"/>
      </rPr>
      <t xml:space="preserve"> Wenzhou, СП-002253</t>
    </r>
  </si>
  <si>
    <r>
      <t>Կաթ լցնող սարք</t>
    </r>
    <r>
      <rPr>
        <sz val="8"/>
        <rFont val="Calibri"/>
        <family val="2"/>
        <charset val="204"/>
        <scheme val="minor"/>
      </rPr>
      <t>, СП-000281</t>
    </r>
  </si>
  <si>
    <r>
      <t>Վակում գոլորշիացնող սարք</t>
    </r>
    <r>
      <rPr>
        <sz val="8"/>
        <rFont val="Calibri"/>
        <family val="2"/>
        <charset val="204"/>
        <scheme val="minor"/>
      </rPr>
      <t>, СП-000264</t>
    </r>
  </si>
  <si>
    <r>
      <t>Վակում գոլորշիացնող սարք</t>
    </r>
    <r>
      <rPr>
        <sz val="8"/>
        <rFont val="Calibri"/>
        <family val="2"/>
        <charset val="204"/>
        <scheme val="minor"/>
      </rPr>
      <t xml:space="preserve">, </t>
    </r>
  </si>
  <si>
    <r>
      <t>Կաթի ռեզերվուար</t>
    </r>
    <r>
      <rPr>
        <sz val="8"/>
        <rFont val="Calibri"/>
        <family val="2"/>
        <charset val="204"/>
        <scheme val="minor"/>
      </rPr>
      <t xml:space="preserve"> 30 </t>
    </r>
    <r>
      <rPr>
        <sz val="8"/>
        <rFont val="Sylfaen"/>
        <family val="1"/>
        <charset val="204"/>
      </rPr>
      <t>խոր</t>
    </r>
    <r>
      <rPr>
        <sz val="8"/>
        <rFont val="Calibri"/>
        <family val="2"/>
        <charset val="204"/>
        <scheme val="minor"/>
      </rPr>
      <t>. /</t>
    </r>
    <r>
      <rPr>
        <sz val="8"/>
        <rFont val="Sylfaen"/>
        <family val="1"/>
        <charset val="204"/>
      </rPr>
      <t>մետր</t>
    </r>
    <r>
      <rPr>
        <sz val="8"/>
        <rFont val="Calibri"/>
        <family val="2"/>
        <charset val="204"/>
        <scheme val="minor"/>
      </rPr>
      <t>, СП-000285</t>
    </r>
  </si>
  <si>
    <r>
      <t>Կաթի ռեզերվուար</t>
    </r>
    <r>
      <rPr>
        <sz val="8"/>
        <rFont val="Calibri"/>
        <family val="2"/>
        <charset val="204"/>
        <scheme val="minor"/>
      </rPr>
      <t xml:space="preserve"> 30 </t>
    </r>
    <r>
      <rPr>
        <sz val="8"/>
        <rFont val="Sylfaen"/>
        <family val="1"/>
        <charset val="204"/>
      </rPr>
      <t>խոր</t>
    </r>
    <r>
      <rPr>
        <sz val="8"/>
        <rFont val="Calibri"/>
        <family val="2"/>
        <charset val="204"/>
        <scheme val="minor"/>
      </rPr>
      <t>. /</t>
    </r>
    <r>
      <rPr>
        <sz val="8"/>
        <rFont val="Sylfaen"/>
        <family val="1"/>
        <charset val="204"/>
      </rPr>
      <t>մետր</t>
    </r>
    <r>
      <rPr>
        <sz val="8"/>
        <rFont val="Calibri"/>
        <family val="2"/>
        <charset val="204"/>
        <scheme val="minor"/>
      </rPr>
      <t>, СП-000286</t>
    </r>
  </si>
  <si>
    <r>
      <t>Վաննա կաթնաշոռի</t>
    </r>
    <r>
      <rPr>
        <sz val="8"/>
        <rFont val="Calibri"/>
        <family val="2"/>
        <charset val="204"/>
        <scheme val="minor"/>
      </rPr>
      <t xml:space="preserve"> 2</t>
    </r>
    <r>
      <rPr>
        <sz val="8"/>
        <rFont val="Sylfaen"/>
        <family val="1"/>
        <charset val="204"/>
      </rPr>
      <t>տն</t>
    </r>
    <r>
      <rPr>
        <sz val="8"/>
        <rFont val="Calibri"/>
        <family val="2"/>
        <charset val="204"/>
        <scheme val="minor"/>
      </rPr>
      <t>, СП-002285</t>
    </r>
  </si>
  <si>
    <r>
      <t>Ռեզերվուար</t>
    </r>
    <r>
      <rPr>
        <sz val="8"/>
        <rFont val="Calibri"/>
        <family val="2"/>
        <charset val="204"/>
        <scheme val="minor"/>
      </rPr>
      <t xml:space="preserve"> I OCB-4 </t>
    </r>
    <r>
      <rPr>
        <sz val="8"/>
        <rFont val="Sylfaen"/>
        <family val="1"/>
        <charset val="204"/>
      </rPr>
      <t>օգտագործ</t>
    </r>
    <r>
      <rPr>
        <sz val="8"/>
        <rFont val="Calibri"/>
        <family val="2"/>
        <charset val="204"/>
        <scheme val="minor"/>
      </rPr>
      <t>., СП-002249</t>
    </r>
  </si>
  <si>
    <r>
      <t>Ռեզերվուար Յա</t>
    </r>
    <r>
      <rPr>
        <sz val="8"/>
        <rFont val="Calibri"/>
        <family val="2"/>
        <charset val="204"/>
        <scheme val="minor"/>
      </rPr>
      <t xml:space="preserve"> I OCB-5 , СП-002250</t>
    </r>
  </si>
  <si>
    <r>
      <t>Ռեզերվուար ՅԱ</t>
    </r>
    <r>
      <rPr>
        <sz val="8"/>
        <rFont val="Calibri"/>
        <family val="2"/>
        <charset val="204"/>
        <scheme val="minor"/>
      </rPr>
      <t>1-</t>
    </r>
    <r>
      <rPr>
        <sz val="8"/>
        <rFont val="Sylfaen"/>
        <family val="1"/>
        <charset val="204"/>
      </rPr>
      <t>ՕՍՎ</t>
    </r>
    <r>
      <rPr>
        <sz val="8"/>
        <rFont val="Calibri"/>
        <family val="2"/>
        <charset val="204"/>
        <scheme val="minor"/>
      </rPr>
      <t>-10, СП-002251</t>
    </r>
  </si>
  <si>
    <r>
      <t>Թթվասերի մերման վաննա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СП-000060</t>
    </r>
  </si>
  <si>
    <r>
      <t>Թթվասերի մերման վաննա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СП-000061</t>
    </r>
  </si>
  <si>
    <r>
      <t>Թթվասերի մերման վաննա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 xml:space="preserve">, </t>
    </r>
  </si>
  <si>
    <r>
      <t>Թթվասերի մերման վաննա</t>
    </r>
    <r>
      <rPr>
        <sz val="8"/>
        <rFont val="Calibri"/>
        <family val="2"/>
        <charset val="204"/>
        <scheme val="minor"/>
      </rPr>
      <t xml:space="preserve"> 1000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 xml:space="preserve">, </t>
    </r>
  </si>
  <si>
    <r>
      <t>Վաննա բարձր յուղայնության սերուցքի համար</t>
    </r>
    <r>
      <rPr>
        <sz val="8"/>
        <rFont val="Calibri"/>
        <family val="2"/>
        <charset val="204"/>
        <scheme val="minor"/>
      </rPr>
      <t>, СП-000265</t>
    </r>
  </si>
  <si>
    <r>
      <t>Վաննա բարձր յուղայնության սերուցքի համար</t>
    </r>
    <r>
      <rPr>
        <sz val="8"/>
        <rFont val="Calibri"/>
        <family val="2"/>
        <charset val="204"/>
        <scheme val="minor"/>
      </rPr>
      <t>, СП-000266</t>
    </r>
  </si>
  <si>
    <r>
      <t>Կենտրոնախույզ հովհարիչ էլեկտրական վահանակ</t>
    </r>
    <r>
      <rPr>
        <sz val="8"/>
        <rFont val="Calibri"/>
        <family val="2"/>
        <charset val="204"/>
        <scheme val="minor"/>
      </rPr>
      <t>, СП-000268</t>
    </r>
  </si>
  <si>
    <r>
      <t>Տարողություն չոր կաթի լուծման</t>
    </r>
    <r>
      <rPr>
        <sz val="8"/>
        <rFont val="Calibri"/>
        <family val="2"/>
        <charset val="204"/>
        <scheme val="minor"/>
      </rPr>
      <t>, СП-000297</t>
    </r>
  </si>
  <si>
    <r>
      <t>Կաթնաշոռի սայլակ</t>
    </r>
    <r>
      <rPr>
        <sz val="8"/>
        <rFont val="Calibri"/>
        <family val="2"/>
        <charset val="204"/>
        <scheme val="minor"/>
      </rPr>
      <t>, СП-000154</t>
    </r>
  </si>
  <si>
    <r>
      <t>Կաթնաշոռի վաննա</t>
    </r>
    <r>
      <rPr>
        <sz val="8"/>
        <rFont val="Calibri"/>
        <family val="2"/>
        <charset val="204"/>
        <scheme val="minor"/>
      </rPr>
      <t>, СП-000168</t>
    </r>
  </si>
  <si>
    <r>
      <t>Հասունացման վաննա չ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СП-000171</t>
    </r>
  </si>
  <si>
    <r>
      <t>Հասունացման վաննա չ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СП-000172</t>
    </r>
  </si>
  <si>
    <r>
      <t>Մերման վաննա չ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СП-000176</t>
    </r>
  </si>
  <si>
    <r>
      <t>Մերման վաննա չ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СП-000177</t>
    </r>
  </si>
  <si>
    <r>
      <t>Տարողություն յուղ հալելու</t>
    </r>
    <r>
      <rPr>
        <sz val="8"/>
        <rFont val="Calibri"/>
        <family val="2"/>
        <charset val="204"/>
        <scheme val="minor"/>
      </rPr>
      <t>, 600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СП-002317</t>
    </r>
  </si>
  <si>
    <r>
      <t>Տարողություն յուղ հալելու</t>
    </r>
    <r>
      <rPr>
        <sz val="8"/>
        <rFont val="Calibri"/>
        <family val="2"/>
        <charset val="204"/>
        <scheme val="minor"/>
      </rPr>
      <t>, 600</t>
    </r>
    <r>
      <rPr>
        <sz val="8"/>
        <rFont val="Sylfaen"/>
        <family val="1"/>
        <charset val="204"/>
      </rPr>
      <t>լ</t>
    </r>
    <r>
      <rPr>
        <sz val="8"/>
        <rFont val="Calibri"/>
        <family val="2"/>
        <charset val="204"/>
        <scheme val="minor"/>
      </rPr>
      <t>, СП-002318</t>
    </r>
  </si>
  <si>
    <r>
      <t>Ավտոմատ յոգուրտի</t>
    </r>
    <r>
      <rPr>
        <sz val="8"/>
        <rFont val="Calibri"/>
        <family val="2"/>
        <charset val="204"/>
        <scheme val="minor"/>
      </rPr>
      <t xml:space="preserve"> ATD, СП-002262</t>
    </r>
  </si>
  <si>
    <r>
      <t>Սեպարատոր</t>
    </r>
    <r>
      <rPr>
        <sz val="8"/>
        <rFont val="Calibri"/>
        <family val="2"/>
        <charset val="204"/>
        <scheme val="minor"/>
      </rPr>
      <t xml:space="preserve"> OCH-C, СП-002265</t>
    </r>
  </si>
  <si>
    <r>
      <t>Սեպերատոր Ժ</t>
    </r>
    <r>
      <rPr>
        <sz val="8"/>
        <rFont val="Calibri"/>
        <family val="2"/>
        <charset val="204"/>
        <scheme val="minor"/>
      </rPr>
      <t>5 OCH-10, СП-002267</t>
    </r>
  </si>
  <si>
    <r>
      <t>Գոլորշիացուցիչ</t>
    </r>
    <r>
      <rPr>
        <sz val="8"/>
        <rFont val="Calibri"/>
        <family val="2"/>
        <charset val="204"/>
        <scheme val="minor"/>
      </rPr>
      <t xml:space="preserve"> 3 </t>
    </r>
    <r>
      <rPr>
        <sz val="8"/>
        <rFont val="Sylfaen"/>
        <family val="1"/>
        <charset val="204"/>
      </rPr>
      <t>հովհարով</t>
    </r>
    <r>
      <rPr>
        <sz val="8"/>
        <rFont val="Calibri"/>
        <family val="2"/>
        <charset val="204"/>
        <scheme val="minor"/>
      </rPr>
      <t>, СП-000189</t>
    </r>
  </si>
  <si>
    <r>
      <t>Արագային ջրատաքացուցիչ</t>
    </r>
    <r>
      <rPr>
        <sz val="8"/>
        <rFont val="Calibri"/>
        <family val="2"/>
        <charset val="204"/>
        <scheme val="minor"/>
      </rPr>
      <t xml:space="preserve"> KN 3, СП-000249</t>
    </r>
  </si>
  <si>
    <r>
      <t>Սառեցնող ագրեգատ</t>
    </r>
    <r>
      <rPr>
        <sz val="8"/>
        <rFont val="Calibri"/>
        <family val="2"/>
        <charset val="204"/>
        <scheme val="minor"/>
      </rPr>
      <t xml:space="preserve"> 30HS225900EE, СП-000254</t>
    </r>
  </si>
  <si>
    <r>
      <t>Ճնշման մեխանիկական կարգավորիչ</t>
    </r>
    <r>
      <rPr>
        <sz val="8"/>
        <rFont val="Calibri"/>
        <family val="2"/>
        <charset val="204"/>
        <scheme val="minor"/>
      </rPr>
      <t>, СП-000464</t>
    </r>
  </si>
  <si>
    <r>
      <t>Արագային ջրատաքացուցիչ</t>
    </r>
    <r>
      <rPr>
        <sz val="8"/>
        <rFont val="Calibri"/>
        <family val="2"/>
        <charset val="204"/>
        <scheme val="minor"/>
      </rPr>
      <t xml:space="preserve"> KN 1, СП-000251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</si>
  <si>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VFD015E43T, СП-000007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</si>
  <si>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VFD037EL43A, СП-000228</t>
    </r>
  </si>
  <si>
    <r>
      <t>Ինվերտոր</t>
    </r>
    <r>
      <rPr>
        <sz val="8"/>
        <rFont val="Calibri"/>
        <family val="2"/>
        <charset val="204"/>
        <scheme val="minor"/>
      </rPr>
      <t xml:space="preserve"> SV008IG5A-4, СП-002243</t>
    </r>
  </si>
  <si>
    <r>
      <t>Ինվերտոր</t>
    </r>
    <r>
      <rPr>
        <sz val="8"/>
        <rFont val="Calibri"/>
        <family val="2"/>
        <charset val="204"/>
        <scheme val="minor"/>
      </rPr>
      <t xml:space="preserve"> SV008IG5A-4, СП-002244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</si>
  <si>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VFD015EL43A, СП-000077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</si>
  <si>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VFD1EL43A, СП-000078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</si>
  <si>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VFD110B43A, СП-000079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</si>
  <si>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 110C43A, СП-000082</t>
    </r>
  </si>
  <si>
    <r>
      <t>Ինվերտոր</t>
    </r>
    <r>
      <rPr>
        <sz val="8"/>
        <rFont val="Calibri"/>
        <family val="2"/>
        <charset val="204"/>
        <scheme val="minor"/>
      </rPr>
      <t xml:space="preserve"> VFD004EL21A, СП-000076</t>
    </r>
  </si>
  <si>
    <r>
      <t>Ջերմաստ</t>
    </r>
    <r>
      <rPr>
        <sz val="8"/>
        <rFont val="Calibri"/>
        <family val="2"/>
        <charset val="204"/>
        <scheme val="minor"/>
      </rPr>
      <t xml:space="preserve">. </t>
    </r>
    <r>
      <rPr>
        <sz val="8"/>
        <rFont val="Sylfaen"/>
        <family val="1"/>
        <charset val="204"/>
      </rPr>
      <t>գրանցողսարք</t>
    </r>
    <r>
      <rPr>
        <sz val="8"/>
        <rFont val="Calibri"/>
        <family val="2"/>
        <charset val="204"/>
        <scheme val="minor"/>
      </rPr>
      <t xml:space="preserve"> AKO-1572, СП-002239</t>
    </r>
  </si>
  <si>
    <r>
      <t>Ջերմաստ</t>
    </r>
    <r>
      <rPr>
        <sz val="8"/>
        <rFont val="Calibri"/>
        <family val="2"/>
        <charset val="204"/>
        <scheme val="minor"/>
      </rPr>
      <t xml:space="preserve">. </t>
    </r>
    <r>
      <rPr>
        <sz val="8"/>
        <rFont val="Sylfaen"/>
        <family val="1"/>
        <charset val="204"/>
      </rPr>
      <t>գրանցողսարք</t>
    </r>
    <r>
      <rPr>
        <sz val="8"/>
        <rFont val="Calibri"/>
        <family val="2"/>
        <charset val="204"/>
        <scheme val="minor"/>
      </rPr>
      <t xml:space="preserve"> AKO-, СП-002240</t>
    </r>
  </si>
  <si>
    <r>
      <t>Ջերմաստ</t>
    </r>
    <r>
      <rPr>
        <sz val="8"/>
        <rFont val="Calibri"/>
        <family val="2"/>
        <charset val="204"/>
        <scheme val="minor"/>
      </rPr>
      <t xml:space="preserve">. </t>
    </r>
    <r>
      <rPr>
        <sz val="8"/>
        <rFont val="Sylfaen"/>
        <family val="1"/>
        <charset val="204"/>
      </rPr>
      <t>գրանցող սարք</t>
    </r>
    <r>
      <rPr>
        <sz val="8"/>
        <rFont val="Calibri"/>
        <family val="2"/>
        <charset val="204"/>
        <scheme val="minor"/>
      </rPr>
      <t xml:space="preserve"> AKO-1, СП-002241</t>
    </r>
  </si>
  <si>
    <r>
      <t>Գրանցող սարք</t>
    </r>
    <r>
      <rPr>
        <sz val="8"/>
        <rFont val="Calibri"/>
        <family val="2"/>
        <charset val="204"/>
        <scheme val="minor"/>
      </rPr>
      <t xml:space="preserve"> AKO, СП-000190</t>
    </r>
  </si>
  <si>
    <r>
      <t>AKO-</t>
    </r>
    <r>
      <rPr>
        <sz val="8"/>
        <rFont val="Sylfaen"/>
        <family val="1"/>
        <charset val="204"/>
      </rPr>
      <t>Ջերմաստիճանը գրանցող սարք</t>
    </r>
    <r>
      <rPr>
        <sz val="8"/>
        <rFont val="Calibri"/>
        <family val="2"/>
        <charset val="204"/>
        <scheme val="minor"/>
      </rPr>
      <t>, СП-000191</t>
    </r>
  </si>
  <si>
    <r>
      <t>Տպիչ թանաքաշիթային</t>
    </r>
    <r>
      <rPr>
        <sz val="8"/>
        <rFont val="Calibri"/>
        <family val="2"/>
        <charset val="204"/>
        <scheme val="minor"/>
      </rPr>
      <t>, СП-000048</t>
    </r>
  </si>
  <si>
    <r>
      <t>Տպիչ թանաքաշիթային</t>
    </r>
    <r>
      <rPr>
        <sz val="8"/>
        <rFont val="Calibri"/>
        <family val="2"/>
        <charset val="204"/>
        <scheme val="minor"/>
      </rPr>
      <t>, СП-000049</t>
    </r>
  </si>
  <si>
    <r>
      <t>Տպիչ</t>
    </r>
    <r>
      <rPr>
        <sz val="8"/>
        <rFont val="Calibri"/>
        <family val="2"/>
        <charset val="204"/>
        <scheme val="minor"/>
      </rPr>
      <t xml:space="preserve"> EKST-DATA 3M pius, СП-002304</t>
    </r>
  </si>
  <si>
    <r>
      <t>Տպիչ</t>
    </r>
    <r>
      <rPr>
        <sz val="8"/>
        <rFont val="Calibri"/>
        <family val="2"/>
        <charset val="204"/>
        <scheme val="minor"/>
      </rPr>
      <t xml:space="preserve"> EKST-DATA 3M pius, СП-002305</t>
    </r>
  </si>
  <si>
    <r>
      <t>Տպիչ</t>
    </r>
    <r>
      <rPr>
        <sz val="8"/>
        <rFont val="Calibri"/>
        <family val="2"/>
        <charset val="204"/>
        <scheme val="minor"/>
      </rPr>
      <t xml:space="preserve"> EKST-DATA 3M pius, СП-002306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</si>
  <si>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TIDY50, СП-000141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</si>
  <si>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TIDY50,</t>
    </r>
  </si>
  <si>
    <r>
      <t>Էլեկտրոնային կշեռք</t>
    </r>
    <r>
      <rPr>
        <sz val="8"/>
        <rFont val="Calibri"/>
        <family val="2"/>
        <charset val="204"/>
        <scheme val="minor"/>
      </rPr>
      <t>, СП-002247</t>
    </r>
  </si>
  <si>
    <r>
      <t>Կաթի սառեցնող սարք օգտագործած</t>
    </r>
    <r>
      <rPr>
        <sz val="8"/>
        <rFont val="Calibri"/>
        <family val="2"/>
        <charset val="204"/>
        <scheme val="minor"/>
      </rPr>
      <t>, СП-000289</t>
    </r>
  </si>
  <si>
    <r>
      <t>Ռեզերվուար ՅԱ</t>
    </r>
    <r>
      <rPr>
        <sz val="8"/>
        <rFont val="Calibri"/>
        <family val="2"/>
        <charset val="204"/>
        <scheme val="minor"/>
      </rPr>
      <t>1-</t>
    </r>
    <r>
      <rPr>
        <sz val="8"/>
        <rFont val="Sylfaen"/>
        <family val="1"/>
        <charset val="204"/>
      </rPr>
      <t>ՕՍՎ</t>
    </r>
    <r>
      <rPr>
        <sz val="8"/>
        <rFont val="Calibri"/>
        <family val="2"/>
        <charset val="204"/>
        <scheme val="minor"/>
      </rPr>
      <t>-6, СП-002252</t>
    </r>
  </si>
  <si>
    <r>
      <t>Ջրով հովացնող կոնդեսատոր</t>
    </r>
    <r>
      <rPr>
        <sz val="8"/>
        <rFont val="Calibri"/>
        <family val="2"/>
        <charset val="204"/>
        <scheme val="minor"/>
      </rPr>
      <t>, СП-000225</t>
    </r>
  </si>
  <si>
    <r>
      <t>Ռեսիվերիրդետալ</t>
    </r>
    <r>
      <rPr>
        <sz val="8"/>
        <rFont val="Calibri"/>
        <family val="2"/>
        <charset val="204"/>
        <scheme val="minor"/>
      </rPr>
      <t xml:space="preserve">.2*20HP </t>
    </r>
    <r>
      <rPr>
        <sz val="8"/>
        <rFont val="Sylfaen"/>
        <family val="1"/>
        <charset val="204"/>
      </rPr>
      <t>կոմպրես</t>
    </r>
    <r>
      <rPr>
        <sz val="8"/>
        <rFont val="Calibri"/>
        <family val="2"/>
        <charset val="204"/>
        <scheme val="minor"/>
      </rPr>
      <t>, СП-000246</t>
    </r>
  </si>
  <si>
    <r>
      <t>Արագային ջրատաքացուցիչ</t>
    </r>
    <r>
      <rPr>
        <sz val="8"/>
        <rFont val="Calibri"/>
        <family val="2"/>
        <charset val="204"/>
        <scheme val="minor"/>
      </rPr>
      <t xml:space="preserve"> KN 1, СП-000250</t>
    </r>
  </si>
  <si>
    <r>
      <t>Սառեցնող ագրեգատ</t>
    </r>
    <r>
      <rPr>
        <sz val="8"/>
        <rFont val="Calibri"/>
        <family val="2"/>
        <charset val="204"/>
        <scheme val="minor"/>
      </rPr>
      <t xml:space="preserve"> 30HS225900EE, СП-000255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</si>
  <si>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MT 100, СП-000136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</si>
  <si>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MT 64, СП-000139</t>
    </r>
  </si>
  <si>
    <r>
      <t>Վաննա չժ սայլակով</t>
    </r>
    <r>
      <rPr>
        <sz val="8"/>
        <rFont val="Calibri"/>
        <family val="2"/>
        <charset val="204"/>
        <scheme val="minor"/>
      </rPr>
      <t>, СП-002284</t>
    </r>
  </si>
  <si>
    <r>
      <t>Վաննա չժ սայլակով</t>
    </r>
    <r>
      <rPr>
        <sz val="8"/>
        <rFont val="Calibri"/>
        <family val="2"/>
        <charset val="204"/>
        <scheme val="minor"/>
      </rPr>
      <t xml:space="preserve">, </t>
    </r>
  </si>
  <si>
    <r>
      <t>Վերելակ</t>
    </r>
    <r>
      <rPr>
        <sz val="8"/>
        <rFont val="Calibri"/>
        <family val="2"/>
        <charset val="204"/>
        <scheme val="minor"/>
      </rPr>
      <t>, СП-000444</t>
    </r>
  </si>
  <si>
    <r>
      <t>Սեպարատոր Գ</t>
    </r>
    <r>
      <rPr>
        <sz val="8"/>
        <rFont val="Calibri"/>
        <family val="2"/>
        <charset val="204"/>
        <scheme val="minor"/>
      </rPr>
      <t>9 OC 2K, СП-002266</t>
    </r>
  </si>
  <si>
    <r>
      <t>Մամլիչ աղբարկղ</t>
    </r>
    <r>
      <rPr>
        <sz val="8"/>
        <rFont val="Calibri"/>
        <family val="2"/>
        <charset val="204"/>
        <scheme val="minor"/>
      </rPr>
      <t>, СП-000467</t>
    </r>
  </si>
  <si>
    <r>
      <t>Հովանոց պարտեզային</t>
    </r>
    <r>
      <rPr>
        <sz val="8"/>
        <rFont val="Calibri"/>
        <family val="2"/>
        <charset val="204"/>
        <scheme val="minor"/>
      </rPr>
      <t>, СП-002331</t>
    </r>
  </si>
  <si>
    <r>
      <t>Հովանոցի հիմնակմախք</t>
    </r>
    <r>
      <rPr>
        <sz val="8"/>
        <rFont val="Calibri"/>
        <family val="2"/>
        <charset val="204"/>
        <scheme val="minor"/>
      </rPr>
      <t>, СП-002332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</si>
  <si>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Bitzer 20HP, СП-000273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</si>
  <si>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Bitzer 20,2, СП-000126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</si>
  <si>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Bitzer 44G, СП-000127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</si>
  <si>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Bitzer 44G, СП-000128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</si>
  <si>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Dorin H503CS, СП-000131</t>
    </r>
  </si>
  <si>
    <r>
      <t>Կոմպրեսոր</t>
    </r>
    <r>
      <rPr>
        <sz val="8"/>
        <rFont val="Calibri"/>
        <family val="2"/>
        <charset val="204"/>
        <scheme val="minor"/>
      </rPr>
      <t xml:space="preserve"> Dorin H503CS, СП-000132</t>
    </r>
  </si>
  <si>
    <r>
      <t>Օդով հովացնող ագրեգատ ՛՛</t>
    </r>
    <r>
      <rPr>
        <sz val="8"/>
        <rFont val="Calibri"/>
        <family val="2"/>
        <charset val="204"/>
        <scheme val="minor"/>
      </rPr>
      <t>NOVIN"" CO, СП-002343</t>
    </r>
  </si>
  <si>
    <r>
      <t>Ագրեգատ</t>
    </r>
    <r>
      <rPr>
        <sz val="8"/>
        <rFont val="Calibri"/>
        <family val="2"/>
        <charset val="204"/>
        <scheme val="minor"/>
      </rPr>
      <t xml:space="preserve"> Bitzer </t>
    </r>
    <r>
      <rPr>
        <sz val="8"/>
        <rFont val="Sylfaen"/>
        <family val="1"/>
        <charset val="204"/>
      </rPr>
      <t>կոմպրեսոր</t>
    </r>
    <r>
      <rPr>
        <sz val="8"/>
        <rFont val="Calibri"/>
        <family val="2"/>
        <charset val="204"/>
        <scheme val="minor"/>
      </rPr>
      <t xml:space="preserve"> 4G-30, СП-002256</t>
    </r>
  </si>
  <si>
    <r>
      <t>Ագրեգատ</t>
    </r>
    <r>
      <rPr>
        <sz val="8"/>
        <rFont val="Calibri"/>
        <family val="2"/>
        <charset val="204"/>
        <scheme val="minor"/>
      </rPr>
      <t xml:space="preserve"> Bitzer, СП-002255</t>
    </r>
  </si>
  <si>
    <r>
      <t>Կոնդեսատոր</t>
    </r>
    <r>
      <rPr>
        <sz val="8"/>
        <rFont val="Calibri"/>
        <family val="2"/>
        <charset val="204"/>
        <scheme val="minor"/>
      </rPr>
      <t xml:space="preserve"> SAB Cool SAC 904, СП-000143</t>
    </r>
  </si>
  <si>
    <r>
      <t>Կոնդեսատոր</t>
    </r>
    <r>
      <rPr>
        <sz val="8"/>
        <rFont val="Calibri"/>
        <family val="2"/>
        <charset val="204"/>
        <scheme val="minor"/>
      </rPr>
      <t xml:space="preserve"> SAB Cool SAC 904, СП-000144</t>
    </r>
  </si>
  <si>
    <r>
      <t>ՈՒլտրաֆիլտրացիոն սարքավորում</t>
    </r>
    <r>
      <rPr>
        <sz val="8"/>
        <rFont val="Calibri"/>
        <family val="2"/>
        <charset val="204"/>
        <scheme val="minor"/>
      </rPr>
      <t>, СП-000058</t>
    </r>
  </si>
  <si>
    <r>
      <t>Կառավարման համակարգ</t>
    </r>
    <r>
      <rPr>
        <sz val="8"/>
        <rFont val="Calibri"/>
        <family val="2"/>
        <charset val="204"/>
        <scheme val="minor"/>
      </rPr>
      <t>, СП-000155</t>
    </r>
  </si>
  <si>
    <r>
      <t>Գոլորշու կաթսա</t>
    </r>
    <r>
      <rPr>
        <sz val="8"/>
        <rFont val="Calibri"/>
        <family val="2"/>
        <charset val="204"/>
        <scheme val="minor"/>
      </rPr>
      <t xml:space="preserve"> 1000</t>
    </r>
    <r>
      <rPr>
        <sz val="8"/>
        <rFont val="Sylfaen"/>
        <family val="1"/>
        <charset val="204"/>
      </rPr>
      <t>կգ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ժամ</t>
    </r>
    <r>
      <rPr>
        <sz val="8"/>
        <rFont val="Calibri"/>
        <family val="2"/>
        <charset val="204"/>
        <scheme val="minor"/>
      </rPr>
      <t>, СП-000185</t>
    </r>
  </si>
  <si>
    <r>
      <t>Գոլորշու կաթսա</t>
    </r>
    <r>
      <rPr>
        <sz val="8"/>
        <rFont val="Calibri"/>
        <family val="2"/>
        <charset val="204"/>
        <scheme val="minor"/>
      </rPr>
      <t xml:space="preserve"> 1000</t>
    </r>
    <r>
      <rPr>
        <sz val="8"/>
        <rFont val="Sylfaen"/>
        <family val="1"/>
        <charset val="204"/>
      </rPr>
      <t>կգ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ժամ</t>
    </r>
  </si>
  <si>
    <r>
      <t>Գոլորշու կաթսա</t>
    </r>
    <r>
      <rPr>
        <sz val="8"/>
        <rFont val="Calibri"/>
        <family val="2"/>
        <charset val="204"/>
        <scheme val="minor"/>
      </rPr>
      <t xml:space="preserve"> 2000</t>
    </r>
    <r>
      <rPr>
        <sz val="8"/>
        <rFont val="Sylfaen"/>
        <family val="1"/>
        <charset val="204"/>
      </rPr>
      <t>կգ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ժամ</t>
    </r>
    <r>
      <rPr>
        <sz val="8"/>
        <rFont val="Calibri"/>
        <family val="2"/>
        <charset val="204"/>
        <scheme val="minor"/>
      </rPr>
      <t>, СП-000186</t>
    </r>
  </si>
  <si>
    <r>
      <t>Գոլոշու կաթսա</t>
    </r>
    <r>
      <rPr>
        <sz val="8"/>
        <rFont val="Calibri"/>
        <family val="2"/>
        <charset val="204"/>
        <scheme val="minor"/>
      </rPr>
      <t xml:space="preserve"> 4000</t>
    </r>
    <r>
      <rPr>
        <sz val="8"/>
        <rFont val="Sylfaen"/>
        <family val="1"/>
        <charset val="204"/>
      </rPr>
      <t>կգ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ժամ</t>
    </r>
  </si>
  <si>
    <r>
      <t>Տարողություն</t>
    </r>
    <r>
      <rPr>
        <sz val="8"/>
        <rFont val="Calibri"/>
        <family val="2"/>
        <charset val="204"/>
        <scheme val="minor"/>
      </rPr>
      <t xml:space="preserve"> 50 </t>
    </r>
    <r>
      <rPr>
        <sz val="8"/>
        <rFont val="Sylfaen"/>
        <family val="1"/>
        <charset val="204"/>
      </rPr>
      <t>խր</t>
    </r>
    <r>
      <rPr>
        <sz val="8"/>
        <rFont val="Calibri"/>
        <family val="2"/>
        <charset val="204"/>
        <scheme val="minor"/>
      </rPr>
      <t>./</t>
    </r>
    <r>
      <rPr>
        <sz val="8"/>
        <rFont val="Sylfaen"/>
        <family val="1"/>
        <charset val="204"/>
      </rPr>
      <t>մ</t>
    </r>
    <r>
      <rPr>
        <sz val="8"/>
        <rFont val="Calibri"/>
        <family val="2"/>
        <charset val="204"/>
        <scheme val="minor"/>
      </rPr>
      <t>., СП-000296</t>
    </r>
  </si>
  <si>
    <r>
      <t>Տարողություն</t>
    </r>
    <r>
      <rPr>
        <sz val="8"/>
        <rFont val="Calibri"/>
        <family val="2"/>
        <charset val="204"/>
        <scheme val="minor"/>
      </rPr>
      <t xml:space="preserve"> 50 </t>
    </r>
    <r>
      <rPr>
        <sz val="8"/>
        <rFont val="Sylfaen"/>
        <family val="1"/>
        <charset val="204"/>
      </rPr>
      <t>խր</t>
    </r>
    <r>
      <rPr>
        <sz val="8"/>
        <rFont val="Calibri"/>
        <family val="2"/>
        <charset val="204"/>
        <scheme val="minor"/>
      </rPr>
      <t>./</t>
    </r>
    <r>
      <rPr>
        <sz val="8"/>
        <rFont val="Sylfaen"/>
        <family val="1"/>
        <charset val="204"/>
      </rPr>
      <t>մ</t>
    </r>
  </si>
  <si>
    <r>
      <t>Գազի հաշվիչ</t>
    </r>
    <r>
      <rPr>
        <sz val="8"/>
        <rFont val="Calibri"/>
        <family val="2"/>
        <charset val="204"/>
        <scheme val="minor"/>
      </rPr>
      <t xml:space="preserve"> G100 </t>
    </r>
    <r>
      <rPr>
        <sz val="8"/>
        <rFont val="Sylfaen"/>
        <family val="1"/>
        <charset val="204"/>
      </rPr>
      <t>Զեյթունում</t>
    </r>
    <r>
      <rPr>
        <sz val="8"/>
        <rFont val="Calibri"/>
        <family val="2"/>
        <charset val="204"/>
        <scheme val="minor"/>
      </rPr>
      <t>, СП-002215</t>
    </r>
  </si>
  <si>
    <r>
      <t>Հրշեջ վահան</t>
    </r>
    <r>
      <rPr>
        <sz val="8"/>
        <rFont val="Calibri"/>
        <family val="2"/>
        <charset val="204"/>
        <scheme val="minor"/>
      </rPr>
      <t>, СП-000455</t>
    </r>
  </si>
  <si>
    <r>
      <t>Ջրաչափ</t>
    </r>
    <r>
      <rPr>
        <sz val="8"/>
        <rFont val="Calibri"/>
        <family val="2"/>
        <charset val="204"/>
        <scheme val="minor"/>
      </rPr>
      <t xml:space="preserve"> 80</t>
    </r>
    <r>
      <rPr>
        <sz val="8"/>
        <rFont val="Sylfaen"/>
        <family val="1"/>
        <charset val="204"/>
      </rPr>
      <t>մմ</t>
    </r>
    <r>
      <rPr>
        <sz val="8"/>
        <rFont val="Calibri"/>
        <family val="2"/>
        <charset val="204"/>
        <scheme val="minor"/>
      </rPr>
      <t>, СП-000432</t>
    </r>
  </si>
  <si>
    <r>
      <t>Կերխեր բարձր ճնշման սարք</t>
    </r>
    <r>
      <rPr>
        <sz val="8"/>
        <rFont val="Calibri"/>
        <family val="2"/>
        <charset val="204"/>
        <scheme val="minor"/>
      </rPr>
      <t>, СП-000267</t>
    </r>
  </si>
  <si>
    <r>
      <t>Տարողություն չոր կաթի լուծման</t>
    </r>
    <r>
      <rPr>
        <sz val="8"/>
        <rFont val="Calibri"/>
        <family val="2"/>
        <charset val="204"/>
        <scheme val="minor"/>
      </rPr>
      <t>, СП-000298</t>
    </r>
  </si>
  <si>
    <r>
      <t>Տպիչ</t>
    </r>
    <r>
      <rPr>
        <sz val="8"/>
        <rFont val="Calibri"/>
        <family val="2"/>
        <charset val="204"/>
        <scheme val="minor"/>
      </rPr>
      <t xml:space="preserve"> EKST-DATA 3M plus, СП-000280</t>
    </r>
  </si>
  <si>
    <r>
      <t>Ավտոկլավ</t>
    </r>
    <r>
      <rPr>
        <sz val="8"/>
        <rFont val="Calibri"/>
        <family val="2"/>
        <charset val="204"/>
        <scheme val="minor"/>
      </rPr>
      <t xml:space="preserve"> 60 WACS-1060, СП-000087</t>
    </r>
  </si>
  <si>
    <r>
      <t>Ավտոկլավ</t>
    </r>
    <r>
      <rPr>
        <sz val="8"/>
        <rFont val="Calibri"/>
        <family val="2"/>
        <charset val="204"/>
        <scheme val="minor"/>
      </rPr>
      <t xml:space="preserve"> 360 WACS -1060, СП-000088</t>
    </r>
  </si>
  <si>
    <r>
      <t>Ջրաչափ Դ</t>
    </r>
    <r>
      <rPr>
        <sz val="8"/>
        <rFont val="Calibri"/>
        <family val="2"/>
        <charset val="204"/>
        <scheme val="minor"/>
      </rPr>
      <t xml:space="preserve"> 25</t>
    </r>
    <r>
      <rPr>
        <sz val="8"/>
        <rFont val="Sylfaen"/>
        <family val="1"/>
        <charset val="204"/>
      </rPr>
      <t>մմ</t>
    </r>
    <r>
      <rPr>
        <sz val="8"/>
        <rFont val="Calibri"/>
        <family val="2"/>
        <charset val="204"/>
        <scheme val="minor"/>
      </rPr>
      <t>, СП-000433</t>
    </r>
  </si>
  <si>
    <r>
      <t>Օդակարգավորիչ</t>
    </r>
    <r>
      <rPr>
        <sz val="8"/>
        <rFont val="Calibri"/>
        <family val="2"/>
        <charset val="204"/>
        <scheme val="minor"/>
      </rPr>
      <t xml:space="preserve"> SATURN, СП-000469</t>
    </r>
  </si>
  <si>
    <r>
      <t>Օդակարգավորիչ</t>
    </r>
    <r>
      <rPr>
        <sz val="8"/>
        <rFont val="Calibri"/>
        <family val="2"/>
        <charset val="204"/>
        <scheme val="minor"/>
      </rPr>
      <t xml:space="preserve"> SATURN, СП-000470</t>
    </r>
  </si>
  <si>
    <r>
      <t>Սառնարանային գոլորշիացուցիչ</t>
    </r>
    <r>
      <rPr>
        <sz val="8"/>
        <rFont val="Calibri"/>
        <family val="2"/>
        <charset val="204"/>
        <scheme val="minor"/>
      </rPr>
      <t>, СП-000258</t>
    </r>
  </si>
  <si>
    <r>
      <t>Գոլորշիացուցիչ</t>
    </r>
    <r>
      <rPr>
        <sz val="8"/>
        <rFont val="Calibri"/>
        <family val="2"/>
        <charset val="204"/>
        <scheme val="minor"/>
      </rPr>
      <t>, СП-000188</t>
    </r>
  </si>
  <si>
    <r>
      <t>Ագրեգատ սառեցման</t>
    </r>
    <r>
      <rPr>
        <sz val="8"/>
        <rFont val="Calibri"/>
        <family val="2"/>
        <charset val="204"/>
        <scheme val="minor"/>
      </rPr>
      <t>, СП-002257</t>
    </r>
  </si>
  <si>
    <r>
      <t>Ագրեգատ սառեցման</t>
    </r>
    <r>
      <rPr>
        <sz val="8"/>
        <rFont val="Calibri"/>
        <family val="2"/>
        <charset val="204"/>
        <scheme val="minor"/>
      </rPr>
      <t xml:space="preserve"> 20HP, СП-002258</t>
    </r>
  </si>
  <si>
    <r>
      <t>Խոնավաչափ</t>
    </r>
    <r>
      <rPr>
        <sz val="8"/>
        <rFont val="Calibri"/>
        <family val="2"/>
        <charset val="204"/>
        <scheme val="minor"/>
      </rPr>
      <t>, СП-002269</t>
    </r>
  </si>
  <si>
    <r>
      <t>PH-</t>
    </r>
    <r>
      <rPr>
        <sz val="8"/>
        <rFont val="Sylfaen"/>
        <family val="1"/>
        <charset val="204"/>
      </rPr>
      <t>մետր թերմոմետր Նիտրոն</t>
    </r>
    <r>
      <rPr>
        <sz val="8"/>
        <rFont val="Calibri"/>
        <family val="2"/>
        <charset val="204"/>
        <scheme val="minor"/>
      </rPr>
      <t>-pH, СП-000193</t>
    </r>
  </si>
  <si>
    <r>
      <t>Կաթի անալիզատոր Կլեվեր</t>
    </r>
    <r>
      <rPr>
        <sz val="8"/>
        <rFont val="Calibri"/>
        <family val="2"/>
        <charset val="204"/>
        <scheme val="minor"/>
      </rPr>
      <t>-2M, СП-000284</t>
    </r>
  </si>
  <si>
    <r>
      <t>Մանրադիտակ</t>
    </r>
    <r>
      <rPr>
        <sz val="8"/>
        <rFont val="Calibri"/>
        <family val="2"/>
        <charset val="204"/>
        <scheme val="minor"/>
      </rPr>
      <t xml:space="preserve"> XSZ-107 BN-C, СП-000178</t>
    </r>
  </si>
  <si>
    <r>
      <t>Ցենտրիֆուգա</t>
    </r>
    <r>
      <rPr>
        <sz val="8"/>
        <rFont val="Calibri"/>
        <family val="2"/>
        <charset val="204"/>
        <scheme val="minor"/>
      </rPr>
      <t xml:space="preserve"> CLU, СП-000173</t>
    </r>
  </si>
  <si>
    <r>
      <t>Ռեֆրակտոմետր</t>
    </r>
    <r>
      <rPr>
        <sz val="8"/>
        <rFont val="Calibri"/>
        <family val="2"/>
        <charset val="204"/>
        <scheme val="minor"/>
      </rPr>
      <t xml:space="preserve"> RFM 732, СП-000085</t>
    </r>
  </si>
  <si>
    <r>
      <t>Գազաչափ</t>
    </r>
    <r>
      <rPr>
        <sz val="8"/>
        <rFont val="Calibri"/>
        <family val="2"/>
        <charset val="204"/>
        <scheme val="minor"/>
      </rPr>
      <t xml:space="preserve"> FloBoss 103, СП-000338</t>
    </r>
  </si>
  <si>
    <r>
      <t>Գազի հաշվիչի տնակ մետաղական</t>
    </r>
    <r>
      <rPr>
        <sz val="8"/>
        <rFont val="Calibri"/>
        <family val="2"/>
        <charset val="204"/>
        <scheme val="minor"/>
      </rPr>
      <t>, СП-000056</t>
    </r>
  </si>
  <si>
    <r>
      <t>Գազաբաշխիչ կայան</t>
    </r>
    <r>
      <rPr>
        <sz val="8"/>
        <rFont val="Calibri"/>
        <family val="2"/>
        <charset val="204"/>
        <scheme val="minor"/>
      </rPr>
      <t xml:space="preserve"> GSA 160, СП-002216</t>
    </r>
  </si>
  <si>
    <r>
      <t>Օդափոխության համակարգ</t>
    </r>
    <r>
      <rPr>
        <sz val="8"/>
        <rFont val="Calibri"/>
        <family val="2"/>
        <charset val="204"/>
        <scheme val="minor"/>
      </rPr>
      <t>, СП-000180</t>
    </r>
  </si>
  <si>
    <r>
      <t>Եռակցման սարք</t>
    </r>
    <r>
      <rPr>
        <sz val="8"/>
        <rFont val="Calibri"/>
        <family val="2"/>
        <charset val="204"/>
        <scheme val="minor"/>
      </rPr>
      <t>, СП-000222</t>
    </r>
  </si>
  <si>
    <r>
      <t>Պոմպ կենտրոնախույզ</t>
    </r>
    <r>
      <rPr>
        <sz val="8"/>
        <rFont val="Calibri"/>
        <family val="2"/>
        <charset val="204"/>
        <scheme val="minor"/>
      </rPr>
      <t xml:space="preserve"> 10</t>
    </r>
    <r>
      <rPr>
        <sz val="8"/>
        <rFont val="Sylfaen"/>
        <family val="1"/>
        <charset val="204"/>
      </rPr>
      <t>տ</t>
    </r>
  </si>
  <si>
    <r>
      <t>Պոմպ մխոցային</t>
    </r>
    <r>
      <rPr>
        <sz val="8"/>
        <rFont val="Calibri"/>
        <family val="2"/>
        <charset val="204"/>
        <scheme val="minor"/>
      </rPr>
      <t xml:space="preserve"> 1</t>
    </r>
    <r>
      <rPr>
        <sz val="8"/>
        <rFont val="Sylfaen"/>
        <family val="1"/>
        <charset val="204"/>
      </rPr>
      <t>տ</t>
    </r>
  </si>
  <si>
    <r>
      <t>Պոմպ մխոցային</t>
    </r>
    <r>
      <rPr>
        <sz val="8"/>
        <rFont val="Calibri"/>
        <family val="2"/>
        <charset val="204"/>
        <scheme val="minor"/>
      </rPr>
      <t xml:space="preserve"> 3</t>
    </r>
    <r>
      <rPr>
        <sz val="8"/>
        <rFont val="Sylfaen"/>
        <family val="1"/>
        <charset val="204"/>
      </rPr>
      <t>տ</t>
    </r>
  </si>
  <si>
    <r>
      <t>Պոմպ մխոցային</t>
    </r>
    <r>
      <rPr>
        <sz val="8"/>
        <rFont val="Calibri"/>
        <family val="2"/>
        <charset val="204"/>
        <scheme val="minor"/>
      </rPr>
      <t xml:space="preserve"> 5</t>
    </r>
    <r>
      <rPr>
        <sz val="8"/>
        <rFont val="Sylfaen"/>
        <family val="1"/>
        <charset val="204"/>
      </rPr>
      <t>տ</t>
    </r>
  </si>
  <si>
    <r>
      <t>Պոմպ ռոտեռային</t>
    </r>
    <r>
      <rPr>
        <sz val="8"/>
        <rFont val="Calibri"/>
        <family val="2"/>
        <charset val="204"/>
        <scheme val="minor"/>
      </rPr>
      <t xml:space="preserve"> 5</t>
    </r>
    <r>
      <rPr>
        <sz val="8"/>
        <rFont val="Sylfaen"/>
        <family val="1"/>
        <charset val="204"/>
      </rPr>
      <t>տ</t>
    </r>
  </si>
  <si>
    <r>
      <t>դիսպերգատոր</t>
    </r>
    <r>
      <rPr>
        <sz val="8"/>
        <rFont val="Calibri"/>
        <family val="2"/>
        <charset val="204"/>
        <scheme val="minor"/>
      </rPr>
      <t xml:space="preserve"> 5</t>
    </r>
    <r>
      <rPr>
        <sz val="8"/>
        <rFont val="Sylfaen"/>
        <family val="1"/>
        <charset val="204"/>
      </rPr>
      <t>տ</t>
    </r>
  </si>
  <si>
    <r>
      <t>Կոնտեյնեռ սառնարան</t>
    </r>
    <r>
      <rPr>
        <sz val="8"/>
        <rFont val="Calibri"/>
        <family val="2"/>
        <charset val="204"/>
        <scheme val="minor"/>
      </rPr>
      <t xml:space="preserve"> 6</t>
    </r>
    <r>
      <rPr>
        <sz val="8"/>
        <rFont val="Sylfaen"/>
        <family val="1"/>
        <charset val="204"/>
      </rPr>
      <t>մ</t>
    </r>
  </si>
  <si>
    <r>
      <t>Կոնտեյնեռ սառնարան</t>
    </r>
    <r>
      <rPr>
        <sz val="8"/>
        <rFont val="Calibri"/>
        <family val="2"/>
        <charset val="204"/>
        <scheme val="minor"/>
      </rPr>
      <t>12</t>
    </r>
    <r>
      <rPr>
        <sz val="8"/>
        <rFont val="Sylfaen"/>
        <family val="1"/>
        <charset val="204"/>
      </rPr>
      <t>մ</t>
    </r>
  </si>
  <si>
    <r>
      <t>Վինտիլ</t>
    </r>
    <r>
      <rPr>
        <sz val="8"/>
        <rFont val="Calibri"/>
        <family val="2"/>
        <charset val="204"/>
        <scheme val="minor"/>
      </rPr>
      <t xml:space="preserve"> 120</t>
    </r>
  </si>
  <si>
    <r>
      <t>Շարժիչ</t>
    </r>
    <r>
      <rPr>
        <sz val="8"/>
        <rFont val="Calibri"/>
        <family val="2"/>
        <charset val="204"/>
        <scheme val="minor"/>
      </rPr>
      <t xml:space="preserve"> 11</t>
    </r>
    <r>
      <rPr>
        <sz val="8"/>
        <rFont val="Sylfaen"/>
        <family val="1"/>
        <charset val="204"/>
      </rPr>
      <t>կվտ</t>
    </r>
  </si>
  <si>
    <r>
      <t>Պոմպ</t>
    </r>
    <r>
      <rPr>
        <sz val="8"/>
        <rFont val="Calibri"/>
        <family val="2"/>
        <charset val="204"/>
        <scheme val="minor"/>
      </rPr>
      <t xml:space="preserve"> 2 </t>
    </r>
    <r>
      <rPr>
        <sz val="8"/>
        <rFont val="Sylfaen"/>
        <family val="1"/>
        <charset val="204"/>
      </rPr>
      <t>կվտ առանց շարժիչի</t>
    </r>
  </si>
  <si>
    <r>
      <t>Կոմպրեսատոր</t>
    </r>
    <r>
      <rPr>
        <sz val="8"/>
        <rFont val="Calibri"/>
        <family val="2"/>
        <charset val="204"/>
        <scheme val="minor"/>
      </rPr>
      <t xml:space="preserve"> ФБ 22</t>
    </r>
  </si>
  <si>
    <r>
      <t>Էլ</t>
    </r>
    <r>
      <rPr>
        <sz val="8"/>
        <rFont val="Calibri"/>
        <family val="2"/>
        <charset val="204"/>
        <scheme val="minor"/>
      </rPr>
      <t>.</t>
    </r>
    <r>
      <rPr>
        <sz val="8"/>
        <rFont val="Sylfaen"/>
        <family val="1"/>
        <charset val="204"/>
      </rPr>
      <t>շաղափ</t>
    </r>
  </si>
  <si>
    <r>
      <t>Բաք մետաղյա ուղղանկյուն</t>
    </r>
    <r>
      <rPr>
        <sz val="8"/>
        <rFont val="Calibri"/>
        <family val="2"/>
        <charset val="204"/>
        <scheme val="minor"/>
      </rPr>
      <t xml:space="preserve"> 2</t>
    </r>
    <r>
      <rPr>
        <sz val="8"/>
        <rFont val="Sylfaen"/>
        <family val="1"/>
        <charset val="204"/>
      </rPr>
      <t>տն</t>
    </r>
  </si>
  <si>
    <r>
      <t>Վաննա</t>
    </r>
    <r>
      <rPr>
        <sz val="8"/>
        <rFont val="Calibri"/>
        <family val="2"/>
        <charset val="204"/>
        <scheme val="minor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ժ</t>
    </r>
  </si>
  <si>
    <r>
      <t>Բաք</t>
    </r>
    <r>
      <rPr>
        <sz val="8"/>
        <rFont val="Calibri"/>
        <family val="2"/>
        <charset val="204"/>
        <scheme val="minor"/>
      </rPr>
      <t xml:space="preserve"> ВДП 1</t>
    </r>
    <r>
      <rPr>
        <sz val="8"/>
        <rFont val="Sylfaen"/>
        <family val="1"/>
        <charset val="204"/>
      </rPr>
      <t>տն</t>
    </r>
  </si>
  <si>
    <r>
      <t>բաք</t>
    </r>
    <r>
      <rPr>
        <sz val="8"/>
        <rFont val="Calibri"/>
        <family val="2"/>
        <charset val="204"/>
        <scheme val="minor"/>
      </rPr>
      <t xml:space="preserve"> 4 </t>
    </r>
    <r>
      <rPr>
        <sz val="8"/>
        <rFont val="Sylfaen"/>
        <family val="1"/>
        <charset val="204"/>
      </rPr>
      <t>տ</t>
    </r>
  </si>
  <si>
    <r>
      <t>Սառնարան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փոքր</t>
    </r>
    <r>
      <rPr>
        <sz val="8"/>
        <rFont val="Arial"/>
        <family val="2"/>
        <charset val="204"/>
      </rPr>
      <t xml:space="preserve"> 200</t>
    </r>
    <r>
      <rPr>
        <sz val="8"/>
        <rFont val="Sylfaen"/>
        <family val="1"/>
        <charset val="204"/>
      </rPr>
      <t>լ</t>
    </r>
  </si>
  <si>
    <r>
      <t>Սմետան լցնող հոսքագիծ</t>
    </r>
    <r>
      <rPr>
        <sz val="8"/>
        <rFont val="Calibri"/>
        <family val="2"/>
        <charset val="204"/>
        <scheme val="minor"/>
      </rPr>
      <t xml:space="preserve"> ORD</t>
    </r>
  </si>
  <si>
    <r>
      <t>յուղ</t>
    </r>
    <r>
      <rPr>
        <sz val="8"/>
        <rFont val="Calibri"/>
        <family val="2"/>
        <charset val="204"/>
        <scheme val="minor"/>
      </rPr>
      <t xml:space="preserve"> </t>
    </r>
    <r>
      <rPr>
        <sz val="8"/>
        <rFont val="Sylfaen"/>
        <family val="1"/>
        <charset val="204"/>
      </rPr>
      <t>հալեցնող</t>
    </r>
    <r>
      <rPr>
        <sz val="8"/>
        <rFont val="Calibri"/>
        <family val="2"/>
        <charset val="204"/>
        <scheme val="minor"/>
      </rPr>
      <t xml:space="preserve"> </t>
    </r>
    <r>
      <rPr>
        <sz val="8"/>
        <rFont val="Sylfaen"/>
        <family val="1"/>
        <charset val="204"/>
      </rPr>
      <t>տարողություն</t>
    </r>
  </si>
  <si>
    <r>
      <t>տարողություն</t>
    </r>
    <r>
      <rPr>
        <sz val="8"/>
        <rFont val="Calibri"/>
        <family val="2"/>
        <charset val="204"/>
        <scheme val="minor"/>
      </rPr>
      <t xml:space="preserve"> VDP 1000</t>
    </r>
    <r>
      <rPr>
        <sz val="8"/>
        <rFont val="Sylfaen"/>
        <family val="1"/>
        <charset val="204"/>
      </rPr>
      <t>լ</t>
    </r>
  </si>
  <si>
    <r>
      <t>տարողություն</t>
    </r>
    <r>
      <rPr>
        <sz val="8"/>
        <rFont val="Calibri"/>
        <family val="2"/>
        <charset val="204"/>
        <scheme val="minor"/>
      </rPr>
      <t xml:space="preserve"> VDP  600</t>
    </r>
    <r>
      <rPr>
        <sz val="8"/>
        <rFont val="Sylfaen"/>
        <family val="1"/>
        <charset val="204"/>
      </rPr>
      <t>լ</t>
    </r>
  </si>
  <si>
    <r>
      <t>Թթվասեր լցնող սարք</t>
    </r>
    <r>
      <rPr>
        <sz val="8"/>
        <rFont val="Calibri"/>
        <family val="2"/>
        <charset val="204"/>
        <scheme val="minor"/>
      </rPr>
      <t xml:space="preserve"> mazant</t>
    </r>
  </si>
  <si>
    <r>
      <t>Կաթնաշոռի եփման տարողություն</t>
    </r>
    <r>
      <rPr>
        <sz val="8"/>
        <rFont val="Calibri"/>
        <family val="2"/>
        <charset val="204"/>
        <scheme val="minor"/>
      </rPr>
      <t xml:space="preserve"> 6</t>
    </r>
    <r>
      <rPr>
        <sz val="8"/>
        <rFont val="Sylfaen"/>
        <family val="1"/>
        <charset val="204"/>
      </rPr>
      <t>տ</t>
    </r>
  </si>
  <si>
    <r>
      <t>Հալած պանրիկի և քամած մածունի լցնող սարքավորում</t>
    </r>
    <r>
      <rPr>
        <sz val="8"/>
        <rFont val="Calibri"/>
        <family val="2"/>
        <charset val="204"/>
        <scheme val="minor"/>
      </rPr>
      <t xml:space="preserve"> mazant 2003</t>
    </r>
    <r>
      <rPr>
        <sz val="8"/>
        <rFont val="Sylfaen"/>
        <family val="1"/>
        <charset val="204"/>
      </rPr>
      <t>թ</t>
    </r>
  </si>
  <si>
    <r>
      <t>Տարողություն խառնիչով</t>
    </r>
    <r>
      <rPr>
        <sz val="8"/>
        <rFont val="Calibri"/>
        <family val="2"/>
        <charset val="204"/>
        <scheme val="minor"/>
      </rPr>
      <t xml:space="preserve">  2</t>
    </r>
    <r>
      <rPr>
        <sz val="8"/>
        <rFont val="Sylfaen"/>
        <family val="1"/>
        <charset val="204"/>
      </rPr>
      <t>տ</t>
    </r>
  </si>
  <si>
    <r>
      <t>կեղտամաքրիչ</t>
    </r>
    <r>
      <rPr>
        <sz val="8"/>
        <rFont val="Calibri"/>
        <family val="2"/>
        <charset val="204"/>
        <scheme val="minor"/>
      </rPr>
      <t xml:space="preserve">      10</t>
    </r>
    <r>
      <rPr>
        <sz val="8"/>
        <rFont val="Sylfaen"/>
        <family val="1"/>
        <charset val="204"/>
      </rPr>
      <t>տ</t>
    </r>
  </si>
  <si>
    <r>
      <t>Հ</t>
    </r>
    <r>
      <rPr>
        <sz val="8"/>
        <rFont val="Calibri"/>
        <family val="2"/>
        <charset val="204"/>
        <scheme val="minor"/>
      </rPr>
      <t>/</t>
    </r>
    <r>
      <rPr>
        <sz val="8"/>
        <rFont val="Sylfaen"/>
        <family val="1"/>
        <charset val="204"/>
      </rPr>
      <t>հ</t>
    </r>
  </si>
  <si>
    <r>
      <t>Չափի</t>
    </r>
    <r>
      <rPr>
        <sz val="8"/>
        <rFont val="Times LatArm"/>
      </rPr>
      <t xml:space="preserve">      </t>
    </r>
    <r>
      <rPr>
        <sz val="8"/>
        <rFont val="Sylfaen"/>
        <family val="1"/>
        <charset val="204"/>
      </rPr>
      <t>միավոր</t>
    </r>
  </si>
  <si>
    <r>
      <t>Կոմպրեսոր</t>
    </r>
    <r>
      <rPr>
        <sz val="8"/>
        <rFont val="Times LatArm"/>
      </rPr>
      <t xml:space="preserve"> Maneurop Danfoss MTZ  100 R404,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-000026</t>
    </r>
  </si>
  <si>
    <r>
      <t>Հիգիենայի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ամբողջական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հսկման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կայան</t>
    </r>
    <r>
      <rPr>
        <sz val="8"/>
        <rFont val="Times LatArm"/>
      </rPr>
      <t xml:space="preserve"> </t>
    </r>
    <r>
      <rPr>
        <sz val="8"/>
        <rFont val="Calibri"/>
        <family val="2"/>
        <charset val="204"/>
        <scheme val="minor"/>
      </rPr>
      <t>СД</t>
    </r>
    <r>
      <rPr>
        <sz val="8"/>
        <rFont val="Times LatArm"/>
      </rPr>
      <t xml:space="preserve">-4,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-002377</t>
    </r>
  </si>
  <si>
    <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մանրափոշու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ֆիլտր ման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-002272</t>
    </r>
  </si>
  <si>
    <r>
      <t xml:space="preserve">PH </t>
    </r>
    <r>
      <rPr>
        <sz val="8"/>
        <rFont val="Sylfaen"/>
        <family val="1"/>
        <charset val="204"/>
      </rPr>
      <t>մետր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-000057</t>
    </r>
  </si>
  <si>
    <r>
      <t>Թթվաչափ</t>
    </r>
    <r>
      <rPr>
        <sz val="8"/>
        <rFont val="Times LatArm"/>
      </rPr>
      <t xml:space="preserve"> 500</t>
    </r>
    <r>
      <rPr>
        <sz val="8"/>
        <rFont val="Sylfaen"/>
        <family val="1"/>
        <charset val="204"/>
      </rPr>
      <t>մլ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-000195</t>
    </r>
  </si>
  <si>
    <r>
      <t>Սառեցնող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ագրեգատ</t>
    </r>
    <r>
      <rPr>
        <sz val="8"/>
        <rFont val="Times LatArm"/>
      </rPr>
      <t xml:space="preserve"> 30HS225900EE,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-000256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</si>
  <si>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անալիզատոր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Կլեվեր</t>
    </r>
    <r>
      <rPr>
        <sz val="8"/>
        <rFont val="Times LatArm"/>
      </rPr>
      <t xml:space="preserve">-2M,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-000283</t>
    </r>
  </si>
  <si>
    <r>
      <t>Մետաղյա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հարկեր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օգտագործված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-000310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</si>
  <si>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որակի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մշակման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կայան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-000075</t>
    </r>
  </si>
  <si>
    <r>
      <t>Սիճուկազտման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օգտ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-000118</t>
    </r>
  </si>
  <si>
    <r>
      <t>Շարժական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դիզելային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էլեկտրակայան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-000324</t>
    </r>
  </si>
  <si>
    <r>
      <t>Տարողություն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դիզ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վառելիք</t>
    </r>
    <r>
      <rPr>
        <sz val="8"/>
        <rFont val="Times LatArm"/>
      </rPr>
      <t xml:space="preserve"> 900</t>
    </r>
    <r>
      <rPr>
        <sz val="8"/>
        <rFont val="Sylfaen"/>
        <family val="1"/>
        <charset val="204"/>
      </rPr>
      <t>լ</t>
    </r>
    <r>
      <rPr>
        <sz val="8"/>
        <rFont val="Times LatArm"/>
      </rPr>
      <t xml:space="preserve">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-000156</t>
    </r>
  </si>
  <si>
    <r>
      <t>Փաթեթավորող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սարքավորում</t>
    </r>
    <r>
      <rPr>
        <sz val="8"/>
        <rFont val="Times LatArm"/>
      </rPr>
      <t xml:space="preserve"> BV -Polar-40,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-000174</t>
    </r>
  </si>
  <si>
    <r>
      <t>Կշեռք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. AD-25,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-002325</t>
    </r>
  </si>
  <si>
    <r>
      <t>Կշեռք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. AD-10, </t>
    </r>
    <r>
      <rPr>
        <sz val="8"/>
        <rFont val="Calibri"/>
        <family val="2"/>
        <charset val="204"/>
        <scheme val="minor"/>
      </rPr>
      <t>СП</t>
    </r>
    <r>
      <rPr>
        <sz val="8"/>
        <rFont val="Times LatArm"/>
      </rPr>
      <t>-002326</t>
    </r>
  </si>
  <si>
    <r>
      <t>Պաստերիզատոր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տ/</t>
    </r>
    <r>
      <rPr>
        <sz val="8"/>
        <rFont val="Times LatArm"/>
      </rPr>
      <t>Å</t>
    </r>
  </si>
  <si>
    <r>
      <t xml:space="preserve">Վալց 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 xml:space="preserve">չեչիլ 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պանիրի</t>
    </r>
  </si>
  <si>
    <r>
      <t>Օդի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կոմպրեսոր</t>
    </r>
    <r>
      <rPr>
        <sz val="8"/>
        <rFont val="Times LatArm"/>
      </rPr>
      <t xml:space="preserve"> 1.5</t>
    </r>
    <r>
      <rPr>
        <sz val="8"/>
        <rFont val="Sylfaen"/>
        <family val="1"/>
        <charset val="204"/>
      </rPr>
      <t>խ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մ</t>
    </r>
  </si>
  <si>
    <r>
      <t>Բաք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</si>
  <si>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տարողություն</t>
    </r>
    <r>
      <rPr>
        <sz val="8"/>
        <rFont val="Times LatArm"/>
      </rPr>
      <t xml:space="preserve">  800</t>
    </r>
    <r>
      <rPr>
        <sz val="8"/>
        <rFont val="Sylfaen"/>
        <family val="1"/>
        <charset val="204"/>
      </rPr>
      <t>լ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կցորդիչով</t>
    </r>
  </si>
  <si>
    <r>
      <t>Բաք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25</t>
    </r>
    <r>
      <rPr>
        <sz val="8"/>
        <rFont val="Sylfaen"/>
        <family val="1"/>
        <charset val="204"/>
      </rPr>
      <t>տ</t>
    </r>
  </si>
  <si>
    <r>
      <t>Բաք</t>
    </r>
    <r>
      <rPr>
        <sz val="8"/>
        <rFont val="Times LatArm"/>
      </rPr>
      <t xml:space="preserve">  60</t>
    </r>
    <r>
      <rPr>
        <sz val="8"/>
        <rFont val="Sylfaen"/>
        <family val="1"/>
        <charset val="204"/>
      </rPr>
      <t>տ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</si>
  <si>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մթերման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 300</t>
    </r>
    <r>
      <rPr>
        <sz val="8"/>
        <rFont val="Sylfaen"/>
        <family val="1"/>
        <charset val="204"/>
      </rPr>
      <t>լ.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</si>
  <si>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Օդատաքացուցիչ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թիթեղավոր</t>
    </r>
  </si>
  <si>
    <r>
      <t>ä</t>
    </r>
    <r>
      <rPr>
        <sz val="8"/>
        <rFont val="Sylfaen"/>
        <family val="1"/>
        <charset val="204"/>
      </rPr>
      <t>անիր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ապխտելու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</si>
  <si>
    <r>
      <t>´</t>
    </r>
    <r>
      <rPr>
        <sz val="8"/>
        <rFont val="Sylfaen"/>
        <family val="1"/>
        <charset val="204"/>
      </rPr>
      <t>արձր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լարման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գլխավոր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վահանակ</t>
    </r>
  </si>
  <si>
    <r>
      <t>Î</t>
    </r>
    <r>
      <rPr>
        <sz val="8"/>
        <rFont val="Sylfaen"/>
        <family val="1"/>
        <charset val="204"/>
      </rPr>
      <t>ոմպրեսոր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Ֆուպս</t>
    </r>
    <r>
      <rPr>
        <sz val="8"/>
        <rFont val="Times LatArm"/>
      </rPr>
      <t xml:space="preserve"> 12</t>
    </r>
  </si>
  <si>
    <r>
      <t>Î</t>
    </r>
    <r>
      <rPr>
        <sz val="8"/>
        <rFont val="Sylfaen"/>
        <family val="1"/>
        <charset val="204"/>
      </rPr>
      <t>ոմպրեսոր</t>
    </r>
    <r>
      <rPr>
        <sz val="8"/>
        <rFont val="Times LatArm"/>
      </rPr>
      <t xml:space="preserve"> MT100 </t>
    </r>
    <r>
      <rPr>
        <sz val="8"/>
        <rFont val="Sylfaen"/>
        <family val="1"/>
        <charset val="204"/>
      </rPr>
      <t>սառնարանային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համակարգով</t>
    </r>
  </si>
  <si>
    <r>
      <t>Þ</t>
    </r>
    <r>
      <rPr>
        <sz val="8"/>
        <rFont val="Sylfaen"/>
        <family val="1"/>
        <charset val="204"/>
      </rPr>
      <t>ապիկով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</si>
  <si>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Þ</t>
    </r>
    <r>
      <rPr>
        <sz val="8"/>
        <rFont val="Sylfaen"/>
        <family val="1"/>
        <charset val="204"/>
      </rPr>
      <t>ապիկով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տ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</si>
  <si>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ú</t>
    </r>
    <r>
      <rPr>
        <sz val="8"/>
        <rFont val="Sylfaen"/>
        <family val="1"/>
        <charset val="204"/>
      </rPr>
      <t>դափոխության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համակարգ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փոքր</t>
    </r>
  </si>
  <si>
    <r>
      <t>´</t>
    </r>
    <r>
      <rPr>
        <sz val="8"/>
        <rFont val="Sylfaen"/>
        <family val="1"/>
        <charset val="204"/>
      </rPr>
      <t>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մետաղյան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</si>
  <si>
    <r>
      <t>¶</t>
    </r>
    <r>
      <rPr>
        <sz val="8"/>
        <rFont val="Sylfaen"/>
        <family val="1"/>
        <charset val="204"/>
      </rPr>
      <t>րադիրնյա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ՏԿԱ</t>
    </r>
    <r>
      <rPr>
        <sz val="8"/>
        <rFont val="Times LatArm"/>
      </rPr>
      <t>140</t>
    </r>
  </si>
  <si>
    <r>
      <t>Բակ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մետաղյա</t>
    </r>
    <r>
      <rPr>
        <sz val="8"/>
        <rFont val="Times LatArm"/>
      </rPr>
      <t xml:space="preserve"> 3</t>
    </r>
    <r>
      <rPr>
        <sz val="8"/>
        <rFont val="Sylfaen"/>
        <family val="1"/>
        <charset val="204"/>
      </rPr>
      <t>տ</t>
    </r>
  </si>
  <si>
    <r>
      <t>Գրադիրնյա</t>
    </r>
    <r>
      <rPr>
        <sz val="8"/>
        <rFont val="Times LatArm"/>
      </rPr>
      <t xml:space="preserve"> </t>
    </r>
  </si>
  <si>
    <r>
      <t>ä</t>
    </r>
    <r>
      <rPr>
        <sz val="8"/>
        <rFont val="Sylfaen"/>
        <family val="1"/>
        <charset val="204"/>
      </rPr>
      <t>աստերիզատորի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հենարան</t>
    </r>
    <r>
      <rPr>
        <sz val="8"/>
        <rFont val="Times LatArm"/>
      </rPr>
      <t xml:space="preserve"> 5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</si>
  <si>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Ձագարաձև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բակ</t>
    </r>
    <r>
      <rPr>
        <sz val="8"/>
        <rFont val="Times LatArm"/>
      </rPr>
      <t xml:space="preserve"> 2</t>
    </r>
    <r>
      <rPr>
        <sz val="8"/>
        <rFont val="Sylfaen"/>
        <family val="1"/>
        <charset val="204"/>
      </rPr>
      <t>տ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</si>
  <si>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²</t>
    </r>
    <r>
      <rPr>
        <sz val="8"/>
        <rFont val="Sylfaen"/>
        <family val="1"/>
        <charset val="204"/>
      </rPr>
      <t>լյումինե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բակ</t>
    </r>
    <r>
      <rPr>
        <sz val="8"/>
        <rFont val="Times LatArm"/>
      </rPr>
      <t xml:space="preserve"> 2</t>
    </r>
    <r>
      <rPr>
        <sz val="8"/>
        <rFont val="Sylfaen"/>
        <family val="1"/>
        <charset val="204"/>
      </rPr>
      <t>տ</t>
    </r>
  </si>
  <si>
    <r>
      <t xml:space="preserve"> </t>
    </r>
    <r>
      <rPr>
        <sz val="8"/>
        <rFont val="Times LatArm"/>
      </rPr>
      <t>²</t>
    </r>
    <r>
      <rPr>
        <sz val="8"/>
        <rFont val="Sylfaen"/>
        <family val="1"/>
        <charset val="204"/>
      </rPr>
      <t>լյ ումինե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բակ</t>
    </r>
    <r>
      <rPr>
        <sz val="8"/>
        <rFont val="Times LatArm"/>
      </rPr>
      <t xml:space="preserve"> 1.5</t>
    </r>
    <r>
      <rPr>
        <sz val="8"/>
        <rFont val="Sylfaen"/>
        <family val="1"/>
        <charset val="204"/>
      </rPr>
      <t>տ</t>
    </r>
  </si>
  <si>
    <r>
      <t>ê</t>
    </r>
    <r>
      <rPr>
        <sz val="8"/>
        <rFont val="Sylfaen"/>
        <family val="1"/>
        <charset val="204"/>
      </rPr>
      <t>առեցուցիչ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շնեկվի</t>
    </r>
  </si>
  <si>
    <r>
      <t>ú</t>
    </r>
    <r>
      <rPr>
        <sz val="8"/>
        <rFont val="Sylfaen"/>
        <family val="1"/>
        <charset val="204"/>
      </rPr>
      <t>դամբար</t>
    </r>
  </si>
  <si>
    <r>
      <t>ê</t>
    </r>
    <r>
      <rPr>
        <sz val="8"/>
        <rFont val="Sylfaen"/>
        <family val="1"/>
        <charset val="204"/>
      </rPr>
      <t>առնարանային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համակարգ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ֆուպս</t>
    </r>
    <r>
      <rPr>
        <sz val="8"/>
        <rFont val="Times LatArm"/>
      </rPr>
      <t xml:space="preserve"> 12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</si>
  <si>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20000</t>
    </r>
    <r>
      <rPr>
        <sz val="8"/>
        <rFont val="Sylfaen"/>
        <family val="1"/>
        <charset val="204"/>
      </rPr>
      <t>լ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</si>
  <si>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կոմպրեսոր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խ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</si>
  <si>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æ</t>
    </r>
    <r>
      <rPr>
        <sz val="8"/>
        <rFont val="Sylfaen"/>
        <family val="1"/>
        <charset val="204"/>
      </rPr>
      <t>րային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գոլոշիացուցիչ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</si>
  <si>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խտացման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Վիգանտ</t>
    </r>
    <r>
      <rPr>
        <sz val="8"/>
        <rFont val="Times LatArm"/>
      </rPr>
      <t xml:space="preserve"> 4 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</si>
  <si>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Բակ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6.3</t>
    </r>
    <r>
      <rPr>
        <sz val="8"/>
        <rFont val="Sylfaen"/>
        <family val="1"/>
        <charset val="204"/>
      </rPr>
      <t>տ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</si>
  <si>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ընդունման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300</t>
    </r>
    <r>
      <rPr>
        <sz val="8"/>
        <rFont val="Sylfaen"/>
        <family val="1"/>
        <charset val="204"/>
      </rPr>
      <t>լ</t>
    </r>
  </si>
  <si>
    <r>
      <t>Մետաղական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պահարան</t>
    </r>
    <r>
      <rPr>
        <sz val="8"/>
        <rFont val="Times LatArm"/>
      </rPr>
      <t xml:space="preserve"> </t>
    </r>
  </si>
  <si>
    <r>
      <t>Բակ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</si>
  <si>
    <r>
      <t>²</t>
    </r>
    <r>
      <rPr>
        <sz val="8"/>
        <rFont val="Sylfaen"/>
        <family val="1"/>
        <charset val="204"/>
      </rPr>
      <t>րագային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տաքացուցիչ</t>
    </r>
  </si>
  <si>
    <r>
      <t>ä</t>
    </r>
    <r>
      <rPr>
        <sz val="8"/>
        <rFont val="Sylfaen"/>
        <family val="1"/>
        <charset val="204"/>
      </rPr>
      <t xml:space="preserve"> 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տ/</t>
    </r>
    <r>
      <rPr>
        <sz val="8"/>
        <rFont val="Times LatArm"/>
      </rPr>
      <t>Å</t>
    </r>
  </si>
  <si>
    <r>
      <t>ä</t>
    </r>
    <r>
      <rPr>
        <sz val="8"/>
        <rFont val="Sylfaen"/>
        <family val="1"/>
        <charset val="204"/>
      </rPr>
      <t>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եփման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5</t>
    </r>
    <r>
      <rPr>
        <sz val="8"/>
        <rFont val="Sylfaen"/>
        <family val="1"/>
        <charset val="204"/>
      </rPr>
      <t>տ</t>
    </r>
  </si>
  <si>
    <r>
      <t>ä</t>
    </r>
    <r>
      <rPr>
        <sz val="8"/>
        <rFont val="Sylfaen"/>
        <family val="1"/>
        <charset val="204"/>
      </rPr>
      <t>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մամլիչ</t>
    </r>
  </si>
  <si>
    <r>
      <t>Æ</t>
    </r>
    <r>
      <rPr>
        <sz val="8"/>
        <rFont val="Sylfaen"/>
        <family val="1"/>
        <charset val="204"/>
      </rPr>
      <t>նքնամամլման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սայլակ</t>
    </r>
  </si>
  <si>
    <r>
      <t xml:space="preserve">Բաշխիչ 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ձաքար</t>
    </r>
  </si>
  <si>
    <r>
      <t>è</t>
    </r>
    <r>
      <rPr>
        <sz val="8"/>
        <rFont val="Sylfaen"/>
        <family val="1"/>
        <charset val="204"/>
      </rPr>
      <t>ոխլի</t>
    </r>
  </si>
  <si>
    <r>
      <t xml:space="preserve">Պոմպ 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25</t>
    </r>
    <r>
      <rPr>
        <sz val="8"/>
        <rFont val="Sylfaen"/>
        <family val="1"/>
        <charset val="204"/>
      </rPr>
      <t>տ/</t>
    </r>
    <r>
      <rPr>
        <sz val="8"/>
        <rFont val="Times LatArm"/>
      </rPr>
      <t>Å</t>
    </r>
  </si>
  <si>
    <r>
      <t>Բաք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8</t>
    </r>
    <r>
      <rPr>
        <sz val="8"/>
        <rFont val="Sylfaen"/>
        <family val="1"/>
        <charset val="204"/>
      </rPr>
      <t>տ</t>
    </r>
  </si>
  <si>
    <r>
      <t>վաննա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100</t>
    </r>
    <r>
      <rPr>
        <sz val="8"/>
        <rFont val="Sylfaen"/>
        <family val="1"/>
        <charset val="204"/>
      </rPr>
      <t>լ</t>
    </r>
  </si>
  <si>
    <r>
      <t>ê</t>
    </r>
    <r>
      <rPr>
        <sz val="8"/>
        <rFont val="Sylfaen"/>
        <family val="1"/>
        <charset val="204"/>
      </rPr>
      <t>եղան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անիվներով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</si>
  <si>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Պանիրի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ֆորմաների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լվացման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 xml:space="preserve">տարողություն </t>
    </r>
    <r>
      <rPr>
        <sz val="8"/>
        <rFont val="Times LatArm"/>
      </rPr>
      <t xml:space="preserve"> 600</t>
    </r>
    <r>
      <rPr>
        <sz val="8"/>
        <rFont val="Sylfaen"/>
        <family val="1"/>
        <charset val="204"/>
      </rPr>
      <t>լ</t>
    </r>
  </si>
  <si>
    <r>
      <t>ֆորմաների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լվացման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տրանսպարտյոռ</t>
    </r>
  </si>
  <si>
    <r>
      <t>æ</t>
    </r>
    <r>
      <rPr>
        <sz val="8"/>
        <rFont val="Sylfaen"/>
        <family val="1"/>
        <charset val="204"/>
      </rPr>
      <t>րվեժային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աղման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համակարգ</t>
    </r>
    <r>
      <rPr>
        <sz val="8"/>
        <rFont val="Times LatArm"/>
      </rPr>
      <t xml:space="preserve"> 114</t>
    </r>
  </si>
  <si>
    <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ծակիչ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կլոր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</si>
  <si>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աղաջրի</t>
    </r>
    <r>
      <rPr>
        <sz val="8"/>
        <rFont val="Times LatArm"/>
      </rPr>
      <t xml:space="preserve"> 50</t>
    </r>
    <r>
      <rPr>
        <sz val="8"/>
        <rFont val="Sylfaen"/>
        <family val="1"/>
        <charset val="204"/>
      </rPr>
      <t>տ/ժ</t>
    </r>
  </si>
  <si>
    <r>
      <t>²Õ</t>
    </r>
    <r>
      <rPr>
        <sz val="8"/>
        <rFont val="Sylfaen"/>
        <family val="1"/>
        <charset val="204"/>
      </rPr>
      <t>աջրի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30</t>
    </r>
    <r>
      <rPr>
        <sz val="8"/>
        <rFont val="Sylfaen"/>
        <family val="1"/>
        <charset val="204"/>
      </rPr>
      <t>տ</t>
    </r>
  </si>
  <si>
    <r>
      <t>¶</t>
    </r>
    <r>
      <rPr>
        <sz val="8"/>
        <rFont val="Sylfaen"/>
        <family val="1"/>
        <charset val="204"/>
      </rPr>
      <t>ոլոշիացուցիչ</t>
    </r>
  </si>
  <si>
    <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եփման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</t>
    </r>
  </si>
  <si>
    <r>
      <t>Â</t>
    </r>
    <r>
      <rPr>
        <sz val="8"/>
        <rFont val="Sylfaen"/>
        <family val="1"/>
        <charset val="204"/>
      </rPr>
      <t>իթեղավոր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սառեցուցիչ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աղաջրի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</si>
  <si>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աղաջրի</t>
    </r>
    <r>
      <rPr>
        <sz val="8"/>
        <rFont val="Times LatArm"/>
      </rPr>
      <t xml:space="preserve"> 25</t>
    </r>
    <r>
      <rPr>
        <sz val="8"/>
        <rFont val="Sylfaen"/>
        <family val="1"/>
        <charset val="204"/>
      </rPr>
      <t>տ/ժ</t>
    </r>
  </si>
  <si>
    <r>
      <t>æ</t>
    </r>
    <r>
      <rPr>
        <sz val="8"/>
        <rFont val="Sylfaen"/>
        <family val="1"/>
        <charset val="204"/>
      </rPr>
      <t>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0.75</t>
    </r>
    <r>
      <rPr>
        <sz val="8"/>
        <rFont val="Sylfaen"/>
        <family val="1"/>
        <charset val="204"/>
      </rPr>
      <t>կվ</t>
    </r>
  </si>
  <si>
    <r>
      <t>Â</t>
    </r>
    <r>
      <rPr>
        <sz val="8"/>
        <rFont val="Sylfaen"/>
        <family val="1"/>
        <charset val="204"/>
      </rPr>
      <t>թվեցման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ՕԶՈՒ</t>
    </r>
    <r>
      <rPr>
        <sz val="8"/>
        <rFont val="Times LatArm"/>
      </rPr>
      <t xml:space="preserve"> 250</t>
    </r>
    <r>
      <rPr>
        <sz val="8"/>
        <rFont val="Sylfaen"/>
        <family val="1"/>
        <charset val="204"/>
      </rPr>
      <t>լ</t>
    </r>
  </si>
  <si>
    <r>
      <t>Â</t>
    </r>
    <r>
      <rPr>
        <sz val="8"/>
        <rFont val="Sylfaen"/>
        <family val="1"/>
        <charset val="204"/>
      </rPr>
      <t>թվեցման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ՕԶՈՒ</t>
    </r>
    <r>
      <rPr>
        <sz val="8"/>
        <rFont val="Times LatArm"/>
      </rPr>
      <t xml:space="preserve"> 100</t>
    </r>
    <r>
      <rPr>
        <sz val="8"/>
        <rFont val="Sylfaen"/>
        <family val="1"/>
        <charset val="204"/>
      </rPr>
      <t>լ</t>
    </r>
  </si>
  <si>
    <r>
      <t>ê</t>
    </r>
    <r>
      <rPr>
        <sz val="8"/>
        <rFont val="Sylfaen"/>
        <family val="1"/>
        <charset val="204"/>
      </rPr>
      <t>առնարան</t>
    </r>
    <r>
      <rPr>
        <sz val="8"/>
        <rFont val="Times LatArm"/>
      </rPr>
      <t xml:space="preserve"> 2*2*2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</si>
  <si>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տարողություն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</t>
    </r>
  </si>
  <si>
    <r>
      <t>ê</t>
    </r>
    <r>
      <rPr>
        <sz val="8"/>
        <rFont val="Sylfaen"/>
        <family val="1"/>
        <charset val="204"/>
      </rPr>
      <t>առեցուցիչ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թերթիկավոր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կաթի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</si>
  <si>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հաշվիչ</t>
    </r>
    <r>
      <rPr>
        <sz val="8"/>
        <rFont val="Times LatArm"/>
      </rPr>
      <t xml:space="preserve"> 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</si>
  <si>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10 </t>
    </r>
    <r>
      <rPr>
        <sz val="8"/>
        <rFont val="Sylfaen"/>
        <family val="1"/>
        <charset val="204"/>
      </rPr>
      <t>տ/ժ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</si>
  <si>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կշեռք</t>
    </r>
    <r>
      <rPr>
        <sz val="8"/>
        <rFont val="Times LatArm"/>
      </rPr>
      <t xml:space="preserve"> 500</t>
    </r>
    <r>
      <rPr>
        <sz val="8"/>
        <rFont val="Sylfaen"/>
        <family val="1"/>
        <charset val="204"/>
      </rPr>
      <t>կգ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երկտեղանի</t>
    </r>
  </si>
  <si>
    <r>
      <t>ê</t>
    </r>
    <r>
      <rPr>
        <sz val="8"/>
        <rFont val="Sylfaen"/>
        <family val="1"/>
        <charset val="204"/>
      </rPr>
      <t>առեցուցիչ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աղաջրի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./</t>
    </r>
    <r>
      <rPr>
        <sz val="8"/>
        <rFont val="Sylfaen"/>
        <family val="1"/>
        <charset val="204"/>
      </rPr>
      <t>ժ</t>
    </r>
  </si>
  <si>
    <r>
      <t>Պանիր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կտրելու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գելատին</t>
    </r>
  </si>
  <si>
    <r>
      <t>æ</t>
    </r>
    <r>
      <rPr>
        <sz val="8"/>
        <rFont val="Sylfaen"/>
        <family val="1"/>
        <charset val="204"/>
      </rPr>
      <t>երմանստեցման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</si>
  <si>
    <r>
      <t>կլիպսատոր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ջերմանստեցման</t>
    </r>
  </si>
  <si>
    <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մամլիչ</t>
    </r>
    <r>
      <rPr>
        <sz val="8"/>
        <rFont val="Times LatArm"/>
      </rPr>
      <t xml:space="preserve"> 12</t>
    </r>
    <r>
      <rPr>
        <sz val="8"/>
        <rFont val="Sylfaen"/>
        <family val="1"/>
        <charset val="204"/>
      </rPr>
      <t>տեղանոց</t>
    </r>
  </si>
  <si>
    <r>
      <t>Þ</t>
    </r>
    <r>
      <rPr>
        <sz val="8"/>
        <rFont val="Sylfaen"/>
        <family val="1"/>
        <charset val="204"/>
      </rPr>
      <t>արժական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դարակաշար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</si>
  <si>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ê</t>
    </r>
    <r>
      <rPr>
        <sz val="8"/>
        <rFont val="Sylfaen"/>
        <family val="1"/>
        <charset val="204"/>
      </rPr>
      <t>այլակ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երկանիվ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</si>
  <si>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Պաստերիզատոր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Նակեմա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</si>
  <si>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Գոմոգենիզատոր</t>
    </r>
    <r>
      <rPr>
        <sz val="8"/>
        <rFont val="Times LatArm"/>
      </rPr>
      <t xml:space="preserve"> 1.2</t>
    </r>
    <r>
      <rPr>
        <sz val="8"/>
        <rFont val="Sylfaen"/>
        <family val="1"/>
        <charset val="204"/>
      </rPr>
      <t>տ</t>
    </r>
  </si>
  <si>
    <r>
      <t>Տաքացուցիչ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թիթեղավոր</t>
    </r>
    <r>
      <rPr>
        <sz val="8"/>
        <rFont val="Times LatArm"/>
      </rPr>
      <t xml:space="preserve">  10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</si>
  <si>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Պոմպ</t>
    </r>
    <r>
      <rPr>
        <sz val="8"/>
        <rFont val="Times LatArm"/>
      </rPr>
      <t xml:space="preserve"> 25000</t>
    </r>
    <r>
      <rPr>
        <sz val="8"/>
        <rFont val="Sylfaen"/>
        <family val="1"/>
        <charset val="204"/>
      </rPr>
      <t>լ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</si>
  <si>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Պոմպ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</si>
  <si>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Վաննա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</si>
  <si>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տարողություն</t>
    </r>
    <r>
      <rPr>
        <sz val="8"/>
        <rFont val="Times LatArm"/>
      </rPr>
      <t xml:space="preserve">  6</t>
    </r>
    <r>
      <rPr>
        <sz val="8"/>
        <rFont val="Sylfaen"/>
        <family val="1"/>
        <charset val="204"/>
      </rPr>
      <t>տ</t>
    </r>
  </si>
  <si>
    <r>
      <t>տարա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100</t>
    </r>
    <r>
      <rPr>
        <sz val="8"/>
        <rFont val="Sylfaen"/>
        <family val="1"/>
        <charset val="204"/>
      </rPr>
      <t>լ</t>
    </r>
  </si>
  <si>
    <r>
      <t>շոգեկաթսա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 xml:space="preserve">Դ </t>
    </r>
    <r>
      <rPr>
        <sz val="8"/>
        <rFont val="Times LatArm"/>
      </rPr>
      <t>900</t>
    </r>
  </si>
  <si>
    <r>
      <t>պոմպ</t>
    </r>
    <r>
      <rPr>
        <sz val="8"/>
        <rFont val="Times LatArm"/>
      </rPr>
      <t xml:space="preserve"> 3</t>
    </r>
    <r>
      <rPr>
        <sz val="8"/>
        <rFont val="Sylfaen"/>
        <family val="1"/>
        <charset val="204"/>
      </rPr>
      <t>Կ</t>
    </r>
    <r>
      <rPr>
        <sz val="8"/>
        <rFont val="Times LatArm"/>
      </rPr>
      <t>9</t>
    </r>
  </si>
  <si>
    <r>
      <t>պոմպ</t>
    </r>
    <r>
      <rPr>
        <sz val="8"/>
        <rFont val="Times LatArm"/>
      </rPr>
      <t xml:space="preserve"> 2</t>
    </r>
    <r>
      <rPr>
        <sz val="8"/>
        <rFont val="Sylfaen"/>
        <family val="1"/>
        <charset val="204"/>
      </rPr>
      <t>կ</t>
    </r>
    <r>
      <rPr>
        <sz val="8"/>
        <rFont val="Times LatArm"/>
      </rPr>
      <t>6</t>
    </r>
  </si>
  <si>
    <r>
      <t>Օդի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կոմպրեսոր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</si>
  <si>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կվ</t>
    </r>
  </si>
  <si>
    <r>
      <t>Գազի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հաշվիչ</t>
    </r>
  </si>
  <si>
    <r>
      <t>Ինքնաշե</t>
    </r>
    <r>
      <rPr>
        <sz val="8"/>
        <rFont val="Times LatArm"/>
      </rPr>
      <t>Ý</t>
    </r>
    <r>
      <rPr>
        <sz val="8"/>
        <rFont val="Sylfaen"/>
        <family val="1"/>
        <charset val="204"/>
      </rPr>
      <t xml:space="preserve"> 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մամլիչ</t>
    </r>
  </si>
  <si>
    <r>
      <t>Հակահրդեհային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վահանակ</t>
    </r>
  </si>
  <si>
    <r>
      <t>Բաք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600</t>
    </r>
    <r>
      <rPr>
        <sz val="8"/>
        <rFont val="Sylfaen"/>
        <family val="1"/>
        <charset val="204"/>
      </rPr>
      <t>լ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</si>
  <si>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5</t>
    </r>
    <r>
      <rPr>
        <sz val="8"/>
        <rFont val="Sylfaen"/>
        <family val="1"/>
        <charset val="204"/>
      </rPr>
      <t>կվտ</t>
    </r>
  </si>
  <si>
    <r>
      <t>Աղղաջրի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սառեցուցիչ</t>
    </r>
  </si>
  <si>
    <r>
      <t>Ստելլաժ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անիվներով</t>
    </r>
  </si>
  <si>
    <r>
      <t>Տրանսպարտիոր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փոքր</t>
    </r>
  </si>
  <si>
    <r>
      <t>Տարողություն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ջրի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տն</t>
    </r>
  </si>
  <si>
    <r>
      <t>Սառնարանային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համակարգ</t>
    </r>
    <r>
      <rPr>
        <sz val="8"/>
        <rFont val="Times LatArm"/>
      </rPr>
      <t xml:space="preserve"> Dorin</t>
    </r>
  </si>
  <si>
    <r>
      <t>Կոմպրեսսոր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</t>
    </r>
    <r>
      <rPr>
        <sz val="8"/>
        <rFont val="Times LatArm"/>
      </rPr>
      <t>-220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</si>
  <si>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11</t>
    </r>
    <r>
      <rPr>
        <sz val="8"/>
        <rFont val="Sylfaen"/>
        <family val="1"/>
        <charset val="204"/>
      </rPr>
      <t>կվտ</t>
    </r>
  </si>
  <si>
    <r>
      <t>Տելֆեր</t>
    </r>
    <r>
      <rPr>
        <sz val="8"/>
        <rFont val="Times LatArm"/>
      </rPr>
      <t xml:space="preserve"> 0.5</t>
    </r>
    <r>
      <rPr>
        <sz val="8"/>
        <rFont val="Sylfaen"/>
        <family val="1"/>
        <charset val="204"/>
      </rPr>
      <t>տն</t>
    </r>
  </si>
  <si>
    <r>
      <t>Էլ</t>
    </r>
    <r>
      <rPr>
        <sz val="8"/>
        <rFont val="Times LatArm"/>
      </rPr>
      <t>.</t>
    </r>
    <r>
      <rPr>
        <sz val="8"/>
        <rFont val="Sylfaen"/>
        <family val="1"/>
        <charset val="204"/>
      </rPr>
      <t>կշեռք</t>
    </r>
  </si>
  <si>
    <r>
      <t>Ջրային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բաղնիք</t>
    </r>
  </si>
  <si>
    <r>
      <t>Լաբարատոր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կշեռք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էլեկտրական</t>
    </r>
  </si>
  <si>
    <r>
      <t>Լաբարատոր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կշեռք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մեխանիկական</t>
    </r>
  </si>
  <si>
    <r>
      <t>Կենցաղային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սառնարան</t>
    </r>
    <r>
      <rPr>
        <sz val="8"/>
        <rFont val="Times LatArm"/>
      </rPr>
      <t xml:space="preserve"> </t>
    </r>
  </si>
  <si>
    <r>
      <t>Վաննա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2.5</t>
    </r>
    <r>
      <rPr>
        <sz val="8"/>
        <rFont val="Sylfaen"/>
        <family val="1"/>
        <charset val="204"/>
      </rPr>
      <t>տն</t>
    </r>
  </si>
  <si>
    <r>
      <t>Վաննա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4</t>
    </r>
    <r>
      <rPr>
        <sz val="8"/>
        <rFont val="Sylfaen"/>
        <family val="1"/>
        <charset val="204"/>
      </rPr>
      <t>տն</t>
    </r>
  </si>
  <si>
    <r>
      <t>Սեղան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</si>
  <si>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Տրանսֆորմատոր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բարձր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լարման</t>
    </r>
    <r>
      <rPr>
        <sz val="8"/>
        <rFont val="Times LatArm"/>
      </rPr>
      <t xml:space="preserve"> 400</t>
    </r>
    <r>
      <rPr>
        <sz val="8"/>
        <rFont val="Sylfaen"/>
        <family val="1"/>
        <charset val="204"/>
      </rPr>
      <t>կվտ</t>
    </r>
  </si>
  <si>
    <r>
      <t>Տրանսֆորմատոր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բարձր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լարման</t>
    </r>
    <r>
      <rPr>
        <sz val="8"/>
        <rFont val="Times LatArm"/>
      </rPr>
      <t xml:space="preserve"> 250</t>
    </r>
    <r>
      <rPr>
        <sz val="8"/>
        <rFont val="Sylfaen"/>
        <family val="1"/>
        <charset val="204"/>
      </rPr>
      <t>կվտ</t>
    </r>
  </si>
  <si>
    <r>
      <t>Էլ</t>
    </r>
    <r>
      <rPr>
        <sz val="8"/>
        <rFont val="Times LatArm"/>
      </rPr>
      <t>.</t>
    </r>
    <r>
      <rPr>
        <sz val="8"/>
        <rFont val="Sylfaen"/>
        <family val="1"/>
        <charset val="204"/>
      </rPr>
      <t xml:space="preserve">հաշվիչ 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գիշեր</t>
    </r>
    <r>
      <rPr>
        <sz val="8"/>
        <rFont val="Times LatArm"/>
      </rPr>
      <t xml:space="preserve"> –</t>
    </r>
    <r>
      <rPr>
        <sz val="8"/>
        <rFont val="Sylfaen"/>
        <family val="1"/>
        <charset val="204"/>
      </rPr>
      <t>ցերեկ</t>
    </r>
  </si>
  <si>
    <r>
      <t>Խառատային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հաստոց</t>
    </r>
    <r>
      <rPr>
        <sz val="8"/>
        <rFont val="Times LatArm"/>
      </rPr>
      <t xml:space="preserve"> A 1 616     1980</t>
    </r>
    <r>
      <rPr>
        <sz val="8"/>
        <rFont val="Sylfaen"/>
        <family val="1"/>
        <charset val="204"/>
      </rPr>
      <t>թ</t>
    </r>
    <r>
      <rPr>
        <sz val="8"/>
        <rFont val="Times LatArm"/>
      </rPr>
      <t>.</t>
    </r>
  </si>
  <si>
    <r>
      <t>Գայլիկոնային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հաստոց</t>
    </r>
  </si>
  <si>
    <r>
      <t>Հղկող</t>
    </r>
    <r>
      <rPr>
        <sz val="8"/>
        <rFont val="Times LatArm"/>
      </rPr>
      <t>-</t>
    </r>
    <r>
      <rPr>
        <sz val="8"/>
        <rFont val="Sylfaen"/>
        <family val="1"/>
        <charset val="204"/>
      </rPr>
      <t>սրող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հաստոց</t>
    </r>
  </si>
  <si>
    <r>
      <t>Եռակցման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եռաֆազ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 D-300</t>
    </r>
  </si>
  <si>
    <r>
      <t>Խառատային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դազգահ</t>
    </r>
  </si>
  <si>
    <r>
      <t>Մամլիչ</t>
    </r>
    <r>
      <rPr>
        <sz val="8"/>
        <rFont val="Times LatArm"/>
      </rPr>
      <t xml:space="preserve"> </t>
    </r>
  </si>
  <si>
    <r>
      <t>Աղ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կիտրոնի</t>
    </r>
  </si>
  <si>
    <r>
      <t>Աստիճան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բացվող</t>
    </r>
  </si>
  <si>
    <r>
      <t>Բաժակ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քիմ</t>
    </r>
    <r>
      <rPr>
        <sz val="8"/>
        <rFont val="Times LatArm"/>
      </rPr>
      <t>. 800</t>
    </r>
    <r>
      <rPr>
        <sz val="8"/>
        <rFont val="Sylfaen"/>
        <family val="1"/>
        <charset val="204"/>
      </rPr>
      <t>մլ</t>
    </r>
  </si>
  <si>
    <r>
      <t>Բաժակ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քիմ</t>
    </r>
    <r>
      <rPr>
        <sz val="8"/>
        <rFont val="Times LatArm"/>
      </rPr>
      <t xml:space="preserve">. </t>
    </r>
    <r>
      <rPr>
        <sz val="8"/>
        <rFont val="Sylfaen"/>
        <family val="1"/>
        <charset val="204"/>
      </rPr>
      <t>տարբեր</t>
    </r>
  </si>
  <si>
    <r>
      <t>Բակկոնց</t>
    </r>
    <r>
      <rPr>
        <sz val="8"/>
        <rFont val="Times LatArm"/>
      </rPr>
      <t>. CHY-MAX (</t>
    </r>
    <r>
      <rPr>
        <sz val="8"/>
        <rFont val="Sylfaen"/>
        <family val="1"/>
        <charset val="204"/>
      </rPr>
      <t>Պեպսին</t>
    </r>
    <r>
      <rPr>
        <sz val="8"/>
        <rFont val="Times LatArm"/>
      </rPr>
      <t>)</t>
    </r>
  </si>
  <si>
    <r>
      <t>Բորբոս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ռոկֆորի</t>
    </r>
  </si>
  <si>
    <r>
      <t>Դարձակ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խողովակի</t>
    </r>
  </si>
  <si>
    <r>
      <t>Դարձակ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խողովակի</t>
    </r>
    <r>
      <rPr>
        <sz val="8"/>
        <rFont val="Times LatArm"/>
      </rPr>
      <t xml:space="preserve"> 2</t>
    </r>
  </si>
  <si>
    <r>
      <t>Դարձակ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խողովակի</t>
    </r>
    <r>
      <rPr>
        <sz val="8"/>
        <rFont val="Times LatArm"/>
      </rPr>
      <t xml:space="preserve"> 3</t>
    </r>
  </si>
  <si>
    <r>
      <t>Դարձակների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հավաքածու</t>
    </r>
  </si>
  <si>
    <r>
      <t>կոմպլ</t>
    </r>
    <r>
      <rPr>
        <sz val="8"/>
        <rFont val="Times LatArm"/>
      </rPr>
      <t>.</t>
    </r>
  </si>
  <si>
    <r>
      <t>Դարձակների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հավաքածու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գլխ</t>
    </r>
    <r>
      <rPr>
        <sz val="8"/>
        <rFont val="Times LatArm"/>
      </rPr>
      <t xml:space="preserve"> </t>
    </r>
  </si>
  <si>
    <r>
      <t>Դիմակ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զոդման</t>
    </r>
  </si>
  <si>
    <r>
      <t>Դիսպենսոր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ձեռքի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սկոչի</t>
    </r>
  </si>
  <si>
    <r>
      <t>Դռան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շվեյցար</t>
    </r>
  </si>
  <si>
    <r>
      <t>Եռաբաշխիչ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չժ</t>
    </r>
  </si>
  <si>
    <r>
      <t>Թուղթ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ռոկֆորի</t>
    </r>
  </si>
  <si>
    <r>
      <t>Խողովակ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ճնշման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-51</t>
    </r>
  </si>
  <si>
    <r>
      <t>Կաբել</t>
    </r>
    <r>
      <rPr>
        <sz val="8"/>
        <rFont val="Times LatArm"/>
      </rPr>
      <t xml:space="preserve"> 4*150</t>
    </r>
  </si>
  <si>
    <r>
      <t>Կաթնաչափ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դույլ</t>
    </r>
  </si>
  <si>
    <r>
      <t>Կալցիումի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քլորիդ</t>
    </r>
  </si>
  <si>
    <r>
      <t>Կամեռա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սառնարանի</t>
    </r>
  </si>
  <si>
    <r>
      <t>Կշեռք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150 </t>
    </r>
    <r>
      <rPr>
        <sz val="8"/>
        <rFont val="Sylfaen"/>
        <family val="1"/>
        <charset val="204"/>
      </rPr>
      <t>կգ</t>
    </r>
  </si>
  <si>
    <r>
      <t>Կոլբա</t>
    </r>
    <r>
      <rPr>
        <sz val="8"/>
        <rFont val="Times LatArm"/>
      </rPr>
      <t xml:space="preserve"> 250</t>
    </r>
    <r>
      <rPr>
        <sz val="8"/>
        <rFont val="Sylfaen"/>
        <family val="1"/>
        <charset val="204"/>
      </rPr>
      <t>մլ</t>
    </r>
  </si>
  <si>
    <r>
      <t>Կոշիկ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ռետինե</t>
    </r>
  </si>
  <si>
    <r>
      <t>Կրակմարիչ</t>
    </r>
    <r>
      <rPr>
        <sz val="8"/>
        <rFont val="Times LatArm"/>
      </rPr>
      <t xml:space="preserve"> OY</t>
    </r>
  </si>
  <si>
    <r>
      <t>Մերան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պանրի</t>
    </r>
  </si>
  <si>
    <r>
      <t>Յուղաչափ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կաթի</t>
    </r>
  </si>
  <si>
    <r>
      <t>Նաբիվկա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-6</t>
    </r>
    <r>
      <rPr>
        <sz val="8"/>
        <rFont val="Sylfaen"/>
        <family val="1"/>
        <charset val="204"/>
      </rPr>
      <t>մմ</t>
    </r>
  </si>
  <si>
    <r>
      <t>Ներդիր</t>
    </r>
    <r>
      <rPr>
        <sz val="8"/>
        <rFont val="Times LatArm"/>
      </rPr>
      <t xml:space="preserve"> J5 ACE 3 02 053</t>
    </r>
  </si>
  <si>
    <r>
      <t>Ներդիր</t>
    </r>
    <r>
      <rPr>
        <sz val="8"/>
        <rFont val="Times LatArm"/>
      </rPr>
      <t xml:space="preserve"> J5 ACE 300 002</t>
    </r>
  </si>
  <si>
    <r>
      <t>Ներդիր</t>
    </r>
    <r>
      <rPr>
        <sz val="8"/>
        <rFont val="Times LatArm"/>
      </rPr>
      <t xml:space="preserve"> J5 BCP 03 024</t>
    </r>
  </si>
  <si>
    <r>
      <t>Ներդիր</t>
    </r>
    <r>
      <rPr>
        <sz val="8"/>
        <rFont val="Times LatArm"/>
      </rPr>
      <t xml:space="preserve"> J5 ECH 02 014</t>
    </r>
  </si>
  <si>
    <r>
      <t>Ներդիր</t>
    </r>
    <r>
      <rPr>
        <sz val="8"/>
        <rFont val="Times LatArm"/>
      </rPr>
      <t xml:space="preserve"> J5 OCH 03 007</t>
    </r>
  </si>
  <si>
    <r>
      <t>Ներդիր</t>
    </r>
    <r>
      <rPr>
        <sz val="8"/>
        <rFont val="Times LatArm"/>
      </rPr>
      <t xml:space="preserve"> J5 OCHC 03 001</t>
    </r>
  </si>
  <si>
    <r>
      <t>Ներդիր</t>
    </r>
    <r>
      <rPr>
        <sz val="8"/>
        <rFont val="Times LatArm"/>
      </rPr>
      <t xml:space="preserve"> J5 OCHC 03 002</t>
    </r>
  </si>
  <si>
    <r>
      <t>Ներդիր</t>
    </r>
    <r>
      <rPr>
        <sz val="8"/>
        <rFont val="Times LatArm"/>
      </rPr>
      <t xml:space="preserve"> J5 OME C02 035</t>
    </r>
  </si>
  <si>
    <r>
      <t>Ներդիր</t>
    </r>
    <r>
      <rPr>
        <sz val="8"/>
        <rFont val="Times LatArm"/>
      </rPr>
      <t xml:space="preserve"> OCH 02017</t>
    </r>
  </si>
  <si>
    <r>
      <t>Ներդիր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պաստիլիզատորի</t>
    </r>
  </si>
  <si>
    <r>
      <t>Ներդիր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ռետինե</t>
    </r>
    <r>
      <rPr>
        <sz val="8"/>
        <rFont val="Times LatArm"/>
      </rPr>
      <t xml:space="preserve"> ACE 3,02,017</t>
    </r>
  </si>
  <si>
    <r>
      <t>Ներդիր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քփացման</t>
    </r>
  </si>
  <si>
    <r>
      <t>Ներկ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սննդ</t>
    </r>
    <r>
      <rPr>
        <sz val="8"/>
        <rFont val="Times LatArm"/>
      </rPr>
      <t xml:space="preserve">. </t>
    </r>
    <r>
      <rPr>
        <sz val="8"/>
        <rFont val="Sylfaen"/>
        <family val="1"/>
        <charset val="204"/>
      </rPr>
      <t>անատո</t>
    </r>
  </si>
  <si>
    <r>
      <t>Նիկա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քլոր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կգ</t>
    </r>
  </si>
  <si>
    <r>
      <t>Շարժիչ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0,55 </t>
    </r>
    <r>
      <rPr>
        <sz val="8"/>
        <rFont val="Sylfaen"/>
        <family val="1"/>
        <charset val="204"/>
      </rPr>
      <t>ԿՎտ</t>
    </r>
    <r>
      <rPr>
        <sz val="8"/>
        <rFont val="Times LatArm"/>
      </rPr>
      <t>/920</t>
    </r>
  </si>
  <si>
    <r>
      <t>Շարժիչ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0,75 </t>
    </r>
    <r>
      <rPr>
        <sz val="8"/>
        <rFont val="Sylfaen"/>
        <family val="1"/>
        <charset val="204"/>
      </rPr>
      <t>ԿՎտ</t>
    </r>
    <r>
      <rPr>
        <sz val="8"/>
        <rFont val="Times LatArm"/>
      </rPr>
      <t>/1000</t>
    </r>
  </si>
  <si>
    <r>
      <t>Շարժիչ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1.5 /2000</t>
    </r>
  </si>
  <si>
    <r>
      <t>Շարժիչ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3000*1500*7500</t>
    </r>
  </si>
  <si>
    <r>
      <t>Շարժիչ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Times LatArm"/>
      </rPr>
      <t xml:space="preserve"> 4 </t>
    </r>
    <r>
      <rPr>
        <sz val="8"/>
        <rFont val="Sylfaen"/>
        <family val="1"/>
        <charset val="204"/>
      </rPr>
      <t>ԿՎտ</t>
    </r>
    <r>
      <rPr>
        <sz val="8"/>
        <rFont val="Times LatArm"/>
      </rPr>
      <t>/3000</t>
    </r>
  </si>
  <si>
    <r>
      <t>Պատուհանի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ճաղավանդակ</t>
    </r>
  </si>
  <si>
    <r>
      <t>Պիպետկա</t>
    </r>
    <r>
      <rPr>
        <sz val="8"/>
        <rFont val="Times LatArm"/>
      </rPr>
      <t xml:space="preserve"> 10.77</t>
    </r>
    <r>
      <rPr>
        <sz val="8"/>
        <rFont val="Sylfaen"/>
        <family val="1"/>
        <charset val="204"/>
      </rPr>
      <t>մլ</t>
    </r>
  </si>
  <si>
    <r>
      <t>Պիպետկա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մլ</t>
    </r>
  </si>
  <si>
    <r>
      <t>Պիպետկա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մլ</t>
    </r>
  </si>
  <si>
    <r>
      <t>Պիպետկա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ավտոմատ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</si>
  <si>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չժ</t>
    </r>
    <r>
      <rPr>
        <sz val="8"/>
        <rFont val="Times LatArm"/>
      </rPr>
      <t xml:space="preserve">. 10000 </t>
    </r>
    <r>
      <rPr>
        <sz val="8"/>
        <rFont val="Sylfaen"/>
        <family val="1"/>
        <charset val="204"/>
      </rPr>
      <t>լ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</si>
  <si>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կենտրոնախույս</t>
    </r>
    <r>
      <rPr>
        <sz val="8"/>
        <rFont val="Times LatArm"/>
      </rPr>
      <t xml:space="preserve"> MCP 158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</si>
  <si>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կենտրոնախույս</t>
    </r>
    <r>
      <rPr>
        <sz val="8"/>
        <rFont val="Times LatArm"/>
      </rPr>
      <t xml:space="preserve"> MCP 170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</si>
  <si>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ջրի</t>
    </r>
  </si>
  <si>
    <r>
      <t>Պոմպ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ջրի</t>
    </r>
    <r>
      <rPr>
        <sz val="8"/>
        <rFont val="Times LatArm"/>
      </rPr>
      <t xml:space="preserve"> 10000</t>
    </r>
    <r>
      <rPr>
        <sz val="8"/>
        <rFont val="Sylfaen"/>
        <family val="1"/>
        <charset val="204"/>
      </rPr>
      <t>լ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</si>
  <si>
    <r>
      <t>Ջերմակարգավորիչ</t>
    </r>
    <r>
      <rPr>
        <sz val="8"/>
        <rFont val="Times LatArm"/>
      </rPr>
      <t xml:space="preserve"> TPB-12</t>
    </r>
  </si>
  <si>
    <r>
      <t>Ջերմակարգավորիչ</t>
    </r>
    <r>
      <rPr>
        <sz val="8"/>
        <rFont val="Times LatArm"/>
      </rPr>
      <t xml:space="preserve"> TPB-22</t>
    </r>
  </si>
  <si>
    <r>
      <t>Ջերմաչափ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թվային</t>
    </r>
  </si>
  <si>
    <r>
      <t>Ջրատաքացուցիչի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կորպուս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մետաղից</t>
    </r>
  </si>
  <si>
    <r>
      <t>Ռելե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մակարդակի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ազդանշ</t>
    </r>
    <r>
      <rPr>
        <sz val="8"/>
        <rFont val="Times LatArm"/>
      </rPr>
      <t>. RSU</t>
    </r>
  </si>
  <si>
    <r>
      <t>Սալիկ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բետոնե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ծածկի</t>
    </r>
  </si>
  <si>
    <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ազդանշանային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գազերի</t>
    </r>
  </si>
  <si>
    <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սկոչ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տեղադրելու</t>
    </r>
  </si>
  <si>
    <r>
      <t>Սոդա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կերակրի</t>
    </r>
  </si>
  <si>
    <r>
      <t>Վեցանկյունի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հավաքածու</t>
    </r>
  </si>
  <si>
    <r>
      <t>Փական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-50</t>
    </r>
  </si>
  <si>
    <r>
      <t>Փական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եռաբաշխիչ</t>
    </r>
    <r>
      <rPr>
        <sz val="8"/>
        <rFont val="Times LatArm"/>
      </rPr>
      <t xml:space="preserve">  </t>
    </r>
    <r>
      <rPr>
        <sz val="8"/>
        <rFont val="Sylfaen"/>
        <family val="1"/>
        <charset val="204"/>
      </rPr>
      <t>չժ</t>
    </r>
    <r>
      <rPr>
        <sz val="8"/>
        <rFont val="Times LatArm"/>
      </rPr>
      <t xml:space="preserve">.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-36</t>
    </r>
  </si>
  <si>
    <r>
      <t>Փական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զասլյոնկա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-50</t>
    </r>
  </si>
  <si>
    <r>
      <t>Փական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զասլյոնկա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չժ</t>
    </r>
    <r>
      <rPr>
        <sz val="8"/>
        <rFont val="Times LatArm"/>
      </rPr>
      <t xml:space="preserve">. </t>
    </r>
    <r>
      <rPr>
        <sz val="8"/>
        <rFont val="Sylfaen"/>
        <family val="1"/>
        <charset val="204"/>
      </rPr>
      <t>դ</t>
    </r>
    <r>
      <rPr>
        <sz val="8"/>
        <rFont val="Times LatArm"/>
      </rPr>
      <t>-36</t>
    </r>
  </si>
  <si>
    <r>
      <t>Փական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ներքին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կոդային</t>
    </r>
  </si>
  <si>
    <r>
      <t>Փոկ</t>
    </r>
    <r>
      <rPr>
        <sz val="8"/>
        <rFont val="Times LatArm"/>
      </rPr>
      <t xml:space="preserve"> 13*1050</t>
    </r>
  </si>
  <si>
    <r>
      <t>Փոկ</t>
    </r>
    <r>
      <rPr>
        <sz val="8"/>
        <rFont val="Times LatArm"/>
      </rPr>
      <t xml:space="preserve"> 13*1100</t>
    </r>
  </si>
  <si>
    <r>
      <t>Փոկ</t>
    </r>
    <r>
      <rPr>
        <sz val="8"/>
        <rFont val="Times LatArm"/>
      </rPr>
      <t xml:space="preserve"> A 13*1055</t>
    </r>
  </si>
  <si>
    <r>
      <t>Փորձանոթ</t>
    </r>
    <r>
      <rPr>
        <sz val="8"/>
        <rFont val="Times LatArm"/>
      </rPr>
      <t xml:space="preserve"> 16 </t>
    </r>
    <r>
      <rPr>
        <sz val="8"/>
        <rFont val="Sylfaen"/>
        <family val="1"/>
        <charset val="204"/>
      </rPr>
      <t>մլ</t>
    </r>
  </si>
  <si>
    <r>
      <t>Օղակ</t>
    </r>
    <r>
      <rPr>
        <sz val="8"/>
        <rFont val="Times LatArm"/>
      </rPr>
      <t xml:space="preserve"> J5-OCH C03 004</t>
    </r>
  </si>
  <si>
    <r>
      <t>Ֆոլգա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ռոկֆորի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չտպագրված</t>
    </r>
  </si>
  <si>
    <r>
      <t>Ֆորմա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Լոռի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պանրի</t>
    </r>
  </si>
  <si>
    <r>
      <t>Ֆորմա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Ռոկֆոր</t>
    </r>
  </si>
  <si>
    <r>
      <t>Ֆորմա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Ռոկֆոր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պանրի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</si>
  <si>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5</t>
    </r>
    <r>
      <rPr>
        <sz val="8"/>
        <rFont val="Sylfaen"/>
        <family val="1"/>
        <charset val="204"/>
      </rPr>
      <t>տ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ժամ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</si>
  <si>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20</t>
    </r>
    <r>
      <rPr>
        <sz val="8"/>
        <rFont val="Sylfaen"/>
        <family val="1"/>
        <charset val="204"/>
      </rPr>
      <t>տն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ժամ</t>
    </r>
  </si>
  <si>
    <r>
      <t>Եռակցման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ապարատ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եռաֆ</t>
    </r>
    <r>
      <rPr>
        <sz val="8"/>
        <rFont val="Times LatArm"/>
      </rPr>
      <t xml:space="preserve">. </t>
    </r>
  </si>
  <si>
    <r>
      <t>Անկյուն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զոդման</t>
    </r>
  </si>
  <si>
    <r>
      <t>Խողովակ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50</t>
    </r>
  </si>
  <si>
    <r>
      <t>Անկյուն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կոնուս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գայկա</t>
    </r>
    <r>
      <rPr>
        <sz val="8"/>
        <rFont val="Times LatArm"/>
      </rPr>
      <t xml:space="preserve"> 50</t>
    </r>
  </si>
  <si>
    <r>
      <t>Թուջե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վինտիլ</t>
    </r>
    <r>
      <rPr>
        <sz val="8"/>
        <rFont val="Times LatArm"/>
      </rPr>
      <t xml:space="preserve">  25</t>
    </r>
  </si>
  <si>
    <r>
      <t>Խողովակ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65</t>
    </r>
  </si>
  <si>
    <r>
      <t>Միացման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հանգույց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խողովա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կով</t>
    </r>
    <r>
      <rPr>
        <sz val="8"/>
        <rFont val="Times LatArm"/>
      </rPr>
      <t xml:space="preserve"> 65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</si>
  <si>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0.75</t>
    </r>
    <r>
      <rPr>
        <sz val="8"/>
        <rFont val="Sylfaen"/>
        <family val="1"/>
        <charset val="204"/>
      </rPr>
      <t>կվտ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</si>
  <si>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5</t>
    </r>
    <r>
      <rPr>
        <sz val="8"/>
        <rFont val="Sylfaen"/>
        <family val="1"/>
        <charset val="204"/>
      </rPr>
      <t>կվտ</t>
    </r>
  </si>
  <si>
    <r>
      <t>Կեղտամաքրիչ</t>
    </r>
    <r>
      <rPr>
        <sz val="8"/>
        <rFont val="Times LatArm"/>
      </rPr>
      <t xml:space="preserve"> 10</t>
    </r>
    <r>
      <rPr>
        <sz val="8"/>
        <rFont val="Sylfaen"/>
        <family val="1"/>
        <charset val="204"/>
      </rPr>
      <t>տն</t>
    </r>
  </si>
  <si>
    <r>
      <t>Վակուում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փաթեթավորման</t>
    </r>
    <r>
      <rPr>
        <sz val="8"/>
        <rFont val="Times LatArm"/>
      </rPr>
      <t xml:space="preserve"> CAS</t>
    </r>
  </si>
  <si>
    <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վակուում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փաթեթա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վորման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երկտեղանի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</si>
  <si>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փոշու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վերականգնիչ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</si>
  <si>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խառնիչ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</si>
  <si>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մթերման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400</t>
    </r>
    <r>
      <rPr>
        <sz val="8"/>
        <rFont val="Sylfaen"/>
        <family val="1"/>
        <charset val="204"/>
      </rPr>
      <t>լ</t>
    </r>
  </si>
  <si>
    <r>
      <t>Շիճուկաանջատիչ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2</t>
    </r>
    <r>
      <rPr>
        <sz val="8"/>
        <rFont val="Sylfaen"/>
        <family val="1"/>
        <charset val="204"/>
      </rPr>
      <t>մ</t>
    </r>
  </si>
  <si>
    <r>
      <t>Շիճուկաանջատիչ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վաննա</t>
    </r>
    <r>
      <rPr>
        <sz val="8"/>
        <rFont val="Times LatArm"/>
      </rPr>
      <t xml:space="preserve"> 1</t>
    </r>
    <r>
      <rPr>
        <sz val="8"/>
        <rFont val="Sylfaen"/>
        <family val="1"/>
        <charset val="204"/>
      </rPr>
      <t>մ</t>
    </r>
  </si>
  <si>
    <r>
      <t>Ջրի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պոմպ</t>
    </r>
    <r>
      <rPr>
        <sz val="8"/>
        <rFont val="Times LatArm"/>
      </rPr>
      <t xml:space="preserve"> 3</t>
    </r>
    <r>
      <rPr>
        <sz val="8"/>
        <rFont val="Sylfaen"/>
        <family val="1"/>
        <charset val="204"/>
      </rPr>
      <t>Կ</t>
    </r>
    <r>
      <rPr>
        <sz val="8"/>
        <rFont val="Times LatArm"/>
      </rPr>
      <t>9</t>
    </r>
  </si>
  <si>
    <r>
      <t>Կեղտամաքրիչի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շարժիչ</t>
    </r>
    <r>
      <rPr>
        <sz val="8"/>
        <rFont val="Times LatArm"/>
      </rPr>
      <t xml:space="preserve"> 5.5</t>
    </r>
    <r>
      <rPr>
        <sz val="8"/>
        <rFont val="Sylfaen"/>
        <family val="1"/>
        <charset val="204"/>
      </rPr>
      <t>կվտ</t>
    </r>
  </si>
  <si>
    <r>
      <t>Կեղտամաքրիչ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ափսեներ</t>
    </r>
  </si>
  <si>
    <r>
      <t>Պոմպ</t>
    </r>
    <r>
      <rPr>
        <sz val="8"/>
        <rFont val="Times LatArm"/>
      </rPr>
      <t xml:space="preserve"> 2</t>
    </r>
    <r>
      <rPr>
        <sz val="8"/>
        <rFont val="Sylfaen"/>
        <family val="1"/>
        <charset val="204"/>
      </rPr>
      <t>Կ</t>
    </r>
    <r>
      <rPr>
        <sz val="8"/>
        <rFont val="Times LatArm"/>
      </rPr>
      <t>6</t>
    </r>
  </si>
  <si>
    <r>
      <t>Պոմպ</t>
    </r>
    <r>
      <rPr>
        <sz val="8"/>
        <rFont val="Times LatArm"/>
      </rPr>
      <t xml:space="preserve"> 1.5</t>
    </r>
    <r>
      <rPr>
        <sz val="8"/>
        <rFont val="Sylfaen"/>
        <family val="1"/>
        <charset val="204"/>
      </rPr>
      <t>Կ</t>
    </r>
    <r>
      <rPr>
        <sz val="8"/>
        <rFont val="Times LatArm"/>
      </rPr>
      <t>6</t>
    </r>
  </si>
  <si>
    <r>
      <t>Կաթի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փրփրամաքրիչ</t>
    </r>
  </si>
  <si>
    <r>
      <t>Սայլակ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անիվներով</t>
    </r>
  </si>
  <si>
    <r>
      <t>Գազի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վառարան</t>
    </r>
    <r>
      <rPr>
        <sz val="8"/>
        <rFont val="Times LatArm"/>
      </rPr>
      <t xml:space="preserve"> 50</t>
    </r>
    <r>
      <rPr>
        <sz val="8"/>
        <rFont val="Sylfaen"/>
        <family val="1"/>
        <charset val="204"/>
      </rPr>
      <t>կվտ</t>
    </r>
  </si>
  <si>
    <r>
      <t>Ուլտրամանուշակագույն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ճառագայթի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ախտորոշիչ</t>
    </r>
  </si>
  <si>
    <r>
      <t>Բակ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100</t>
    </r>
    <r>
      <rPr>
        <sz val="8"/>
        <rFont val="Sylfaen"/>
        <family val="1"/>
        <charset val="204"/>
      </rPr>
      <t>լ</t>
    </r>
  </si>
  <si>
    <r>
      <t>Ախտահանիչ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ինքնաշեն</t>
    </r>
  </si>
  <si>
    <r>
      <t>Պաստերիզատորի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ռասշիրի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տելնի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բակ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չ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ժ</t>
    </r>
    <r>
      <rPr>
        <sz val="8"/>
        <rFont val="Times LatArm"/>
      </rPr>
      <t xml:space="preserve"> 50</t>
    </r>
    <r>
      <rPr>
        <sz val="8"/>
        <rFont val="Sylfaen"/>
        <family val="1"/>
        <charset val="204"/>
      </rPr>
      <t>լ</t>
    </r>
  </si>
  <si>
    <r>
      <t>Պանրի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դարակաշար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քանդած</t>
    </r>
  </si>
  <si>
    <r>
      <t>10</t>
    </r>
    <r>
      <rPr>
        <sz val="8"/>
        <rFont val="Sylfaen"/>
        <family val="1"/>
        <charset val="204"/>
      </rPr>
      <t>տն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պաստելիզատորի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պահեստամասեր</t>
    </r>
  </si>
  <si>
    <r>
      <t>Լոտ 463</t>
    </r>
    <r>
      <rPr>
        <sz val="8"/>
        <rFont val="Sylfaen"/>
        <family val="1"/>
        <charset val="204"/>
      </rPr>
      <t xml:space="preserve">  -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ՓԲԸ-ին պատկանող, ՀՀ Գեղարքունիքի մարզ, ք.Գավառ հասցեում գտնվող մթերման կետի թվով 6 անվանում հիմնական միջոցներ </t>
    </r>
  </si>
  <si>
    <r>
      <t>Արկղ</t>
    </r>
    <r>
      <rPr>
        <sz val="8"/>
        <rFont val="Arial"/>
        <family val="2"/>
        <charset val="204"/>
      </rPr>
      <t xml:space="preserve"> &lt;&lt;</t>
    </r>
    <r>
      <rPr>
        <sz val="8"/>
        <rFont val="Sylfaen"/>
        <family val="1"/>
        <charset val="204"/>
      </rPr>
      <t>Պյուր</t>
    </r>
    <r>
      <rPr>
        <sz val="8"/>
        <rFont val="Arial"/>
        <family val="2"/>
        <charset val="204"/>
      </rPr>
      <t>-</t>
    </r>
    <r>
      <rPr>
        <sz val="8"/>
        <rFont val="Sylfaen"/>
        <family val="1"/>
        <charset val="204"/>
      </rPr>
      <t>Պակ</t>
    </r>
    <r>
      <rPr>
        <sz val="8"/>
        <rFont val="Arial"/>
        <family val="2"/>
        <charset val="204"/>
      </rPr>
      <t>&gt;&gt;</t>
    </r>
  </si>
  <si>
    <r>
      <t>Արկղ</t>
    </r>
    <r>
      <rPr>
        <sz val="8"/>
        <rFont val="Arial"/>
        <family val="2"/>
        <charset val="204"/>
      </rPr>
      <t xml:space="preserve"> &lt;&lt;</t>
    </r>
    <r>
      <rPr>
        <sz val="8"/>
        <rFont val="Sylfaen"/>
        <family val="1"/>
        <charset val="204"/>
      </rPr>
      <t>Ցանց</t>
    </r>
    <r>
      <rPr>
        <sz val="8"/>
        <rFont val="Arial"/>
        <family val="2"/>
        <charset val="204"/>
      </rPr>
      <t>&gt;&gt;</t>
    </r>
  </si>
  <si>
    <r>
      <t>Բալի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</si>
  <si>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Բանկա</t>
    </r>
    <r>
      <rPr>
        <sz val="8"/>
        <rFont val="Arial"/>
        <family val="2"/>
        <charset val="204"/>
      </rPr>
      <t xml:space="preserve"> 10</t>
    </r>
    <r>
      <rPr>
        <sz val="8"/>
        <rFont val="Sylfaen"/>
        <family val="1"/>
        <charset val="204"/>
      </rPr>
      <t>լ</t>
    </r>
  </si>
  <si>
    <r>
      <t>Բանկա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պահածոյի</t>
    </r>
    <r>
      <rPr>
        <sz val="8"/>
        <rFont val="Arial"/>
        <family val="2"/>
        <charset val="204"/>
      </rPr>
      <t xml:space="preserve"> v210=0.245</t>
    </r>
    <r>
      <rPr>
        <sz val="8"/>
        <rFont val="Sylfaen"/>
        <family val="1"/>
        <charset val="204"/>
      </rPr>
      <t>կգ</t>
    </r>
  </si>
  <si>
    <r>
      <t>Բանկա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պահածոյի</t>
    </r>
    <r>
      <rPr>
        <sz val="8"/>
        <rFont val="Arial"/>
        <family val="2"/>
        <charset val="204"/>
      </rPr>
      <t xml:space="preserve"> v380=0.46</t>
    </r>
    <r>
      <rPr>
        <sz val="8"/>
        <rFont val="Sylfaen"/>
        <family val="1"/>
        <charset val="204"/>
      </rPr>
      <t>կգ</t>
    </r>
  </si>
  <si>
    <r>
      <t>Դեղձի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կոնֆիտյուր</t>
    </r>
  </si>
  <si>
    <r>
      <t>Դեղձի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</si>
  <si>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Դիսպենսոր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ձեռքի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սկոչի</t>
    </r>
  </si>
  <si>
    <r>
      <t>Ելակի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կոնֆիտյուր</t>
    </r>
  </si>
  <si>
    <r>
      <t>Ընկույզի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</si>
  <si>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Թզի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</si>
  <si>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Թթի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</si>
  <si>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Խառնուրդ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կեռասի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մուրաբայի</t>
    </r>
  </si>
  <si>
    <r>
      <t>Ծիրանի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կոնֆիտյուր</t>
    </r>
  </si>
  <si>
    <r>
      <t>Ծիրանի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</si>
  <si>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Կափարիչ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պահածոյի</t>
    </r>
    <r>
      <rPr>
        <sz val="8"/>
        <rFont val="Arial"/>
        <family val="2"/>
        <charset val="204"/>
      </rPr>
      <t xml:space="preserve"> D66</t>
    </r>
  </si>
  <si>
    <r>
      <t>Կշեռք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էլ</t>
    </r>
    <r>
      <rPr>
        <sz val="8"/>
        <rFont val="Arial"/>
        <family val="2"/>
        <charset val="204"/>
      </rPr>
      <t>-</t>
    </r>
    <r>
      <rPr>
        <sz val="8"/>
        <rFont val="Sylfaen"/>
        <family val="1"/>
        <charset val="204"/>
      </rPr>
      <t>ին</t>
    </r>
    <r>
      <rPr>
        <sz val="8"/>
        <rFont val="Arial"/>
        <family val="2"/>
        <charset val="204"/>
      </rPr>
      <t xml:space="preserve"> 10</t>
    </r>
    <r>
      <rPr>
        <sz val="8"/>
        <rFont val="Sylfaen"/>
        <family val="1"/>
        <charset val="204"/>
      </rPr>
      <t>կգ</t>
    </r>
    <r>
      <rPr>
        <sz val="8"/>
        <rFont val="Arial"/>
        <family val="2"/>
        <charset val="204"/>
      </rPr>
      <t xml:space="preserve"> SF-400</t>
    </r>
  </si>
  <si>
    <r>
      <t>Ձմերուկի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կոնֆիտյուր</t>
    </r>
  </si>
  <si>
    <r>
      <t>Պիտակ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</t>
    </r>
    <r>
      <rPr>
        <sz val="8"/>
        <rFont val="Arial"/>
        <family val="2"/>
        <charset val="204"/>
      </rPr>
      <t xml:space="preserve">. </t>
    </r>
    <r>
      <rPr>
        <sz val="8"/>
        <rFont val="Sylfaen"/>
        <family val="1"/>
        <charset val="204"/>
      </rPr>
      <t>գովազդ</t>
    </r>
    <r>
      <rPr>
        <sz val="8"/>
        <rFont val="Arial"/>
        <family val="2"/>
        <charset val="204"/>
      </rPr>
      <t>-</t>
    </r>
    <r>
      <rPr>
        <sz val="8"/>
        <rFont val="Sylfaen"/>
        <family val="1"/>
        <charset val="204"/>
      </rPr>
      <t>գիրք</t>
    </r>
  </si>
  <si>
    <r>
      <t>Պիտակ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պահածոյի</t>
    </r>
    <r>
      <rPr>
        <sz val="8"/>
        <rFont val="Arial"/>
        <family val="2"/>
        <charset val="204"/>
      </rPr>
      <t xml:space="preserve"> RST</t>
    </r>
  </si>
  <si>
    <r>
      <t>Պիտակ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պահածոյի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ձևավոր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գլխարկ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</si>
  <si>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100լ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</si>
  <si>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250լ</t>
    </r>
  </si>
  <si>
    <r>
      <t>Տակառ</t>
    </r>
    <r>
      <rPr>
        <sz val="8"/>
        <rFont val="Arial"/>
        <family val="2"/>
        <charset val="204"/>
      </rPr>
      <t xml:space="preserve"> 60</t>
    </r>
    <r>
      <rPr>
        <sz val="8"/>
        <rFont val="Sylfaen"/>
        <family val="1"/>
        <charset val="204"/>
      </rPr>
      <t>լ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</si>
  <si>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մուրաբայի</t>
    </r>
    <r>
      <rPr>
        <sz val="8"/>
        <rFont val="Arial"/>
        <family val="2"/>
        <charset val="204"/>
      </rPr>
      <t xml:space="preserve"> 120</t>
    </r>
    <r>
      <rPr>
        <sz val="8"/>
        <rFont val="Sylfaen"/>
        <family val="1"/>
        <charset val="204"/>
      </rPr>
      <t>լ</t>
    </r>
    <r>
      <rPr>
        <sz val="8"/>
        <rFont val="Arial"/>
        <family val="2"/>
        <charset val="204"/>
      </rPr>
      <t>.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</si>
  <si>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մուրաբայի</t>
    </r>
    <r>
      <rPr>
        <sz val="8"/>
        <rFont val="Arial"/>
        <family val="2"/>
        <charset val="204"/>
      </rPr>
      <t xml:space="preserve"> 30</t>
    </r>
    <r>
      <rPr>
        <sz val="8"/>
        <rFont val="Sylfaen"/>
        <family val="1"/>
        <charset val="204"/>
      </rPr>
      <t>լ</t>
    </r>
    <r>
      <rPr>
        <sz val="8"/>
        <rFont val="Arial"/>
        <family val="2"/>
        <charset val="204"/>
      </rPr>
      <t>.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</si>
  <si>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պլաստմասե</t>
    </r>
    <r>
      <rPr>
        <sz val="8"/>
        <rFont val="Arial"/>
        <family val="2"/>
        <charset val="204"/>
      </rPr>
      <t xml:space="preserve"> 100</t>
    </r>
    <r>
      <rPr>
        <sz val="8"/>
        <rFont val="Sylfaen"/>
        <family val="1"/>
        <charset val="204"/>
      </rPr>
      <t>լ</t>
    </r>
    <r>
      <rPr>
        <sz val="8"/>
        <rFont val="Arial"/>
        <family val="2"/>
        <charset val="204"/>
      </rPr>
      <t>.</t>
    </r>
  </si>
  <si>
    <r>
      <t>Տակառ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պլաստմասե</t>
    </r>
    <r>
      <rPr>
        <sz val="8"/>
        <rFont val="Arial"/>
        <family val="2"/>
        <charset val="204"/>
      </rPr>
      <t xml:space="preserve"> 220</t>
    </r>
    <r>
      <rPr>
        <sz val="8"/>
        <rFont val="Sylfaen"/>
        <family val="1"/>
        <charset val="204"/>
      </rPr>
      <t>լ</t>
    </r>
    <r>
      <rPr>
        <sz val="8"/>
        <rFont val="Arial"/>
        <family val="2"/>
        <charset val="204"/>
      </rPr>
      <t>.</t>
    </r>
  </si>
  <si>
    <r>
      <t>Տակդիր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փայտե</t>
    </r>
  </si>
  <si>
    <r>
      <t>Օշարակ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բալի</t>
    </r>
  </si>
  <si>
    <r>
      <t>Ընկյուզի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օշարակ</t>
    </r>
  </si>
  <si>
    <r>
      <t>Սալորի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օշարակ</t>
    </r>
  </si>
  <si>
    <r>
      <t>Վարդ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մուրաբա</t>
    </r>
    <r>
      <rPr>
        <sz val="8"/>
        <rFont val="Arial"/>
        <family val="2"/>
        <charset val="204"/>
      </rPr>
      <t xml:space="preserve"> </t>
    </r>
    <r>
      <rPr>
        <sz val="8"/>
        <rFont val="Sylfaen"/>
        <family val="1"/>
        <charset val="204"/>
      </rPr>
      <t>անպիտակ</t>
    </r>
  </si>
  <si>
    <r>
      <t>àô</t>
    </r>
    <r>
      <rPr>
        <sz val="8"/>
        <rFont val="Sylfaen"/>
        <family val="1"/>
        <charset val="204"/>
      </rPr>
      <t>լտրամանուշակագույն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ճա</t>
    </r>
    <r>
      <rPr>
        <sz val="8"/>
        <rFont val="Times LatArm"/>
      </rPr>
      <t>é</t>
    </r>
    <r>
      <rPr>
        <sz val="8"/>
        <rFont val="Sylfaen"/>
        <family val="1"/>
        <charset val="204"/>
      </rPr>
      <t>ագայթով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ախտահանման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սարք</t>
    </r>
  </si>
  <si>
    <t>քանակ</t>
  </si>
  <si>
    <t>Բազմաֆունկցիոնալ տպիչCanon I - SENSYS, СП-001965</t>
  </si>
  <si>
    <t>Ցանցային սարք TL-SG1024D, СП-001993</t>
  </si>
  <si>
    <t>Գրապահարան, СП-002374</t>
  </si>
  <si>
    <t>Սեղանկցորդով, СП-002375</t>
  </si>
  <si>
    <t>Սերվերպահարանով, HP DL 380 1.5 TB, СП-001355</t>
  </si>
  <si>
    <t>Գրատախտակ, СП-000328</t>
  </si>
  <si>
    <t>Արագընթաց դարպասներ, СП-000473</t>
  </si>
  <si>
    <t>Վերահսկման համակարգ, СП-000475</t>
  </si>
  <si>
    <t>Անխափան սնուցման սարքPowerCom, СП-001970</t>
  </si>
  <si>
    <t>Անխափան սնուցման սարքPowerCom, СП-001971</t>
  </si>
  <si>
    <t>ՕդափոխիչBosh BIZKA/10910, СП-002293</t>
  </si>
  <si>
    <t>Բազկաթոռ պտտվող</t>
  </si>
  <si>
    <t>Աթոռ փափուկ</t>
  </si>
  <si>
    <t>Պահարան անկյունային</t>
  </si>
  <si>
    <t>Մանիտոր LG</t>
  </si>
  <si>
    <t>ՀեռախոսPanasonik</t>
  </si>
  <si>
    <t>Էլ. տաքացուցիչTermia</t>
  </si>
  <si>
    <t>Կախովի պահարան</t>
  </si>
  <si>
    <t>Բազկաթոռ մեծ</t>
  </si>
  <si>
    <t>Բազկաթոռ փոքր</t>
  </si>
  <si>
    <t>Երկդռնանի պահարան</t>
  </si>
  <si>
    <t>Սառը և տաքջրիսարք, ORVICA</t>
  </si>
  <si>
    <t>Պատճենահանման սարք, Canon MF 4430</t>
  </si>
  <si>
    <t>Օդափոխիչ, VESTEL</t>
  </si>
  <si>
    <t>ՄոնիտորSamsung</t>
  </si>
  <si>
    <t>Օդափոխիչ BEKO</t>
  </si>
  <si>
    <t>Օդափոխիչ MEDEA</t>
  </si>
  <si>
    <t>Աթոռպտտվող</t>
  </si>
  <si>
    <t>Սեղանհամակարգիչի</t>
  </si>
  <si>
    <t>Սեղանանկյունային</t>
  </si>
  <si>
    <t>Սառը և տաքջրիսարք, UGUR</t>
  </si>
  <si>
    <t>Թուղթկտրատելուսարք</t>
  </si>
  <si>
    <t>ՏպիչCanon LBP 2900</t>
  </si>
  <si>
    <t>ՄոնիտորPhilips</t>
  </si>
  <si>
    <t>ՕդահովացուցիչMiragel</t>
  </si>
  <si>
    <t>Մետաղականպահարան</t>
  </si>
  <si>
    <t>ՖաքսPanasonik KX-KR 156</t>
  </si>
  <si>
    <t>Պահարան փայտյա</t>
  </si>
  <si>
    <t>Գրապահարան</t>
  </si>
  <si>
    <t>Գրատախտակ</t>
  </si>
  <si>
    <t>ՕդափոխիչSamsung</t>
  </si>
  <si>
    <t>ՕդափոխիչDeer</t>
  </si>
  <si>
    <t>Ղեկավարի սեղան</t>
  </si>
  <si>
    <t>Գրապահարան երկդռնանի</t>
  </si>
  <si>
    <t>Բազմոց երեքտեղանի</t>
  </si>
  <si>
    <t>Բազկաթոռ</t>
  </si>
  <si>
    <t>Ապակյա սեղան</t>
  </si>
  <si>
    <t>Կախիչ մետաղական</t>
  </si>
  <si>
    <t>Էլ. Տաքացուցիչ յուղային</t>
  </si>
  <si>
    <t>Օդափոխիչ AKAI</t>
  </si>
  <si>
    <t>Պրոյեկտոր BENQ</t>
  </si>
  <si>
    <t>ՀեռախոսMicrotel</t>
  </si>
  <si>
    <t>Քարտեզ</t>
  </si>
  <si>
    <t>Խորհրդակցական սեղան</t>
  </si>
  <si>
    <t>Փափուկ բազկաթոռ</t>
  </si>
  <si>
    <t>Աթոռփափուկ</t>
  </si>
  <si>
    <t>ՀեռուստացույցSony</t>
  </si>
  <si>
    <t>Պատի մեջի պահարան</t>
  </si>
  <si>
    <t>ՕդափոխիչMisubishi</t>
  </si>
  <si>
    <t>Գեղանկար բնապատկեր</t>
  </si>
  <si>
    <t>Չհրկիզվող պահարան գաղտնագրով</t>
  </si>
  <si>
    <t>Խոհանոցային կահույք</t>
  </si>
  <si>
    <t>Սառնարան HITACHI</t>
  </si>
  <si>
    <t>Բազմոց երկտեղանի</t>
  </si>
  <si>
    <t>Օդահովացուցիչ JEC</t>
  </si>
  <si>
    <t>Գեղանկարնավակ</t>
  </si>
  <si>
    <t>ՋրատաքացուցիչAriston</t>
  </si>
  <si>
    <t>Բազմոց</t>
  </si>
  <si>
    <t>Պահարաներ երկդռնանի</t>
  </si>
  <si>
    <t>Պահարան կախովի</t>
  </si>
  <si>
    <t>Հեռախոս Microtel</t>
  </si>
  <si>
    <t>Լոտ 587 - Ընկերությանը պատկանող, ք.Երևան, Դրոյի 13 հասցեում գտնվող վարչական շենքի հիմնական միջոցներ</t>
  </si>
  <si>
    <t>Չ/Մ</t>
  </si>
  <si>
    <t>Ընկերությանը պատկանող, ՀՀ, Երևան քաղաքի Դրոյի 13 հասցե վարչական շենքում գտնվող 10000լ/ժ կաթի պաստերիզացման և սառեցման տեղակայան</t>
  </si>
  <si>
    <t>Ռելե</t>
  </si>
  <si>
    <t>Ատամնանիվ կոնաձև</t>
  </si>
  <si>
    <t>Անկյունակ չժ. դ-51 զոդման</t>
  </si>
  <si>
    <t>Վկլադիշ</t>
  </si>
  <si>
    <r>
      <t xml:space="preserve">երրորդ անձ Ռիտա Տոնիկի Կարապետյանին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>ՓԲԸ-ում գրավադրված,  ՀՀ Արագածոտնի մարզ, ՈՒշի համայնք հասցեում գտնվող անշարժ գույք (200,000 քմ ընդհանուր մակերեսով հողատարածք, սեփականության վկայական թիվ 2369743, տրված 11.09.2009թ.)</t>
    </r>
  </si>
  <si>
    <r>
      <t xml:space="preserve">երրորդ անձ Ռիտա Տոնիկի Կարապետյանին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>ՓԲԸ-ում գրավադրված ՀՀ Արագածոտնի մարզ, ՈՒշի համայնք հասցեում գտնվող անշարժ գույք (200,000 քմ ընդհանուր մակերեսով հողատարածք, սեփականության վկայական թիվ 2369742, տրված 11.09.2009թ.)</t>
    </r>
  </si>
  <si>
    <r>
      <t xml:space="preserve">երրորդ անձ Ռիտա Տոնիկի Կարապետյանին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>ՓԲԸ-ում գրավադրված ՀՀ Արագածոտնի մարզ, ՈՒշի համայնք հասցեում գտնվող անշարժ գույք (200,000 քմ ընդհանուր մակերեսով հողատարածք, սեփականության վկայական թիվ 2369741, տրված 11.09.2009թ.)</t>
    </r>
  </si>
  <si>
    <r>
      <t xml:space="preserve">երրորդ անձ Ռիտա Տոնիկի Կարապետյանին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ՓԲԸ-ում գրավադրված ՀՀ Արագածոտնի մարզ, ՈՒշի համայնք հասցեում գտնվող անշարժ գույք (200,000 քմ ընդհանուր մակերեսով հողատարածք, սեփականության վկայական թիվ 2369740, տրված 11.09.2009թ.) </t>
    </r>
  </si>
  <si>
    <r>
      <t xml:space="preserve">երրորդ անձ Ռիտա Տոնիկի Կարապետյանին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ՓԲԸ-ում գրավադրված ՀՀ Արագածոտնի մարզ, ՈՒշի համայնք հասցեում գտնվող անշարժ գույք (200,000 քմ ընդհանուր մակերեսով հողատարածք, սեփականության վկայական թիվ 2369739, տրված 11.09.2009թ.) </t>
    </r>
  </si>
  <si>
    <r>
      <t xml:space="preserve">երրորդ անձ Հայկ Աշոտի Ափոյանին սեփականության իրավունքով պատկանող, որպես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 վարկային պարտավորությունների կատատարման ապահովման երաշխիք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Էյչ-Էս-Բի-Սի Բանկ Հայաստան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ՓԲԸ-ում գրավադրված ՀՀ Լոռու մարզ, Լոռանց գոմեր հանդամաս հանգրվան-համալիր հասցեում գտնվող անշարժ գույք (5,2 հա ընդհանուր մակերեսով հողատարածք և 1899,34 քմ ընդհանուր մակերեսով շենք-շինություններ, սեփականության վկայական թիվ 1219195, տրված 15.12.2004թ.) </t>
    </r>
  </si>
  <si>
    <r>
      <t>Չափի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միավոր</t>
    </r>
  </si>
  <si>
    <r>
      <t>Գեղանկար</t>
    </r>
    <r>
      <rPr>
        <sz val="8"/>
        <rFont val="Times LatArm"/>
      </rPr>
      <t>Ù»Í</t>
    </r>
  </si>
  <si>
    <r>
      <t>Ü</t>
    </r>
    <r>
      <rPr>
        <sz val="8"/>
        <rFont val="Sylfaen"/>
        <family val="1"/>
        <charset val="204"/>
      </rPr>
      <t>կար</t>
    </r>
    <r>
      <rPr>
        <sz val="8"/>
        <rFont val="Times LatArm"/>
      </rPr>
      <t>ù³Õ³ùÇ</t>
    </r>
  </si>
  <si>
    <t xml:space="preserve"> Ընդամենը</t>
  </si>
  <si>
    <r>
      <t>Լոտ 621</t>
    </r>
    <r>
      <rPr>
        <sz val="8"/>
        <rFont val="Sylfaen"/>
        <family val="1"/>
        <charset val="204"/>
      </rPr>
      <t xml:space="preserve"> – </t>
    </r>
    <r>
      <rPr>
        <b/>
        <sz val="8"/>
        <rFont val="Sylfaen"/>
        <family val="1"/>
        <charset val="204"/>
      </rPr>
      <t xml:space="preserve"> Լոտ 762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ՓԲԸ-ին պատկանող, ՀՀ Գեղարքունիքի մարզ, ք. Ճամբարակ,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Հովիտ պանրագործարան</t>
    </r>
    <r>
      <rPr>
        <sz val="8"/>
        <rFont val="Arial Armenian"/>
        <family val="2"/>
      </rPr>
      <t>¦-</t>
    </r>
    <r>
      <rPr>
        <sz val="8"/>
        <rFont val="Sylfaen"/>
        <family val="1"/>
        <charset val="204"/>
      </rPr>
      <t>ի տարածքում գտնվող թվով 142 անվանում հիմնական միջոցներ</t>
    </r>
  </si>
  <si>
    <r>
      <t xml:space="preserve">Լոտ 7-ից - Լոտ 326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>ՓԲԸ-ի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ք. Երևան, Դրոյի փող թիվ 13 հասցում գտնվող շարժական գույք</t>
    </r>
  </si>
  <si>
    <t xml:space="preserve">Աշտարակ կաթ ՓԲԸ-ին սեփականության իրավունքով  պատկանող Արագածոտնի մարզ, Ագարակ համայնքում գտնվող անշարժ գույք (սեփականության իրավունքի գրանցման վկայական թիվ 2004248, 94,1 քմ մակերեսով արտադրական շինություններ և 3100 քմ մակերեսով հողատարածք) </t>
  </si>
  <si>
    <r>
      <t>Լոտ 457</t>
    </r>
    <r>
      <rPr>
        <sz val="8"/>
        <rFont val="Sylfaen"/>
        <family val="1"/>
        <charset val="204"/>
      </rPr>
      <t xml:space="preserve">  -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>ՓԲԸ-ին պատկանող, ՀՀ Լոռու մարզ, ք.Վանաձոր Նարեկացի 67 1/1 հասցեում գտնվող  թվով 6 անվանում հիմնական միջոցներ</t>
    </r>
  </si>
  <si>
    <t>Տրոս</t>
  </si>
  <si>
    <t>Կալոդկա</t>
  </si>
  <si>
    <t>Խաչուկ</t>
  </si>
  <si>
    <t>921 լոտ Ավտոպահեստամասեր 96 անվանում</t>
  </si>
  <si>
    <t>Ընդհանուր Արժեք</t>
  </si>
  <si>
    <t>Չափի    միավորը</t>
  </si>
  <si>
    <t>922 լոտ Ավտոպահեստամասեր 79 անվանում</t>
  </si>
  <si>
    <t>Նիգրոլ</t>
  </si>
  <si>
    <t>Ֆեռադո M-Benz 410</t>
  </si>
  <si>
    <t>Խամուտ</t>
  </si>
  <si>
    <t>Պտուտակ</t>
  </si>
  <si>
    <t>Վալ</t>
  </si>
  <si>
    <t>Ռասպրեդվալ M-Benz 410</t>
  </si>
  <si>
    <t>923 լոտ Ավտոպահեստամասեր 39 անվանում</t>
  </si>
  <si>
    <t>Գայկա</t>
  </si>
  <si>
    <t>Վիսկոզին</t>
  </si>
  <si>
    <t>924 լոտ Էլեկտրական սարքավորումներ  48 անվանում</t>
  </si>
  <si>
    <t>Ամպերմետր</t>
  </si>
  <si>
    <t>Անջատիչ բոլգարկայի</t>
  </si>
  <si>
    <t>Աչքով լուսատու</t>
  </si>
  <si>
    <t>Բռա</t>
  </si>
  <si>
    <t>Մանոմետր</t>
  </si>
  <si>
    <t>Վոլտմետր</t>
  </si>
  <si>
    <t>Կոնդեսատոր</t>
  </si>
  <si>
    <t>Ստատոր</t>
  </si>
  <si>
    <t>Տեստեր</t>
  </si>
  <si>
    <t>925 լոտ Մեխանիկական սարքավորումներ 59 անվանում</t>
  </si>
  <si>
    <t>Զսպանակ կաթնամաքրիչի</t>
  </si>
  <si>
    <t>Պնեվմոփական</t>
  </si>
  <si>
    <t>Ռեզբա չժ. դ-36</t>
  </si>
  <si>
    <t>Ռեզբա չժ. դ-40</t>
  </si>
  <si>
    <t>Պնեմոդրոսսել</t>
  </si>
  <si>
    <t>Պնեմոռասպրիդիլիտել</t>
  </si>
  <si>
    <t>Ատստոյնիկ</t>
  </si>
  <si>
    <t>926 լոտ Մեխանիկական սարքավորումներ 10 անվանում</t>
  </si>
  <si>
    <t>Ռեզին սառն. դռան շրջանակի</t>
  </si>
  <si>
    <t>927 լոտ Մեխանիկական սարքավորումներ 4 անվանում</t>
  </si>
  <si>
    <t>928 լոտ Մեխանիկական սարքավորումներ 16 անվանում</t>
  </si>
  <si>
    <t>929 լոտ Մեխանիկական սարքավորումներ 24 անվանում</t>
  </si>
  <si>
    <t>Կոմպրեսոր վերանորոգված</t>
  </si>
  <si>
    <t>կտ</t>
  </si>
  <si>
    <t>Ռեդուկտոր</t>
  </si>
  <si>
    <t>930 լոտ Շինարարական սարքավորումներ 37 անվանում</t>
  </si>
  <si>
    <t>Բազրիք (պերիլա)</t>
  </si>
  <si>
    <t>Բաչոկ տարբեր</t>
  </si>
  <si>
    <t>Գայկա չժ. դ-50 (51)</t>
  </si>
  <si>
    <t>Մետլախ</t>
  </si>
  <si>
    <t>ïáõ÷</t>
  </si>
  <si>
    <t>Նալիչնիկ</t>
  </si>
  <si>
    <t>Սիֆոն</t>
  </si>
  <si>
    <t>Ստեկլովատա</t>
  </si>
  <si>
    <t>ռուլոն</t>
  </si>
  <si>
    <t>931 լոտ Շինարարական սարքավորումներ 9 անվանում</t>
  </si>
  <si>
    <t>Մուրճ</t>
  </si>
  <si>
    <t>Կուվալտ</t>
  </si>
  <si>
    <t>Եղան</t>
  </si>
  <si>
    <t>Կացին</t>
  </si>
  <si>
    <t>Քլունգ</t>
  </si>
  <si>
    <t>Բահ</t>
  </si>
  <si>
    <t>932 լոտ Շինարարական սարքավորումներ 10 անվանում</t>
  </si>
  <si>
    <t>Պակլի</t>
  </si>
  <si>
    <t>933 լոտ Շինարարական սարքավորումներ 10 անվանում</t>
  </si>
  <si>
    <t>Անկյունակ 3/4 ցանգ. 1'' ելքով</t>
  </si>
  <si>
    <t>Անկյունակ մետաղապլաստե 1/2"</t>
  </si>
  <si>
    <t>Անկյունակ մետաղյա տարբեր</t>
  </si>
  <si>
    <t>Անկյունակ չժ. դ-50</t>
  </si>
  <si>
    <t>Անկյունակ չժ. դ-50 խոտան</t>
  </si>
  <si>
    <t>Անցում մետաղապլաստե 1/2" -3/1''</t>
  </si>
  <si>
    <t>934 լոտ Քիմիական ապրանքներ 21 անվանում</t>
  </si>
  <si>
    <t>Լուծիչ</t>
  </si>
  <si>
    <t>Շտատիվ</t>
  </si>
  <si>
    <t>Խոնավաչափ</t>
  </si>
  <si>
    <t>935 լոտ Տնտեսական ապրանքներ 38 անվանում</t>
  </si>
  <si>
    <t>Ախտահանիչ ձեռքի (սպիրտային)</t>
  </si>
  <si>
    <t>Գուբկա կոշտ կողմով</t>
  </si>
  <si>
    <t>Թուղթ սանիտարահիգիենիկ</t>
  </si>
  <si>
    <t>Խոզանակ</t>
  </si>
  <si>
    <t>Խոզանակ պլաստմասե</t>
  </si>
  <si>
    <t>տութ</t>
  </si>
  <si>
    <t>Սրաքար</t>
  </si>
  <si>
    <t>Բոտինկա</t>
  </si>
  <si>
    <t>936 լոտ Տնտեսական ապրանքներ 8 անվանում</t>
  </si>
  <si>
    <t>Դույլ պլաստմասե 40լ կափարիչով</t>
  </si>
  <si>
    <t>937 լոտ Տնտեսական ապրանքներ 8 անվանում</t>
  </si>
  <si>
    <t>Անձեռոցիկ</t>
  </si>
  <si>
    <t>Ատամի չոփիկ</t>
  </si>
  <si>
    <t>Ափսե պլ.</t>
  </si>
  <si>
    <t>938 լոտ Գրասենյակային ապրանքներ 32 անվանում</t>
  </si>
  <si>
    <t>Բլոկնոտ</t>
  </si>
  <si>
    <t>Դակիչ</t>
  </si>
  <si>
    <t>Կապիրովկա</t>
  </si>
  <si>
    <t>Մատիտ</t>
  </si>
  <si>
    <t>Մարկեր</t>
  </si>
  <si>
    <t>Սկրեպ</t>
  </si>
  <si>
    <t>Գրիչ</t>
  </si>
  <si>
    <t>Մոնիտորի էկրան</t>
  </si>
  <si>
    <t>Կարկին</t>
  </si>
  <si>
    <t>940 լոտ Առանցքակալներ 1 անվանում</t>
  </si>
  <si>
    <t>941 լոտ Կաթնամթերքի բաժակներ թվով 9  անվանում</t>
  </si>
  <si>
    <t>942 լոտ Կաթնամթերքի և պաղպաղակի արտադրման պարագաներ 6 անվանում</t>
  </si>
  <si>
    <t>Խառնիչ</t>
  </si>
  <si>
    <t>943 լոտ Կոնդեսատոր   2 անվանում</t>
  </si>
  <si>
    <t>944 լոտ Կաթնամաքրիչ 1 անվանում</t>
  </si>
  <si>
    <t>945 լոտ Կաթնամաքրիչ 1 անվանում</t>
  </si>
  <si>
    <t>946 լոտ Կաթնամաքրիչ 1 անվանում</t>
  </si>
  <si>
    <t>947  լոտ Անալիզատոր 2 անվանում</t>
  </si>
  <si>
    <t>Անալիզատոր կաթի</t>
  </si>
  <si>
    <t>948 լոտ Բաժակ քցող սարք Maronli 1 անվանում</t>
  </si>
  <si>
    <t>949 լոտ Ֆոլգա թթվասերի չտպագրված 1 անվանում</t>
  </si>
  <si>
    <t>950 լոտ Գոֆրոտարա1 անվանում</t>
  </si>
  <si>
    <t>Գոֆրոտարա</t>
  </si>
  <si>
    <t>951 լոտ Խաղալիքներ 1 անվանում</t>
  </si>
  <si>
    <t>952 լոտ Խաղալիքներ 2 անվանում</t>
  </si>
  <si>
    <t>953 լոտ Խաղալիքներ 1 անվանում</t>
  </si>
  <si>
    <t>954 լոտ Խաղալիքներ 1 անվանում</t>
  </si>
  <si>
    <t>Թռչող օձ</t>
  </si>
  <si>
    <t>955 լոտ Խաղալիքներ 1 անվանում</t>
  </si>
  <si>
    <t>Ակնոց</t>
  </si>
  <si>
    <t>956 լոտ Խաղալիքներ 6 անվանում</t>
  </si>
  <si>
    <t>Շապիկ</t>
  </si>
  <si>
    <t>Մայկա</t>
  </si>
  <si>
    <t>957  լոտ Խաղալիքներ 1 անվանում</t>
  </si>
  <si>
    <t>958 լոտ Խաղալիքներ 1 անվանում</t>
  </si>
  <si>
    <t>959 լոտ Խաղալիքներ 1 անվանում</t>
  </si>
  <si>
    <t>Ականջակալ</t>
  </si>
  <si>
    <t>960 լոտ Խաղալիքներ 2 անվանում</t>
  </si>
  <si>
    <t>Գնդակ</t>
  </si>
  <si>
    <t>961 լոտ Խաղալիքներ 1 անվանում</t>
  </si>
  <si>
    <t>962 լոտ Խաղալիքներ 1 անվանում</t>
  </si>
  <si>
    <t>963 լոտ Խաղալիքներ 1 անվանում</t>
  </si>
  <si>
    <t>964 լոտ Խաղալիքներ 6 անվանում</t>
  </si>
  <si>
    <t>Զամբյուղ</t>
  </si>
  <si>
    <t>965 լոտ Խաղալիքներ և այլ ապրանքներ 7 անվանում</t>
  </si>
  <si>
    <t>Ափսե կախիչով</t>
  </si>
  <si>
    <t>Մրգաման</t>
  </si>
  <si>
    <t>966 լոտ Այլ ապրանքներ 1 անվանում</t>
  </si>
  <si>
    <t>967 լոտ Այլ ապրանքներ 42 անվանում</t>
  </si>
  <si>
    <t>Անիվ սայլակի դ-75</t>
  </si>
  <si>
    <t>Բինտ</t>
  </si>
  <si>
    <t>Դեղատուփ ավտոմեքենայի</t>
  </si>
  <si>
    <t>Դիտանցք դ-12</t>
  </si>
  <si>
    <t>Դիտապակի չժ. դ-50</t>
  </si>
  <si>
    <t>Թիթեղ ֆտորոպլ. 3մմ</t>
  </si>
  <si>
    <t>Լավսան</t>
  </si>
  <si>
    <t>Կապարակնիք</t>
  </si>
  <si>
    <t>Ջերմաչափ</t>
  </si>
  <si>
    <t>փաթույթ</t>
  </si>
  <si>
    <t>Կապիլիա</t>
  </si>
  <si>
    <t>Գազի վառարան</t>
  </si>
  <si>
    <t>968 լոտ Էլեկտրական ամբարձիչ 1 անվանում</t>
  </si>
  <si>
    <t>971 լոտ</t>
  </si>
  <si>
    <t>Աշտարակ կաթ ՓԲԸ-ին պատկանող, Երևան քաղաքի Քոչինյան փող. 13/11 հասցեում գտնվող շարժական էլեկտրական ենթակայան ПКТП 10 Кв 1 հատ 1983թ արտ.</t>
  </si>
  <si>
    <t xml:space="preserve">КАВЗ-685 մակնիշի, 462 US 21 պետ.համարանիշի, 1980թ. արտադրության ուղևորատար ավտոմեքենա ապակոմպլեկտավորված անսարք : Գտնվելու վայրը գ.Ագարակ </t>
  </si>
  <si>
    <t xml:space="preserve">MERCEDES-BENZ 410D մակնիշի, 874 US 21 պետ.համարանիշի, 1994թ. արտադրության բեռնատար ավտոմեքենա ապակոմպլեկտավորված անսարք: Ջրվեժ : </t>
  </si>
  <si>
    <t xml:space="preserve">MERCEDES-BENZ 612 D մակնիշի, 974 US 21 պետ.համարանիշի, 1998թ. արտադրության բեռնատար ավտոմեքենա անսարք ապակոմլեկտացված : Ջրվեժ : </t>
  </si>
  <si>
    <t xml:space="preserve">MERCEDES-BENZ 308 D մակնիշի, 809 US 21 պետ.համարանիշի, 1994թ. արտադրության բեռնատար ավտոմեքենա ապակոմպլեկտավորված անսարք Ջրվեժ : </t>
  </si>
  <si>
    <t xml:space="preserve">MERCEDES-BENZ 410 D մակնիշի, 926 US 21 պետ.համարանիշի, 1995թ. արտադրության բեռնատար ավտոմեքենա : Անսարք ապակոմլեկտացված  Ջրվեժ : </t>
  </si>
  <si>
    <t xml:space="preserve">MERCEDES-BENZ 410 D մակնիշի, 803 US 21 պետ. համարանիշի, 1995թ. արտադրության ավտոմեքենա ապակոմպլեկտավորված անսարք Ջրվեժ : </t>
  </si>
  <si>
    <t xml:space="preserve">MERCEDES-BENZ 410 D մակնիշի, 873 US 21 պետ. համարանիշի, 1995թ. արտադրության ավտոմեքենա ապակոմպլեկտավորված անսարք Ջրվեժ : </t>
  </si>
  <si>
    <t xml:space="preserve">MERCEDES-BENZ 310 մակնիշի, 755 US 21 պետ.համարանիշի, 1994թ. արտադրության բեռնատար ավտոմեքենա ապակոմպլեկտավորված անսարք Ջրվեժ : </t>
  </si>
  <si>
    <t xml:space="preserve">MERCEDES-BENZ 310 մակնիշի, 754 US 21 պետ.համարանիշի, 1994թ. արտադրության բեռնատար ավտոմեքենա անսարք:  Ջրվեժ : </t>
  </si>
  <si>
    <t xml:space="preserve">MERCEDES-BENZ 310 մակնիշի, 756 US 21 պետ.համարանիշի, 1994թ. արտադրության բեռնատար ավտոմեքենա ապակոմպլեկտավորված անսարք Ջրվեժ : </t>
  </si>
  <si>
    <t xml:space="preserve">MERCEDES-BENZ 410 մակնիշի, 785 US 21 պետ.համարանիշի, 1992թ. արտադրության բեռնատար ավտոմեքենա անսաք; Ջրվեժ : </t>
  </si>
  <si>
    <t xml:space="preserve"> KAMAZ-53212 մակնիշի, 972 US 21 պետ.համարանիշի, 1986թ. արտադրության բեռնատար ավտոմեքենա ապակոմպլեկտավորված անսարք Ջրվեժ : </t>
  </si>
  <si>
    <t xml:space="preserve">MERCEDES-BENZ 208 D մակնիշի, 901 US 21 պետ.համարանիշի, 1993թ. արտադրության բեռնատար ավտոմեքենա ապակոմպլեկտավորված անսարք Ջրվեժ : </t>
  </si>
  <si>
    <t xml:space="preserve">MERCEDES-BENZ 308 D մակնիշի, 811 US 21 պետ.համարանիշի, 1994թ. արտադրության բեռնատար ավտոմեքենա ապակոմպլեկտավորված անսարք Ջրվեժ : </t>
  </si>
  <si>
    <t xml:space="preserve">MAN 19.322 մակնիշի, 786 US 21 պետ.համարանիշի, 1991թ. արտադրության բեռնատար ավտոմեքենա ապակոմպլեկտավորված անսարք Ջրվեժ : </t>
  </si>
  <si>
    <t xml:space="preserve">MERCEDES-BENZ 612D մակնիշի, 081 US 21 պետ.համարանիշի, 1999թ. արտադրության բեռնատար ավտոմեքենա ապակոմպլեկտավորված անսարք Ջրվեժ : </t>
  </si>
  <si>
    <t xml:space="preserve">GAZ-53-12 մակնիշի, 149 US 21 պետ.համարանիշի, 1989թ. արտադրության բեռնատար ավտոմեքենա ապակոմպլեկտավորված անսարք Հանձնված է իպահ ՀՀ Արագածոտնի մարզ գ.Ագարակ </t>
  </si>
  <si>
    <t xml:space="preserve">UAZ 3303 մակնիշի, 012 US 21 պետ.համարանիշի, 1986թ. արտադրության բեռնատար ավտոմեքենա ապակոմպլեկտավորված անսարք ՀՀ  Սյունիկի մարզ գ.Գորայք : </t>
  </si>
  <si>
    <t>MAN-19322 մակնիշի, 973 US 21 պետ.համարանիշի, 1991թ. արտադրության բեռնատար ավտոմեքենա Հանձնված է իպահ  ք.Աբովյան :</t>
  </si>
  <si>
    <t xml:space="preserve">Էլեկտրական ամբարձիչ/աստիճան / </t>
  </si>
  <si>
    <t>Ավտոմատ AP IM կարագ փաթեթավ., СП-002259</t>
  </si>
  <si>
    <r>
      <t>կոմպլ</t>
    </r>
    <r>
      <rPr>
        <sz val="10"/>
        <rFont val="Times LatArm"/>
      </rPr>
      <t>.</t>
    </r>
  </si>
  <si>
    <t>Սառնարան պաղպաղակի UGUR 300լ</t>
  </si>
  <si>
    <t>Սառնարան պաղպաղակի UGUR 400լ</t>
  </si>
  <si>
    <t>Սառնարան պաղպաղակի UGUR 200լ</t>
  </si>
  <si>
    <t>Սառնարան կաթնամթերքի 372լ</t>
  </si>
  <si>
    <t>Սառնարան կաթնամթերքի երկդռնանի</t>
  </si>
  <si>
    <r>
      <t>Ð</t>
    </r>
    <r>
      <rPr>
        <b/>
        <sz val="9"/>
        <rFont val="Sylfaen"/>
        <family val="1"/>
        <charset val="204"/>
      </rPr>
      <t>/հ</t>
    </r>
  </si>
  <si>
    <r>
      <t>Ա</t>
    </r>
    <r>
      <rPr>
        <b/>
        <sz val="8"/>
        <rFont val="Times LatArm"/>
      </rPr>
      <t>å³Ýù³ï»ë³ÏÝ»ñÇ ³</t>
    </r>
    <r>
      <rPr>
        <b/>
        <sz val="8"/>
        <rFont val="Sylfaen"/>
        <family val="1"/>
        <charset val="204"/>
      </rPr>
      <t>նվանում</t>
    </r>
    <r>
      <rPr>
        <b/>
        <sz val="8"/>
        <rFont val="Times LatArm"/>
      </rPr>
      <t>Ý»ñÁ</t>
    </r>
  </si>
  <si>
    <r>
      <t>Միավոր</t>
    </r>
    <r>
      <rPr>
        <b/>
        <sz val="8"/>
        <rFont val="Calibri"/>
        <family val="2"/>
        <charset val="204"/>
      </rPr>
      <t xml:space="preserve">. </t>
    </r>
    <r>
      <rPr>
        <b/>
        <sz val="8"/>
        <rFont val="Sylfaen"/>
        <family val="1"/>
        <charset val="204"/>
      </rPr>
      <t>արժեք</t>
    </r>
  </si>
  <si>
    <r>
      <t>Ընդհանուր</t>
    </r>
    <r>
      <rPr>
        <b/>
        <sz val="8"/>
        <rFont val="Calibri"/>
        <family val="2"/>
        <charset val="204"/>
      </rPr>
      <t xml:space="preserve"> </t>
    </r>
    <r>
      <rPr>
        <b/>
        <sz val="8"/>
        <rFont val="Sylfaen"/>
        <family val="1"/>
        <charset val="204"/>
      </rPr>
      <t>արժեք</t>
    </r>
  </si>
  <si>
    <r>
      <t xml:space="preserve">0007774021 </t>
    </r>
    <r>
      <rPr>
        <sz val="10"/>
        <rFont val="Times LatArm"/>
      </rPr>
      <t xml:space="preserve">Éáõë³ñÓ³Ï É³åï»ñ </t>
    </r>
    <r>
      <rPr>
        <sz val="10"/>
        <rFont val="Sylfaen"/>
        <family val="1"/>
        <charset val="204"/>
      </rPr>
      <t>ձախ</t>
    </r>
    <r>
      <rPr>
        <sz val="10"/>
        <rFont val="Times LatArm"/>
      </rPr>
      <t xml:space="preserve">  </t>
    </r>
    <r>
      <rPr>
        <sz val="10"/>
        <rFont val="Sylfaen"/>
        <family val="1"/>
        <charset val="204"/>
      </rPr>
      <t>M-Benz 612</t>
    </r>
  </si>
  <si>
    <r>
      <t xml:space="preserve">0149976347 </t>
    </r>
    <r>
      <rPr>
        <sz val="10"/>
        <rFont val="Sylfaen"/>
        <family val="1"/>
        <charset val="204"/>
      </rPr>
      <t>սալնիկ</t>
    </r>
    <r>
      <rPr>
        <sz val="10"/>
        <rFont val="Times LatArm"/>
      </rPr>
      <t xml:space="preserve"> /Ëï³ñ³ñ/ M-Benz 612</t>
    </r>
  </si>
  <si>
    <r>
      <t xml:space="preserve">9423320006 </t>
    </r>
    <r>
      <rPr>
        <sz val="10"/>
        <rFont val="Sylfaen"/>
        <family val="1"/>
        <charset val="204"/>
      </rPr>
      <t>շկվոռնու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պալեց</t>
    </r>
  </si>
  <si>
    <r>
      <t xml:space="preserve">A  0015017982 </t>
    </r>
    <r>
      <rPr>
        <sz val="10"/>
        <rFont val="Sylfaen"/>
        <family val="1"/>
        <charset val="204"/>
      </rPr>
      <t>ռադիատորի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պատր</t>
    </r>
    <r>
      <rPr>
        <sz val="10"/>
        <rFont val="Times LatArm"/>
      </rPr>
      <t>.</t>
    </r>
  </si>
  <si>
    <r>
      <t xml:space="preserve">A 0003300148 </t>
    </r>
    <r>
      <rPr>
        <sz val="10"/>
        <rFont val="Sylfaen"/>
        <family val="1"/>
        <charset val="204"/>
      </rPr>
      <t>տյագա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խնձոր</t>
    </r>
    <r>
      <rPr>
        <sz val="10"/>
        <rFont val="Times LatArm"/>
      </rPr>
      <t>³ Ï</t>
    </r>
    <r>
      <rPr>
        <sz val="10"/>
        <rFont val="Sylfaen"/>
        <family val="1"/>
        <charset val="204"/>
      </rPr>
      <t>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ձախ M-Benz 612</t>
    </r>
  </si>
  <si>
    <r>
      <t xml:space="preserve">A 0003300248 </t>
    </r>
    <r>
      <rPr>
        <sz val="10"/>
        <rFont val="Sylfaen"/>
        <family val="1"/>
        <charset val="204"/>
      </rPr>
      <t>տյագա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խնձոր</t>
    </r>
    <r>
      <rPr>
        <sz val="10"/>
        <rFont val="Times LatArm"/>
      </rPr>
      <t>³ Ï</t>
    </r>
    <r>
      <rPr>
        <sz val="10"/>
        <rFont val="Sylfaen"/>
        <family val="1"/>
        <charset val="204"/>
      </rPr>
      <t>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աջ M-Benz 612</t>
    </r>
  </si>
  <si>
    <r>
      <t xml:space="preserve">A 0004200476 </t>
    </r>
    <r>
      <rPr>
        <sz val="10"/>
        <rFont val="Sylfaen"/>
        <family val="1"/>
        <charset val="204"/>
      </rPr>
      <t>սուպորտի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դետալ</t>
    </r>
    <r>
      <rPr>
        <sz val="10"/>
        <rFont val="Times LatArm"/>
      </rPr>
      <t xml:space="preserve">. </t>
    </r>
    <r>
      <rPr>
        <sz val="10"/>
        <rFont val="Sylfaen"/>
        <family val="1"/>
        <charset val="204"/>
      </rPr>
      <t>կոմպլ</t>
    </r>
    <r>
      <rPr>
        <sz val="10"/>
        <rFont val="Times LatArm"/>
      </rPr>
      <t>. M-Benz 612</t>
    </r>
  </si>
  <si>
    <r>
      <t xml:space="preserve">A 0004202282  </t>
    </r>
    <r>
      <rPr>
        <sz val="10"/>
        <rFont val="Sylfaen"/>
        <family val="1"/>
        <charset val="204"/>
      </rPr>
      <t>Սուպորտի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դետ ալներ M-Benz 612</t>
    </r>
  </si>
  <si>
    <r>
      <t xml:space="preserve">A 0004206883 </t>
    </r>
    <r>
      <rPr>
        <sz val="10"/>
        <rFont val="Sylfaen"/>
        <family val="1"/>
        <charset val="204"/>
      </rPr>
      <t>մանժետ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սուպորտի M-Benz 612</t>
    </r>
  </si>
  <si>
    <r>
      <t xml:space="preserve">A 0004218386 </t>
    </r>
    <r>
      <rPr>
        <sz val="10"/>
        <rFont val="Sylfaen"/>
        <family val="1"/>
        <charset val="204"/>
      </rPr>
      <t>սուպորտի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ռեմ</t>
    </r>
    <r>
      <rPr>
        <sz val="10"/>
        <rFont val="Times LatArm"/>
      </rPr>
      <t xml:space="preserve">. </t>
    </r>
    <r>
      <rPr>
        <sz val="10"/>
        <rFont val="Sylfaen"/>
        <family val="1"/>
        <charset val="204"/>
      </rPr>
      <t>Կոմպլեկտ M-Benz 612</t>
    </r>
  </si>
  <si>
    <r>
      <t xml:space="preserve">A 0004295295 </t>
    </r>
    <r>
      <rPr>
        <sz val="10"/>
        <rFont val="Sylfaen"/>
        <family val="1"/>
        <charset val="204"/>
      </rPr>
      <t>ֆիլտր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կոմպրե սորի M-Benz 612</t>
    </r>
  </si>
  <si>
    <r>
      <t xml:space="preserve">A 0005440075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կափարիչ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Ցիստեռի</t>
    </r>
  </si>
  <si>
    <r>
      <t xml:space="preserve">A 0009812110 </t>
    </r>
    <r>
      <rPr>
        <sz val="10"/>
        <rFont val="Sylfaen"/>
        <family val="1"/>
        <charset val="204"/>
      </rPr>
      <t>առանցքակալ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ստարտերի M-Benz 612</t>
    </r>
  </si>
  <si>
    <r>
      <t xml:space="preserve">A 0009972898 </t>
    </r>
    <r>
      <rPr>
        <sz val="10"/>
        <rFont val="Sylfaen"/>
        <family val="1"/>
        <charset val="204"/>
      </rPr>
      <t>շարժիչի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ցեպի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հանգստ</t>
    </r>
    <r>
      <rPr>
        <sz val="10"/>
        <rFont val="Times LatArm"/>
      </rPr>
      <t>³óáõóÇã M-Benz 612</t>
    </r>
  </si>
  <si>
    <r>
      <t xml:space="preserve">A 0011510113 </t>
    </r>
    <r>
      <rPr>
        <sz val="10"/>
        <rFont val="Sylfaen"/>
        <family val="1"/>
        <charset val="204"/>
      </rPr>
      <t>բենդեքս M-Benz 612</t>
    </r>
  </si>
  <si>
    <r>
      <t xml:space="preserve">A 0011514414 </t>
    </r>
    <r>
      <rPr>
        <sz val="10"/>
        <rFont val="Sylfaen"/>
        <family val="1"/>
        <charset val="204"/>
      </rPr>
      <t>ածուխ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ստարտերի M-Benz 612</t>
    </r>
  </si>
  <si>
    <r>
      <t>A 0014609648</t>
    </r>
    <r>
      <rPr>
        <sz val="10"/>
        <rFont val="Sylfaen"/>
        <family val="1"/>
        <charset val="204"/>
      </rPr>
      <t>Ղեկ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համ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կարճ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ձգան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 xml:space="preserve">խնձ </t>
    </r>
    <r>
      <rPr>
        <sz val="10"/>
        <rFont val="Times LatArm"/>
      </rPr>
      <t>ÏáÕÙÇ</t>
    </r>
  </si>
  <si>
    <r>
      <t xml:space="preserve">A 0015402670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</t>
    </r>
    <r>
      <rPr>
        <sz val="10"/>
        <rFont val="Times LatArm"/>
      </rPr>
      <t xml:space="preserve"> HELLA </t>
    </r>
    <r>
      <rPr>
        <sz val="10"/>
        <rFont val="Sylfaen"/>
        <family val="1"/>
        <charset val="204"/>
      </rPr>
      <t>Ցիստեռի</t>
    </r>
  </si>
  <si>
    <r>
      <t xml:space="preserve">A 0015402970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</t>
    </r>
    <r>
      <rPr>
        <sz val="10"/>
        <rFont val="Times LatArm"/>
      </rPr>
      <t xml:space="preserve"> HELLA </t>
    </r>
    <r>
      <rPr>
        <sz val="10"/>
        <rFont val="Sylfaen"/>
        <family val="1"/>
        <charset val="204"/>
      </rPr>
      <t>Ցիստեռի</t>
    </r>
  </si>
  <si>
    <r>
      <t xml:space="preserve">A 0015420018 </t>
    </r>
    <r>
      <rPr>
        <sz val="10"/>
        <rFont val="Sylfaen"/>
        <family val="1"/>
        <charset val="204"/>
      </rPr>
      <t>փուչիկների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ռեգուլյատոր</t>
    </r>
  </si>
  <si>
    <r>
      <t xml:space="preserve">A 0015455714 </t>
    </r>
    <r>
      <rPr>
        <sz val="10"/>
        <rFont val="Sylfaen"/>
        <family val="1"/>
        <charset val="204"/>
      </rPr>
      <t>Ոտքի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գոռնու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անջատիչ</t>
    </r>
  </si>
  <si>
    <r>
      <t xml:space="preserve">A 0025441290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ապակի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Ցիստեռի</t>
    </r>
  </si>
  <si>
    <r>
      <t xml:space="preserve">A 0025441690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ապակի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Ցիստեռի</t>
    </r>
  </si>
  <si>
    <r>
      <t xml:space="preserve">A 0028352401 </t>
    </r>
    <r>
      <rPr>
        <sz val="10"/>
        <rFont val="Sylfaen"/>
        <family val="1"/>
        <charset val="204"/>
      </rPr>
      <t>փեջի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ռադիատոր M-Benz 612</t>
    </r>
  </si>
  <si>
    <r>
      <t xml:space="preserve">A 0053230900 </t>
    </r>
    <r>
      <rPr>
        <sz val="10"/>
        <rFont val="Sylfaen"/>
        <family val="1"/>
        <charset val="204"/>
      </rPr>
      <t>ամորտիզատոր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առջևի M-Benz 612</t>
    </r>
  </si>
  <si>
    <r>
      <t xml:space="preserve">A 0055429017 </t>
    </r>
    <r>
      <rPr>
        <sz val="10"/>
        <rFont val="Sylfaen"/>
        <family val="1"/>
        <charset val="204"/>
      </rPr>
      <t>դատչիկ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յուղի M-Benz 612</t>
    </r>
  </si>
  <si>
    <r>
      <t xml:space="preserve">A 0055450914 </t>
    </r>
    <r>
      <rPr>
        <sz val="10"/>
        <rFont val="Sylfaen"/>
        <family val="1"/>
        <charset val="204"/>
      </rPr>
      <t>կլապան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օդի M-Benz 612</t>
    </r>
  </si>
  <si>
    <r>
      <t>A 3199900060 ë</t>
    </r>
    <r>
      <rPr>
        <sz val="10"/>
        <rFont val="Sylfaen"/>
        <family val="1"/>
        <charset val="204"/>
      </rPr>
      <t>տուպիցի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գայկա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ձգող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հետևի</t>
    </r>
  </si>
  <si>
    <r>
      <t xml:space="preserve">A 3469930810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կալոտկ</t>
    </r>
    <r>
      <rPr>
        <sz val="10"/>
        <rFont val="Times LatArm"/>
      </rPr>
      <t xml:space="preserve">³ ÛÇ </t>
    </r>
    <r>
      <rPr>
        <sz val="10"/>
        <rFont val="Sylfaen"/>
        <family val="1"/>
        <charset val="204"/>
      </rPr>
      <t>պռուժին</t>
    </r>
  </si>
  <si>
    <r>
      <t xml:space="preserve">A 3753200844  </t>
    </r>
    <r>
      <rPr>
        <sz val="10"/>
        <rFont val="Sylfaen"/>
        <family val="1"/>
        <charset val="204"/>
      </rPr>
      <t>միջադիր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ռեզին M-Benz 612</t>
    </r>
  </si>
  <si>
    <r>
      <t>A 3893240071</t>
    </r>
    <r>
      <rPr>
        <sz val="10"/>
        <rFont val="Sylfaen"/>
        <family val="1"/>
        <charset val="204"/>
      </rPr>
      <t>Կենտրոնական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բոլտ M-Benz 612</t>
    </r>
  </si>
  <si>
    <r>
      <t xml:space="preserve">A 6039900405 </t>
    </r>
    <r>
      <rPr>
        <sz val="10"/>
        <rFont val="Sylfaen"/>
        <family val="1"/>
        <charset val="204"/>
      </rPr>
      <t>տուրբոյի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պալեց M-Benz 612</t>
    </r>
  </si>
  <si>
    <r>
      <t xml:space="preserve">A 6179931110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կալոտկ</t>
    </r>
    <r>
      <rPr>
        <sz val="10"/>
        <rFont val="Times LatArm"/>
      </rPr>
      <t xml:space="preserve">. </t>
    </r>
    <r>
      <rPr>
        <sz val="10"/>
        <rFont val="Sylfaen"/>
        <family val="1"/>
        <charset val="204"/>
      </rPr>
      <t>Պռուժին  M-Benz 612</t>
    </r>
  </si>
  <si>
    <r>
      <t xml:space="preserve">A 6179931110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կալոտկ</t>
    </r>
    <r>
      <rPr>
        <sz val="10"/>
        <rFont val="Times LatArm"/>
      </rPr>
      <t xml:space="preserve">. </t>
    </r>
    <r>
      <rPr>
        <sz val="10"/>
        <rFont val="Sylfaen"/>
        <family val="1"/>
        <charset val="204"/>
      </rPr>
      <t>Պռուժին M-Benz 612</t>
    </r>
  </si>
  <si>
    <r>
      <t xml:space="preserve">A 6393530053 </t>
    </r>
    <r>
      <rPr>
        <sz val="10"/>
        <rFont val="Sylfaen"/>
        <family val="1"/>
        <charset val="204"/>
      </rPr>
      <t>կարգավորման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տափօղակ M-Benz 612</t>
    </r>
  </si>
  <si>
    <r>
      <t xml:space="preserve">A 6418110207 </t>
    </r>
    <r>
      <rPr>
        <sz val="10"/>
        <rFont val="Sylfaen"/>
        <family val="1"/>
        <charset val="204"/>
      </rPr>
      <t>հայելու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կռանշ տեյն M-Benz 612</t>
    </r>
  </si>
  <si>
    <r>
      <t xml:space="preserve">A 6554110052 </t>
    </r>
    <r>
      <rPr>
        <sz val="10"/>
        <rFont val="Sylfaen"/>
        <family val="1"/>
        <charset val="204"/>
      </rPr>
      <t>Պադվեսնոյի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շայբա</t>
    </r>
  </si>
  <si>
    <r>
      <t xml:space="preserve">A 6673200770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ուշկա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առջևի M-Benz 612</t>
    </r>
  </si>
  <si>
    <r>
      <t xml:space="preserve">A 6673201037 </t>
    </r>
    <r>
      <rPr>
        <sz val="10"/>
        <rFont val="Sylfaen"/>
        <family val="1"/>
        <charset val="204"/>
      </rPr>
      <t>ստաբիլիզ</t>
    </r>
    <r>
      <rPr>
        <sz val="10"/>
        <rFont val="Times LatArm"/>
      </rPr>
      <t>. ë</t>
    </r>
    <r>
      <rPr>
        <sz val="10"/>
        <rFont val="Sylfaen"/>
        <family val="1"/>
        <charset val="204"/>
      </rPr>
      <t>տոյ կա M-Benz 612</t>
    </r>
  </si>
  <si>
    <r>
      <t xml:space="preserve">A 6673220450 </t>
    </r>
    <r>
      <rPr>
        <sz val="10"/>
        <rFont val="Sylfaen"/>
        <family val="1"/>
        <charset val="204"/>
      </rPr>
      <t>վտուլկա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մետաղ</t>
    </r>
    <r>
      <rPr>
        <sz val="10"/>
        <rFont val="Times LatArm"/>
      </rPr>
      <t>. M-Benz 612</t>
    </r>
  </si>
  <si>
    <r>
      <t xml:space="preserve">A 6673220650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ռեզինի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վտուլկի M-Benz 612</t>
    </r>
  </si>
  <si>
    <r>
      <t xml:space="preserve">A 6673220731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շա յբա M-Benz 612</t>
    </r>
  </si>
  <si>
    <r>
      <t xml:space="preserve">A 6673230540 </t>
    </r>
    <r>
      <rPr>
        <sz val="10"/>
        <rFont val="Sylfaen"/>
        <family val="1"/>
        <charset val="204"/>
      </rPr>
      <t>ստաբ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ձողի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խամ ութ M-Benz 612</t>
    </r>
  </si>
  <si>
    <r>
      <t xml:space="preserve">A 6673230616 </t>
    </r>
    <r>
      <rPr>
        <sz val="10"/>
        <rFont val="Sylfaen"/>
        <family val="1"/>
        <charset val="204"/>
      </rPr>
      <t>ստոյկա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ստաբիլի զատորի M-Benz 612</t>
    </r>
  </si>
  <si>
    <r>
      <t xml:space="preserve">A 6673250084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միջադիր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ռեզին M-Benz 612</t>
    </r>
  </si>
  <si>
    <r>
      <t xml:space="preserve">A 6673262440 </t>
    </r>
    <r>
      <rPr>
        <sz val="10"/>
        <rFont val="Sylfaen"/>
        <family val="1"/>
        <charset val="204"/>
      </rPr>
      <t>կռանշտեյն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ստաբ</t>
    </r>
    <r>
      <rPr>
        <sz val="10"/>
        <rFont val="Times LatArm"/>
      </rPr>
      <t>. M-Benz 612</t>
    </r>
  </si>
  <si>
    <r>
      <t xml:space="preserve">A 6673262540 </t>
    </r>
    <r>
      <rPr>
        <sz val="10"/>
        <rFont val="Sylfaen"/>
        <family val="1"/>
        <charset val="204"/>
      </rPr>
      <t>ստաբիլ</t>
    </r>
    <r>
      <rPr>
        <sz val="10"/>
        <rFont val="Times LatArm"/>
      </rPr>
      <t>. Ï</t>
    </r>
    <r>
      <rPr>
        <sz val="10"/>
        <rFont val="Sylfaen"/>
        <family val="1"/>
        <charset val="204"/>
      </rPr>
      <t>ռանշ տեյն M-Benz 612</t>
    </r>
  </si>
  <si>
    <r>
      <t xml:space="preserve">A 6673516725 </t>
    </r>
    <r>
      <rPr>
        <sz val="10"/>
        <rFont val="Sylfaen"/>
        <family val="1"/>
        <charset val="204"/>
      </rPr>
      <t>ստրումյանկա M-Benz 612</t>
    </r>
  </si>
  <si>
    <r>
      <t xml:space="preserve">A 6683230126 </t>
    </r>
    <r>
      <rPr>
        <sz val="10"/>
        <rFont val="Sylfaen"/>
        <family val="1"/>
        <charset val="204"/>
      </rPr>
      <t>ստաբ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ձողի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կռան շտեյն M-Benz 612</t>
    </r>
  </si>
  <si>
    <r>
      <t xml:space="preserve">A 6683230140 </t>
    </r>
    <r>
      <rPr>
        <sz val="10"/>
        <rFont val="Sylfaen"/>
        <family val="1"/>
        <charset val="204"/>
      </rPr>
      <t>ստաբ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ձողի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կռան շտեյն M-Benz 612</t>
    </r>
  </si>
  <si>
    <r>
      <t xml:space="preserve">A 6683300019 </t>
    </r>
    <r>
      <rPr>
        <sz val="10"/>
        <rFont val="Sylfaen"/>
        <family val="1"/>
        <charset val="204"/>
      </rPr>
      <t>շկվոռնի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 xml:space="preserve"> M-Benz 612</t>
    </r>
  </si>
  <si>
    <r>
      <t xml:space="preserve">A 6683560151 </t>
    </r>
    <r>
      <rPr>
        <sz val="10"/>
        <rFont val="Sylfaen"/>
        <family val="1"/>
        <charset val="204"/>
      </rPr>
      <t>նապիլնիկ M-Benz 612</t>
    </r>
  </si>
  <si>
    <r>
      <t>A 6703200444 612-</t>
    </r>
    <r>
      <rPr>
        <sz val="10"/>
        <rFont val="Sylfaen"/>
        <family val="1"/>
        <charset val="204"/>
      </rPr>
      <t>ի</t>
    </r>
    <r>
      <rPr>
        <sz val="10"/>
        <rFont val="Times LatArm"/>
      </rPr>
      <t xml:space="preserve"> 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վտուլկի M-Benz 612</t>
    </r>
  </si>
  <si>
    <r>
      <t xml:space="preserve">A 6703250044 </t>
    </r>
    <r>
      <rPr>
        <sz val="10"/>
        <rFont val="Sylfaen"/>
        <family val="1"/>
        <charset val="204"/>
      </rP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ռեզին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 xml:space="preserve"> M-Benz 612</t>
    </r>
  </si>
  <si>
    <r>
      <t xml:space="preserve">A 6708200521 </t>
    </r>
    <r>
      <rPr>
        <sz val="10"/>
        <rFont val="Sylfaen"/>
        <family val="1"/>
        <charset val="204"/>
      </rPr>
      <t>մարգատել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աջ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 xml:space="preserve"> M-Benz 612</t>
    </r>
  </si>
  <si>
    <r>
      <t xml:space="preserve">A 6708200621 </t>
    </r>
    <r>
      <rPr>
        <sz val="10"/>
        <rFont val="Sylfaen"/>
        <family val="1"/>
        <charset val="204"/>
      </rPr>
      <t>մարգատել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ձախ</t>
    </r>
    <r>
      <rPr>
        <sz val="10"/>
        <rFont val="Times LatArm"/>
      </rPr>
      <t xml:space="preserve"> M-Benz 612</t>
    </r>
  </si>
  <si>
    <r>
      <t xml:space="preserve">A 6743560126 </t>
    </r>
    <r>
      <rPr>
        <sz val="10"/>
        <rFont val="Sylfaen"/>
        <family val="1"/>
        <charset val="204"/>
      </rPr>
      <t>գայկա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պոլոսի M-Benz 612</t>
    </r>
  </si>
  <si>
    <r>
      <t xml:space="preserve">A 9022620645 </t>
    </r>
    <r>
      <rPr>
        <sz val="10"/>
        <rFont val="Sylfaen"/>
        <family val="1"/>
        <charset val="204"/>
      </rPr>
      <t>ֆլանեց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կառոբկի</t>
    </r>
  </si>
  <si>
    <r>
      <t xml:space="preserve">A 9022640076 </t>
    </r>
    <r>
      <rPr>
        <sz val="10"/>
        <rFont val="Sylfaen"/>
        <family val="1"/>
        <charset val="204"/>
      </rPr>
      <t>կառոբկի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շայբա</t>
    </r>
  </si>
  <si>
    <r>
      <t xml:space="preserve">A 9412417713 </t>
    </r>
    <r>
      <rPr>
        <sz val="10"/>
        <rFont val="Sylfaen"/>
        <family val="1"/>
        <charset val="204"/>
      </rPr>
      <t>Կառոբկայի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պադուշկա</t>
    </r>
  </si>
  <si>
    <r>
      <t>A 9423300219</t>
    </r>
    <r>
      <rPr>
        <sz val="10"/>
        <rFont val="Sylfaen"/>
        <family val="1"/>
        <charset val="204"/>
      </rPr>
      <t>Դիմաց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մոստի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շկվոռնու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առանցքակալ</t>
    </r>
  </si>
  <si>
    <r>
      <t>A 9423300319</t>
    </r>
    <r>
      <rPr>
        <sz val="10"/>
        <rFont val="Sylfaen"/>
        <family val="1"/>
        <charset val="204"/>
      </rPr>
      <t>Դիմաց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մոստի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շկվոռնու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առանցքակալ</t>
    </r>
  </si>
  <si>
    <r>
      <t>Բիզոն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A 3094010271 M-Benz 612</t>
    </r>
  </si>
  <si>
    <r>
      <t>Շայբա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բիզոնի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հետևի</t>
    </r>
    <r>
      <rPr>
        <sz val="10"/>
        <rFont val="Times LatArm"/>
      </rPr>
      <t xml:space="preserve"> A 9019900047   </t>
    </r>
    <r>
      <rPr>
        <sz val="10"/>
        <rFont val="Sylfaen"/>
        <family val="1"/>
        <charset val="204"/>
      </rPr>
      <t>M-Benz 612</t>
    </r>
  </si>
  <si>
    <r>
      <t>Ռեմ</t>
    </r>
    <r>
      <rPr>
        <sz val="10"/>
        <rFont val="Times LatArm"/>
      </rPr>
      <t>.</t>
    </r>
    <r>
      <rPr>
        <sz val="10"/>
        <rFont val="Sylfaen"/>
        <family val="1"/>
        <charset val="204"/>
      </rPr>
      <t>կոմպլեկտ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բենզանասոսի</t>
    </r>
  </si>
  <si>
    <r>
      <t>Ռեմեն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շարժիչի</t>
    </r>
    <r>
      <rPr>
        <sz val="10"/>
        <rFont val="Times LatArm"/>
      </rPr>
      <t xml:space="preserve"> 2 </t>
    </r>
    <r>
      <rPr>
        <sz val="10"/>
        <rFont val="Sylfaen"/>
        <family val="1"/>
        <charset val="204"/>
      </rPr>
      <t>ռոլիկներով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զուբչատի</t>
    </r>
    <r>
      <rPr>
        <sz val="10"/>
        <rFont val="Times LatArm"/>
      </rPr>
      <t xml:space="preserve"> (20-1277) (</t>
    </r>
    <r>
      <rPr>
        <sz val="10"/>
        <rFont val="Sylfaen"/>
        <family val="1"/>
        <charset val="204"/>
      </rPr>
      <t>Պեժո</t>
    </r>
    <r>
      <rPr>
        <sz val="10"/>
        <rFont val="Times LatArm"/>
      </rPr>
      <t>)</t>
    </r>
  </si>
  <si>
    <r>
      <t>Ռեսոր</t>
    </r>
    <r>
      <rPr>
        <sz val="10"/>
        <rFont val="Times LatArm"/>
      </rPr>
      <t xml:space="preserve"> Setra</t>
    </r>
  </si>
  <si>
    <r>
      <t>Ստաբիլ</t>
    </r>
    <r>
      <rPr>
        <sz val="10"/>
        <rFont val="Times LatArm"/>
      </rPr>
      <t xml:space="preserve">. </t>
    </r>
    <r>
      <rPr>
        <sz val="10"/>
        <rFont val="Sylfaen"/>
        <family val="1"/>
        <charset val="204"/>
      </rPr>
      <t>գլխի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վտուլկա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առջևի</t>
    </r>
    <r>
      <rPr>
        <sz val="10"/>
        <rFont val="Times LatArm"/>
      </rPr>
      <t xml:space="preserve"> A 9413230050 - </t>
    </r>
    <r>
      <rPr>
        <sz val="10"/>
        <rFont val="Sylfaen"/>
        <family val="1"/>
        <charset val="204"/>
      </rPr>
      <t>Լեո</t>
    </r>
  </si>
  <si>
    <r>
      <t>Ֆիլտր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վառելիքի</t>
    </r>
    <r>
      <rPr>
        <sz val="10"/>
        <rFont val="Times LatArm"/>
      </rPr>
      <t xml:space="preserve"> 811</t>
    </r>
  </si>
  <si>
    <r>
      <t>Ֆիլտր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վառելիքի</t>
    </r>
    <r>
      <rPr>
        <sz val="10"/>
        <rFont val="Times LatArm"/>
      </rPr>
      <t xml:space="preserve"> Actros</t>
    </r>
  </si>
  <si>
    <r>
      <t>Ֆիլտր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վառելիքի</t>
    </r>
    <r>
      <rPr>
        <sz val="10"/>
        <rFont val="Times LatArm"/>
      </rPr>
      <t xml:space="preserve"> Pu 999/1x</t>
    </r>
  </si>
  <si>
    <r>
      <t>Ավտոմեքենայի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ֆառ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առանց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ապակու</t>
    </r>
  </si>
  <si>
    <r>
      <t>Վտուլկա</t>
    </r>
    <r>
      <rPr>
        <sz val="10"/>
        <rFont val="Times LatArm"/>
      </rPr>
      <t xml:space="preserve"> 0001518150</t>
    </r>
  </si>
  <si>
    <r>
      <t>Թերմոդատչիկ</t>
    </r>
    <r>
      <rPr>
        <sz val="10"/>
        <rFont val="Times LatArm"/>
      </rPr>
      <t xml:space="preserve"> 005.545.0324 M-Benz 612</t>
    </r>
  </si>
  <si>
    <r>
      <t>Ներդիր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</t>
    </r>
    <r>
      <rPr>
        <sz val="10"/>
        <rFont val="Times LatArm"/>
      </rPr>
      <t>/</t>
    </r>
    <r>
      <rPr>
        <sz val="10"/>
        <rFont val="Sylfaen"/>
        <family val="1"/>
        <charset val="204"/>
      </rPr>
      <t>կ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կոնուսի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մանժետ</t>
    </r>
  </si>
  <si>
    <r>
      <t>Շայբա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ստոպռի</t>
    </r>
    <r>
      <rPr>
        <sz val="10"/>
        <rFont val="Times LatArm"/>
      </rPr>
      <t xml:space="preserve"> 003.990.596.805</t>
    </r>
  </si>
  <si>
    <r>
      <t>Առանց</t>
    </r>
    <r>
      <rPr>
        <sz val="10"/>
        <rFont val="Times LatArm"/>
      </rPr>
      <t>·</t>
    </r>
    <r>
      <rPr>
        <sz val="10"/>
        <rFont val="Sylfaen"/>
        <family val="1"/>
        <charset val="204"/>
      </rPr>
      <t>ակալի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</t>
    </r>
    <r>
      <rPr>
        <sz val="10"/>
        <rFont val="Times LatArm"/>
      </rPr>
      <t>/</t>
    </r>
    <r>
      <rPr>
        <sz val="10"/>
        <rFont val="Sylfaen"/>
        <family val="1"/>
        <charset val="204"/>
      </rPr>
      <t>կ</t>
    </r>
    <r>
      <rPr>
        <sz val="10"/>
        <rFont val="Times LatArm"/>
      </rPr>
      <t xml:space="preserve"> 0029801102</t>
    </r>
  </si>
  <si>
    <r>
      <t xml:space="preserve">023.997.9947 </t>
    </r>
    <r>
      <rPr>
        <sz val="10"/>
        <rFont val="Sylfaen"/>
        <family val="1"/>
        <charset val="204"/>
      </rPr>
      <t>Պիլնիկ</t>
    </r>
  </si>
  <si>
    <r>
      <t>Առանցքակալ</t>
    </r>
    <r>
      <rPr>
        <sz val="10"/>
        <rFont val="Times LatArm"/>
      </rPr>
      <t xml:space="preserve"> 6691574000</t>
    </r>
  </si>
  <si>
    <r>
      <t>Սալնիկ</t>
    </r>
    <r>
      <rPr>
        <sz val="10"/>
        <rFont val="Times LatArm"/>
      </rPr>
      <t xml:space="preserve"> 0189971947 M-Benz 612</t>
    </r>
  </si>
  <si>
    <r>
      <t>Սալնիկ</t>
    </r>
    <r>
      <rPr>
        <sz val="10"/>
        <rFont val="Times LatArm"/>
      </rPr>
      <t xml:space="preserve"> 0149974647 M-Benz 612</t>
    </r>
  </si>
  <si>
    <r>
      <t>Վալ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երկկողմանի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ռեզբայով</t>
    </r>
  </si>
  <si>
    <r>
      <t>Կարբյուրատոր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օգտ</t>
    </r>
    <r>
      <rPr>
        <sz val="10"/>
        <rFont val="Times LatArm"/>
      </rPr>
      <t>.</t>
    </r>
  </si>
  <si>
    <r>
      <t>Տյագա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խառը</t>
    </r>
  </si>
  <si>
    <r>
      <t>Պապլավոկ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բ</t>
    </r>
    <r>
      <rPr>
        <sz val="10"/>
        <rFont val="Times LatArm"/>
      </rPr>
      <t>/</t>
    </r>
    <r>
      <rPr>
        <sz val="10"/>
        <rFont val="Sylfaen"/>
        <family val="1"/>
        <charset val="204"/>
      </rPr>
      <t>բակի</t>
    </r>
  </si>
  <si>
    <r>
      <t>Արգելակման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շլանգ</t>
    </r>
  </si>
  <si>
    <r>
      <t>Առանցքակալ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խառը</t>
    </r>
  </si>
  <si>
    <r>
      <t>Արգելակման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ձեռքի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ձգան</t>
    </r>
  </si>
  <si>
    <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ռեզին</t>
    </r>
  </si>
  <si>
    <r>
      <t>Ռեսորի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վտուլկլա</t>
    </r>
  </si>
  <si>
    <r>
      <t>Խողովակ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արգելակման</t>
    </r>
    <r>
      <rPr>
        <sz val="10"/>
        <rFont val="Times LatArm"/>
      </rPr>
      <t xml:space="preserve"> 1234208728</t>
    </r>
  </si>
  <si>
    <r>
      <t>Ներդիր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ռետինե</t>
    </r>
    <r>
      <rPr>
        <sz val="10"/>
        <rFont val="Times LatArm"/>
      </rPr>
      <t xml:space="preserve"> </t>
    </r>
    <r>
      <rPr>
        <sz val="10"/>
        <rFont val="Sylfaen"/>
        <family val="1"/>
        <charset val="204"/>
      </rPr>
      <t>վտուլկա</t>
    </r>
  </si>
  <si>
    <r>
      <t xml:space="preserve">0024314102 </t>
    </r>
    <r>
      <rPr>
        <sz val="9"/>
        <rFont val="Sylfaen"/>
        <family val="1"/>
        <charset val="204"/>
      </rPr>
      <t xml:space="preserve">արգելակման </t>
    </r>
    <r>
      <rPr>
        <sz val="9"/>
        <rFont val="Times LatArm"/>
      </rPr>
      <t>Ñ»ÕáõÏÇ</t>
    </r>
    <r>
      <rPr>
        <sz val="9"/>
        <rFont val="Sylfaen"/>
        <family val="1"/>
        <charset val="204"/>
      </rPr>
      <t xml:space="preserve"> բաչոկ  M-Benz 410</t>
    </r>
  </si>
  <si>
    <r>
      <t xml:space="preserve">0025440690 </t>
    </r>
    <r>
      <rPr>
        <sz val="9"/>
        <rFont val="Sylfaen"/>
        <family val="1"/>
        <charset val="204"/>
      </rPr>
      <t>ստոպի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ապակի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ետևի</t>
    </r>
    <r>
      <rPr>
        <sz val="9"/>
        <rFont val="Times LatArm"/>
      </rPr>
      <t xml:space="preserve"> /Ï³Ý· É³åï»ñÇ/ M-Benz 410</t>
    </r>
  </si>
  <si>
    <r>
      <t xml:space="preserve">0025440790 </t>
    </r>
    <r>
      <rPr>
        <sz val="9"/>
        <rFont val="Sylfaen"/>
        <family val="1"/>
        <charset val="204"/>
      </rPr>
      <t>ստոպի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ապակի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ետևի</t>
    </r>
    <r>
      <rPr>
        <sz val="9"/>
        <rFont val="Times LatArm"/>
      </rPr>
      <t xml:space="preserve">  /Ï³Ý· É³åï»ñÇ/ M-Benz 410</t>
    </r>
  </si>
  <si>
    <r>
      <t xml:space="preserve">0075459532 </t>
    </r>
    <r>
      <rPr>
        <sz val="9"/>
        <rFont val="Sylfaen"/>
        <family val="1"/>
        <charset val="204"/>
      </rPr>
      <t>ռելե M-Benz 410</t>
    </r>
  </si>
  <si>
    <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շտուցեր</t>
    </r>
    <r>
      <rPr>
        <sz val="9"/>
        <rFont val="Times LatArm"/>
      </rPr>
      <t xml:space="preserve"> /ËáÕáí³Ï³åïáõÏ/ </t>
    </r>
  </si>
  <si>
    <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շտուցեր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պերեխոդնիկ</t>
    </r>
  </si>
  <si>
    <r>
      <t xml:space="preserve">6013210350 </t>
    </r>
    <r>
      <rPr>
        <sz val="9"/>
        <rFont val="Sylfaen"/>
        <family val="1"/>
        <charset val="204"/>
      </rPr>
      <t>ռեսորի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գլխի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ռեզին</t>
    </r>
    <r>
      <rPr>
        <sz val="9"/>
        <rFont val="Times LatArm"/>
      </rPr>
      <t xml:space="preserve"> M-Benz 410</t>
    </r>
  </si>
  <si>
    <r>
      <t xml:space="preserve">6015013782 </t>
    </r>
    <r>
      <rPr>
        <sz val="9"/>
        <rFont val="Sylfaen"/>
        <family val="1"/>
        <charset val="204"/>
      </rPr>
      <t>պոտրուբկա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ռադիատորի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ձախ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վերևի</t>
    </r>
  </si>
  <si>
    <r>
      <t xml:space="preserve">6015420107 </t>
    </r>
    <r>
      <rPr>
        <sz val="9"/>
        <rFont val="Sylfaen"/>
        <family val="1"/>
        <charset val="204"/>
      </rPr>
      <t>սպիդոմետրի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տրոս M-Benz 410</t>
    </r>
  </si>
  <si>
    <r>
      <t xml:space="preserve">6017200316 </t>
    </r>
    <r>
      <rPr>
        <sz val="9"/>
        <rFont val="Sylfaen"/>
        <family val="1"/>
        <charset val="204"/>
      </rPr>
      <t>դռան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օգրանիչիտել M-Benz 410</t>
    </r>
  </si>
  <si>
    <r>
      <t xml:space="preserve">6019970592 </t>
    </r>
    <r>
      <rPr>
        <sz val="9"/>
        <rFont val="Sylfaen"/>
        <family val="1"/>
        <charset val="204"/>
      </rPr>
      <t>ռեմեն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շարժիչի M-Benz 410</t>
    </r>
  </si>
  <si>
    <r>
      <t xml:space="preserve">6114200985 </t>
    </r>
    <r>
      <rPr>
        <sz val="9"/>
        <rFont val="Sylfaen"/>
        <family val="1"/>
        <charset val="204"/>
      </rPr>
      <t>տրոս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գազի M-Benz 410</t>
    </r>
  </si>
  <si>
    <r>
      <t xml:space="preserve">6114201685 </t>
    </r>
    <r>
      <rPr>
        <sz val="9"/>
        <rFont val="Sylfaen"/>
        <family val="1"/>
        <charset val="204"/>
      </rPr>
      <t>ռուչնոյ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տրոս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ձախ M-Benz 410</t>
    </r>
  </si>
  <si>
    <r>
      <t>պերեխադնիկ</t>
    </r>
    <r>
      <rPr>
        <sz val="9"/>
        <rFont val="Times LatArm"/>
      </rPr>
      <t xml:space="preserve"> 6-</t>
    </r>
    <r>
      <rPr>
        <sz val="9"/>
        <rFont val="Sylfaen"/>
        <family val="1"/>
        <charset val="204"/>
      </rPr>
      <t>ոց</t>
    </r>
  </si>
  <si>
    <r>
      <t xml:space="preserve">910105012015 </t>
    </r>
    <r>
      <rPr>
        <sz val="9"/>
        <rFont val="Sylfaen"/>
        <family val="1"/>
        <charset val="204"/>
      </rPr>
      <t>բոլտ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կառոբկի</t>
    </r>
  </si>
  <si>
    <r>
      <t xml:space="preserve">912002016001 </t>
    </r>
    <r>
      <rPr>
        <sz val="9"/>
        <rFont val="Sylfaen"/>
        <family val="1"/>
        <charset val="204"/>
      </rPr>
      <t>շտուցեռ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ռադիատորի</t>
    </r>
  </si>
  <si>
    <r>
      <t xml:space="preserve">A  0015017982 </t>
    </r>
    <r>
      <rPr>
        <sz val="9"/>
        <rFont val="Sylfaen"/>
        <family val="1"/>
        <charset val="204"/>
      </rPr>
      <t>ռադիատորի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պատրուբոկ</t>
    </r>
  </si>
  <si>
    <r>
      <t xml:space="preserve">A 0000704653 </t>
    </r>
    <r>
      <rPr>
        <sz val="9"/>
        <rFont val="Sylfaen"/>
        <family val="1"/>
        <charset val="204"/>
      </rPr>
      <t>կլապան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վակուումի M-Benz 410</t>
    </r>
  </si>
  <si>
    <r>
      <t xml:space="preserve">A 0000922960 </t>
    </r>
    <r>
      <rPr>
        <sz val="9"/>
        <rFont val="Sylfaen"/>
        <family val="1"/>
        <charset val="204"/>
      </rPr>
      <t>Նասոսի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սալնիկ</t>
    </r>
  </si>
  <si>
    <r>
      <t xml:space="preserve">A 0004301760 </t>
    </r>
    <r>
      <rPr>
        <sz val="9"/>
        <rFont val="Sylfaen"/>
        <family val="1"/>
        <charset val="204"/>
      </rPr>
      <t>ռուչնոյ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ռեմ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կոմպլ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արգելակման</t>
    </r>
    <r>
      <rPr>
        <sz val="9"/>
        <rFont val="Times LatArm"/>
      </rPr>
      <t xml:space="preserve">  </t>
    </r>
  </si>
  <si>
    <r>
      <t xml:space="preserve"> </t>
    </r>
    <r>
      <rPr>
        <sz val="9"/>
        <rFont val="Sylfaen"/>
        <family val="1"/>
        <charset val="204"/>
      </rPr>
      <t>խնձորակ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աջ</t>
    </r>
  </si>
  <si>
    <r>
      <t xml:space="preserve"> </t>
    </r>
    <r>
      <rPr>
        <sz val="9"/>
        <rFont val="Sylfaen"/>
        <family val="1"/>
        <charset val="204"/>
      </rPr>
      <t>խնձորակ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ձախ</t>
    </r>
  </si>
  <si>
    <r>
      <t xml:space="preserve">A 0029819505 </t>
    </r>
    <r>
      <rPr>
        <sz val="9"/>
        <rFont val="Sylfaen"/>
        <family val="1"/>
        <charset val="204"/>
      </rPr>
      <t>ստուպ</t>
    </r>
    <r>
      <rPr>
        <sz val="9"/>
        <rFont val="Times LatArm"/>
      </rPr>
      <t>Çó³ÛÇ առանձգակալ</t>
    </r>
  </si>
  <si>
    <r>
      <t xml:space="preserve">A 0029973130 </t>
    </r>
    <r>
      <rPr>
        <sz val="9"/>
        <rFont val="Sylfaen"/>
        <family val="1"/>
        <charset val="204"/>
      </rPr>
      <t>Հետևի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փուչիկի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կափարիչ</t>
    </r>
  </si>
  <si>
    <r>
      <t xml:space="preserve">A 0039814305 </t>
    </r>
    <r>
      <rPr>
        <sz val="9"/>
        <rFont val="Sylfaen"/>
        <family val="1"/>
        <charset val="204"/>
      </rPr>
      <t>ստուպիցի</t>
    </r>
    <r>
      <rPr>
        <sz val="9"/>
        <rFont val="Times LatArm"/>
      </rPr>
      <t xml:space="preserve"> ³é³Ý Ó·³Ï³É </t>
    </r>
  </si>
  <si>
    <r>
      <t xml:space="preserve">A 0109972447 </t>
    </r>
    <r>
      <rPr>
        <sz val="9"/>
        <rFont val="Sylfaen"/>
        <family val="1"/>
        <charset val="204"/>
      </rP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հետևի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ստուպիցի M-Benz 410</t>
    </r>
  </si>
  <si>
    <r>
      <t xml:space="preserve">A 0159974747 </t>
    </r>
    <r>
      <rPr>
        <sz val="9"/>
        <rFont val="Sylfaen"/>
        <family val="1"/>
        <charset val="204"/>
      </rPr>
      <t>Կանեցկու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սալ նիկ M-Benz 410</t>
    </r>
  </si>
  <si>
    <r>
      <t xml:space="preserve">A 3059970345 </t>
    </r>
    <r>
      <rPr>
        <sz val="9"/>
        <rFont val="Sylfaen"/>
        <family val="1"/>
        <charset val="204"/>
      </rPr>
      <t>ռուլեվոյ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սալնիկ M-Benz 410</t>
    </r>
  </si>
  <si>
    <r>
      <t xml:space="preserve">A 3093560052 </t>
    </r>
    <r>
      <rPr>
        <sz val="9"/>
        <rFont val="Sylfaen"/>
        <family val="1"/>
        <charset val="204"/>
      </rPr>
      <t>շայբա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ստուպիցի M-Benz 410</t>
    </r>
  </si>
  <si>
    <r>
      <t xml:space="preserve">A 3818203761 </t>
    </r>
    <r>
      <rPr>
        <sz val="9"/>
        <rFont val="Sylfaen"/>
        <family val="1"/>
        <charset val="204"/>
      </rPr>
      <t>ֆառա</t>
    </r>
    <r>
      <rPr>
        <sz val="9"/>
        <rFont val="Times LatArm"/>
      </rPr>
      <t xml:space="preserve">, </t>
    </r>
    <r>
      <rPr>
        <sz val="9"/>
        <rFont val="Sylfaen"/>
        <family val="1"/>
        <charset val="204"/>
      </rPr>
      <t>ձախ</t>
    </r>
  </si>
  <si>
    <r>
      <t xml:space="preserve">A 3818203861 </t>
    </r>
    <r>
      <rPr>
        <sz val="9"/>
        <rFont val="Sylfaen"/>
        <family val="1"/>
        <charset val="204"/>
      </rPr>
      <t>ֆառա</t>
    </r>
    <r>
      <rPr>
        <sz val="9"/>
        <rFont val="Times LatArm"/>
      </rPr>
      <t xml:space="preserve">, </t>
    </r>
    <r>
      <rPr>
        <sz val="9"/>
        <rFont val="Sylfaen"/>
        <family val="1"/>
        <charset val="204"/>
      </rPr>
      <t>աջ</t>
    </r>
  </si>
  <si>
    <r>
      <t xml:space="preserve">A 6010160030 </t>
    </r>
    <r>
      <rPr>
        <sz val="9"/>
        <rFont val="Sylfaen"/>
        <family val="1"/>
        <charset val="204"/>
      </rP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գալո վկի M-Benz 410</t>
    </r>
  </si>
  <si>
    <r>
      <t xml:space="preserve">A 6010160081 </t>
    </r>
    <r>
      <rPr>
        <sz val="9"/>
        <rFont val="Sylfaen"/>
        <family val="1"/>
        <charset val="204"/>
      </rP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գալովկի M-Benz 410</t>
    </r>
  </si>
  <si>
    <r>
      <t xml:space="preserve">A 6014230147 </t>
    </r>
    <r>
      <rPr>
        <sz val="9"/>
        <rFont val="Sylfaen"/>
        <family val="1"/>
        <charset val="204"/>
      </rPr>
      <t>տյագի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նակլադ կա M-Benz 410</t>
    </r>
  </si>
  <si>
    <r>
      <t xml:space="preserve">A 6015040112 </t>
    </r>
    <r>
      <rPr>
        <sz val="9"/>
        <rFont val="Sylfaen"/>
        <family val="1"/>
        <charset val="204"/>
      </rPr>
      <t>ռեզին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ռադիա տորի M-Benz 410</t>
    </r>
  </si>
  <si>
    <r>
      <t xml:space="preserve">A 6015050455 </t>
    </r>
    <r>
      <rPr>
        <sz val="9"/>
        <rFont val="Sylfaen"/>
        <family val="1"/>
        <charset val="204"/>
      </rPr>
      <t>դիֆուզոր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ռադիա տորի M-Benz 410</t>
    </r>
  </si>
  <si>
    <r>
      <t xml:space="preserve">A 6019902440 </t>
    </r>
    <r>
      <rPr>
        <sz val="9"/>
        <rFont val="Sylfaen"/>
        <family val="1"/>
        <charset val="204"/>
      </rPr>
      <t>գնդի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տափօղակ M-Benz 410</t>
    </r>
  </si>
  <si>
    <r>
      <t xml:space="preserve">A 6022600248 </t>
    </r>
    <r>
      <rPr>
        <sz val="9"/>
        <rFont val="Sylfaen"/>
        <family val="1"/>
        <charset val="204"/>
      </rPr>
      <t>սպիդոմետրի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շեստիրյոնկա M-Benz 410</t>
    </r>
  </si>
  <si>
    <r>
      <t xml:space="preserve">A 6023260282 </t>
    </r>
    <r>
      <rPr>
        <sz val="9"/>
        <rFont val="Sylfaen"/>
        <family val="1"/>
        <charset val="204"/>
      </rPr>
      <t>առջևի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ստաբիլ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Ռեզին M-Benz 410</t>
    </r>
  </si>
  <si>
    <r>
      <t xml:space="preserve">A 6023260882 </t>
    </r>
    <r>
      <rPr>
        <sz val="9"/>
        <rFont val="Sylfaen"/>
        <family val="1"/>
        <charset val="204"/>
      </rPr>
      <t>ստաբիլ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ձողի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ռեզին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առջևի M-Benz 410</t>
    </r>
  </si>
  <si>
    <r>
      <t xml:space="preserve">A 6113260081 </t>
    </r>
    <r>
      <rPr>
        <sz val="9"/>
        <rFont val="Sylfaen"/>
        <family val="1"/>
        <charset val="204"/>
      </rPr>
      <t>ստաբիլիզատորի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ձողի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ռեզին</t>
    </r>
    <r>
      <rPr>
        <sz val="9"/>
        <rFont val="Times LatArm"/>
      </rPr>
      <t xml:space="preserve">  M-Benz 410</t>
    </r>
  </si>
  <si>
    <r>
      <t xml:space="preserve">A 6114210192 </t>
    </r>
    <r>
      <rPr>
        <sz val="9"/>
        <rFont val="Sylfaen"/>
        <family val="1"/>
        <charset val="204"/>
      </rPr>
      <t>զսպանակ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նակլա դկայի M-Benz 410</t>
    </r>
  </si>
  <si>
    <r>
      <t xml:space="preserve">A 9703200044 </t>
    </r>
    <r>
      <rPr>
        <sz val="9"/>
        <rFont val="Sylfaen"/>
        <family val="1"/>
        <charset val="204"/>
      </rPr>
      <t>առջևի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ռեզին</t>
    </r>
  </si>
  <si>
    <r>
      <t xml:space="preserve">A 9703200144 </t>
    </r>
    <r>
      <rPr>
        <sz val="9"/>
        <rFont val="Sylfaen"/>
        <family val="1"/>
        <charset val="204"/>
      </rPr>
      <t>հետևի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ռեզին</t>
    </r>
  </si>
  <si>
    <r>
      <t xml:space="preserve">A 9703530026 </t>
    </r>
    <r>
      <rPr>
        <sz val="9"/>
        <rFont val="Sylfaen"/>
        <family val="1"/>
        <charset val="204"/>
      </rPr>
      <t>հետևի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մոստի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գայկա</t>
    </r>
  </si>
  <si>
    <r>
      <t xml:space="preserve">A 9703560152 </t>
    </r>
    <r>
      <rPr>
        <sz val="9"/>
        <rFont val="Sylfaen"/>
        <family val="1"/>
        <charset val="204"/>
      </rPr>
      <t>հետևի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մոստի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շայբա</t>
    </r>
  </si>
  <si>
    <r>
      <t xml:space="preserve">A 9704600705  </t>
    </r>
    <r>
      <rPr>
        <sz val="9"/>
        <rFont val="Sylfaen"/>
        <family val="1"/>
        <charset val="204"/>
      </rPr>
      <t>կարճ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տյագա</t>
    </r>
  </si>
  <si>
    <r>
      <t xml:space="preserve">A 9705010082 </t>
    </r>
    <r>
      <rPr>
        <sz val="9"/>
        <rFont val="Sylfaen"/>
        <family val="1"/>
        <charset val="204"/>
      </rPr>
      <t>ռադիատորի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շլանգ</t>
    </r>
  </si>
  <si>
    <r>
      <t xml:space="preserve">A 9705010282 </t>
    </r>
    <r>
      <rPr>
        <sz val="9"/>
        <rFont val="Sylfaen"/>
        <family val="1"/>
        <charset val="204"/>
      </rPr>
      <t>պոմպի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շլանգ</t>
    </r>
  </si>
  <si>
    <r>
      <t xml:space="preserve">A 9705011282 </t>
    </r>
    <r>
      <rPr>
        <sz val="9"/>
        <rFont val="Sylfaen"/>
        <family val="1"/>
        <charset val="204"/>
      </rPr>
      <t>ռադիատորի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շլանգ</t>
    </r>
  </si>
  <si>
    <r>
      <t xml:space="preserve">A 9709970846 </t>
    </r>
    <r>
      <rPr>
        <sz val="9"/>
        <rFont val="Sylfaen"/>
        <family val="1"/>
        <charset val="204"/>
      </rPr>
      <t>ռուլյավոյ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նապիլ նիկ</t>
    </r>
  </si>
  <si>
    <r>
      <t xml:space="preserve">A 9734110052 </t>
    </r>
    <r>
      <rPr>
        <sz val="9"/>
        <rFont val="Sylfaen"/>
        <family val="1"/>
        <charset val="204"/>
      </rPr>
      <t>Պադվեսնոյի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շայբա</t>
    </r>
  </si>
  <si>
    <r>
      <t>Բոլտ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անվադողերի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բիզոն</t>
    </r>
    <r>
      <rPr>
        <sz val="9"/>
        <rFont val="Times LatArm"/>
      </rPr>
      <t>)</t>
    </r>
  </si>
  <si>
    <r>
      <t>Բոլտեր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անվադողի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բիզոն</t>
    </r>
    <r>
      <rPr>
        <sz val="9"/>
        <rFont val="Times LatArm"/>
      </rPr>
      <t>)</t>
    </r>
  </si>
  <si>
    <r>
      <t>Կալոդկի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զակլյոպկա</t>
    </r>
    <r>
      <rPr>
        <sz val="9"/>
        <rFont val="Times LatArm"/>
      </rPr>
      <t xml:space="preserve"> M/B</t>
    </r>
  </si>
  <si>
    <r>
      <t>Մեմբրան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դիաֆրագմա</t>
    </r>
    <r>
      <rPr>
        <sz val="9"/>
        <rFont val="Times LatArm"/>
      </rPr>
      <t>)</t>
    </r>
  </si>
  <si>
    <r>
      <t>Յուղ</t>
    </r>
    <r>
      <rPr>
        <sz val="9"/>
        <rFont val="Times LatArm"/>
      </rPr>
      <t xml:space="preserve"> TEP - 15 - </t>
    </r>
    <r>
      <rPr>
        <sz val="9"/>
        <rFont val="Sylfaen"/>
        <family val="1"/>
        <charset val="204"/>
      </rPr>
      <t>վիսկոչինի</t>
    </r>
  </si>
  <si>
    <r>
      <t>Յուղ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ինդուստրիալ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Ի</t>
    </r>
    <r>
      <rPr>
        <sz val="9"/>
        <rFont val="Times LatArm"/>
      </rPr>
      <t>-20</t>
    </r>
  </si>
  <si>
    <r>
      <t>Յուղ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սինթետիկ</t>
    </r>
    <r>
      <rPr>
        <sz val="9"/>
        <rFont val="Times LatArm"/>
      </rPr>
      <t xml:space="preserve"> 5W40</t>
    </r>
  </si>
  <si>
    <r>
      <t>Յուղ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վակումային</t>
    </r>
  </si>
  <si>
    <r>
      <t>Շլանգ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հետադարձ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դիզելի</t>
    </r>
  </si>
  <si>
    <r>
      <t>Շպիլկա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անվադողի</t>
    </r>
    <r>
      <rPr>
        <sz val="9"/>
        <rFont val="Times LatArm"/>
      </rPr>
      <t xml:space="preserve"> /</t>
    </r>
    <r>
      <rPr>
        <sz val="9"/>
        <rFont val="Sylfaen"/>
        <family val="1"/>
        <charset val="204"/>
      </rPr>
      <t>բիզոն</t>
    </r>
    <r>
      <rPr>
        <sz val="9"/>
        <rFont val="Times LatArm"/>
      </rPr>
      <t xml:space="preserve">/ </t>
    </r>
  </si>
  <si>
    <r>
      <t>Ուսիլիտել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ռույլավոյ</t>
    </r>
    <r>
      <rPr>
        <sz val="9"/>
        <rFont val="Times LatArm"/>
      </rPr>
      <t xml:space="preserve"> M/B (</t>
    </r>
    <r>
      <rPr>
        <sz val="9"/>
        <rFont val="Sylfaen"/>
        <family val="1"/>
        <charset val="204"/>
      </rPr>
      <t>օգտ</t>
    </r>
    <r>
      <rPr>
        <sz val="9"/>
        <rFont val="Times LatArm"/>
      </rPr>
      <t>.)</t>
    </r>
  </si>
  <si>
    <r>
      <t>Պիպկա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բեզկամեռ</t>
    </r>
    <r>
      <rPr>
        <sz val="9"/>
        <rFont val="Times LatArm"/>
      </rPr>
      <t xml:space="preserve"> M/B -</t>
    </r>
    <r>
      <rPr>
        <sz val="9"/>
        <rFont val="Sylfaen"/>
        <family val="1"/>
        <charset val="204"/>
      </rPr>
      <t>ի</t>
    </r>
  </si>
  <si>
    <r>
      <t>Սալնիկ</t>
    </r>
    <r>
      <rPr>
        <sz val="9"/>
        <rFont val="Times LatArm"/>
      </rPr>
      <t xml:space="preserve"> 601.203.0076 M-Benz 410</t>
    </r>
  </si>
  <si>
    <r>
      <t>Ներդիր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կ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պոլոսի</t>
    </r>
    <r>
      <rPr>
        <sz val="9"/>
        <rFont val="Times LatArm"/>
      </rPr>
      <t>) M-Benz 410</t>
    </r>
  </si>
  <si>
    <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կ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</si>
  <si>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ռուլ</t>
    </r>
    <r>
      <rPr>
        <sz val="9"/>
        <rFont val="Times LatArm"/>
      </rPr>
      <t>¨</t>
    </r>
    <r>
      <rPr>
        <sz val="9"/>
        <rFont val="Sylfaen"/>
        <family val="1"/>
        <charset val="204"/>
      </rPr>
      <t>ոյ</t>
    </r>
  </si>
  <si>
    <r>
      <t>Գայկա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պալեցի</t>
    </r>
  </si>
  <si>
    <r>
      <t>Մանժետ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</si>
  <si>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Առանցքակալի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կափարիչ</t>
    </r>
  </si>
  <si>
    <r>
      <t xml:space="preserve">6114110247 </t>
    </r>
    <r>
      <rPr>
        <sz val="9"/>
        <rFont val="Sylfaen"/>
        <family val="1"/>
        <charset val="204"/>
      </rPr>
      <t>Կարդանի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 xml:space="preserve">ֆլանեց </t>
    </r>
    <r>
      <rPr>
        <sz val="9"/>
        <rFont val="Times LatArm"/>
      </rPr>
      <t xml:space="preserve"> 6 ³Ýóù»ñáí M-Benz 410</t>
    </r>
  </si>
  <si>
    <r>
      <t>Շայբա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սալնիկ</t>
    </r>
    <r>
      <rPr>
        <sz val="9"/>
        <rFont val="Times LatArm"/>
      </rPr>
      <t xml:space="preserve"> 6119975040 M-Benz 410</t>
    </r>
  </si>
  <si>
    <r>
      <t xml:space="preserve">1234209328 </t>
    </r>
    <r>
      <rPr>
        <sz val="9"/>
        <rFont val="Sylfaen"/>
        <family val="1"/>
        <charset val="204"/>
      </rPr>
      <t>Արգելակման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խողո վակ</t>
    </r>
  </si>
  <si>
    <r>
      <t>Շայբա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</si>
  <si>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Դռան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զամոկի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միջուկ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 xml:space="preserve">բանալի </t>
    </r>
    <r>
      <rPr>
        <sz val="9"/>
        <rFont val="Times LatArm"/>
      </rPr>
      <t>áí 670.760.0205</t>
    </r>
  </si>
  <si>
    <r>
      <t>Ա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սառնարանի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խցիկի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ջերմաստիճանի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ցուցիչ</t>
    </r>
  </si>
  <si>
    <r>
      <t>Առանցքակալ</t>
    </r>
    <r>
      <rPr>
        <sz val="9"/>
        <rFont val="Times LatArm"/>
      </rPr>
      <t xml:space="preserve"> 017098103805</t>
    </r>
  </si>
  <si>
    <r>
      <t>Արգելակման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ոտնակ</t>
    </r>
  </si>
  <si>
    <r>
      <t>Ռեզին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ռեսորի</t>
    </r>
  </si>
  <si>
    <r>
      <t>Սալնիկ</t>
    </r>
    <r>
      <rPr>
        <sz val="9"/>
        <rFont val="Times LatArm"/>
      </rPr>
      <t xml:space="preserve"> 0003234385</t>
    </r>
  </si>
  <si>
    <r>
      <t>Մանժետ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  <r>
      <rPr>
        <sz val="9"/>
        <rFont val="Times LatArm"/>
      </rPr>
      <t xml:space="preserve"> 48009</t>
    </r>
  </si>
  <si>
    <r>
      <t>Մանժետ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մեծ</t>
    </r>
    <r>
      <rPr>
        <sz val="9"/>
        <rFont val="Times LatArm"/>
      </rPr>
      <t xml:space="preserve"> 61447</t>
    </r>
  </si>
  <si>
    <r>
      <t>Յուղի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զտիչ</t>
    </r>
    <r>
      <rPr>
        <sz val="9"/>
        <rFont val="Times LatArm"/>
      </rPr>
      <t xml:space="preserve"> Krosland</t>
    </r>
  </si>
  <si>
    <r>
      <t>КП</t>
    </r>
    <r>
      <rPr>
        <sz val="9"/>
        <rFont val="Times LatArm"/>
      </rPr>
      <t xml:space="preserve"> 1190006 </t>
    </r>
    <r>
      <rPr>
        <sz val="9"/>
        <rFont val="Sylfaen"/>
        <family val="1"/>
        <charset val="204"/>
      </rPr>
      <t>ռետնե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գարմոշկա</t>
    </r>
  </si>
  <si>
    <r>
      <t>Ա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</si>
  <si>
    <r>
      <t>Դեմի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ֆառ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աջ</t>
    </r>
  </si>
  <si>
    <r>
      <t>Նակլադկա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մեծ</t>
    </r>
  </si>
  <si>
    <r>
      <t>Նակլադկա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</si>
  <si>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Պոլոսի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կրայնշտեյն</t>
    </r>
  </si>
  <si>
    <r>
      <t>Յուղի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  <r>
      <rPr>
        <sz val="9"/>
        <rFont val="Times LatArm"/>
      </rPr>
      <t xml:space="preserve"> EF 102</t>
    </r>
  </si>
  <si>
    <r>
      <t>Յուղի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  <r>
      <rPr>
        <sz val="9"/>
        <rFont val="Times LatArm"/>
      </rPr>
      <t xml:space="preserve"> W 940/25</t>
    </r>
  </si>
  <si>
    <r>
      <t>Վառելիքի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դատչիկ</t>
    </r>
    <r>
      <rPr>
        <sz val="9"/>
        <rFont val="Times LatArm"/>
      </rPr>
      <t xml:space="preserve"> 30203206</t>
    </r>
  </si>
  <si>
    <r>
      <t>Շլանգ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 xml:space="preserve"> -12   0089975482</t>
    </r>
  </si>
  <si>
    <r>
      <t>Շլանգ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 xml:space="preserve"> - 6   0009872627</t>
    </r>
  </si>
  <si>
    <r>
      <t>Տյագայի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երկար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տրուբա</t>
    </r>
    <r>
      <rPr>
        <sz val="9"/>
        <rFont val="Times LatArm"/>
      </rPr>
      <t xml:space="preserve"> 9070900031</t>
    </r>
  </si>
  <si>
    <r>
      <t>Ստաբիլիզատորի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կ</t>
    </r>
    <r>
      <rPr>
        <sz val="9"/>
        <rFont val="Times LatArm"/>
      </rPr>
      <t xml:space="preserve"> 6203200628</t>
    </r>
  </si>
  <si>
    <r>
      <t>Շկվոռնու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առանցքակալ</t>
    </r>
    <r>
      <rPr>
        <sz val="9"/>
        <rFont val="Times LatArm"/>
      </rPr>
      <t xml:space="preserve"> 6553300519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</si>
  <si>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մետաղական</t>
    </r>
    <r>
      <rPr>
        <sz val="9"/>
        <rFont val="Times LatArm"/>
      </rPr>
      <t xml:space="preserve"> 50-70-13.5</t>
    </r>
  </si>
  <si>
    <r>
      <t>Կոնուսի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շտոկ</t>
    </r>
  </si>
  <si>
    <r>
      <t>Վենեց</t>
    </r>
    <r>
      <rPr>
        <sz val="9"/>
        <rFont val="Times LatArm"/>
      </rPr>
      <t xml:space="preserve"> 1020320205</t>
    </r>
  </si>
  <si>
    <r>
      <t>Կոլեկտորի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շլանգ</t>
    </r>
    <r>
      <rPr>
        <sz val="9"/>
        <rFont val="Times LatArm"/>
      </rPr>
      <t xml:space="preserve"> 6030160081</t>
    </r>
  </si>
  <si>
    <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պրակլադկա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կ</t>
    </r>
    <r>
      <rPr>
        <sz val="9"/>
        <rFont val="Times LatArm"/>
      </rPr>
      <t xml:space="preserve"> 1602351379</t>
    </r>
  </si>
  <si>
    <r>
      <t>Պադուշկա</t>
    </r>
    <r>
      <rPr>
        <sz val="9"/>
        <rFont val="Times LatArm"/>
      </rPr>
      <t xml:space="preserve"> 4771296040</t>
    </r>
  </si>
  <si>
    <r>
      <t>Ստրումյանկա</t>
    </r>
    <r>
      <rPr>
        <sz val="9"/>
        <rFont val="Times LatArm"/>
      </rPr>
      <t xml:space="preserve"> 6203510125</t>
    </r>
  </si>
  <si>
    <r>
      <t>Ռեսորի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ծայրի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բարձիկ</t>
    </r>
  </si>
  <si>
    <r>
      <t>Ֆլանեց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կարոբկի</t>
    </r>
  </si>
  <si>
    <r>
      <t>Պոլոսի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ձգող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գայկա</t>
    </r>
    <r>
      <rPr>
        <sz val="9"/>
        <rFont val="Times LatArm"/>
      </rPr>
      <t xml:space="preserve"> 3199900060</t>
    </r>
  </si>
  <si>
    <r>
      <t>Պոլոսի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շայբա</t>
    </r>
    <r>
      <rPr>
        <sz val="9"/>
        <rFont val="Times LatArm"/>
      </rPr>
      <t xml:space="preserve"> 3093560052</t>
    </r>
  </si>
  <si>
    <r>
      <t>Ապահովիչ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ՊԿ</t>
    </r>
    <r>
      <rPr>
        <sz val="9"/>
        <rFont val="Times LatArm"/>
      </rPr>
      <t xml:space="preserve">-6 </t>
    </r>
    <r>
      <rPr>
        <sz val="9"/>
        <rFont val="Sylfaen"/>
        <family val="1"/>
        <charset val="204"/>
      </rPr>
      <t>բարձիկ</t>
    </r>
  </si>
  <si>
    <r>
      <t>Ավտոմատ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եռաֆազ</t>
    </r>
  </si>
  <si>
    <r>
      <t>Թողարկիչ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եռաֆազ</t>
    </r>
  </si>
  <si>
    <r>
      <t>Ինվերտոր</t>
    </r>
    <r>
      <rPr>
        <sz val="9"/>
        <rFont val="Times LatArm"/>
      </rPr>
      <t xml:space="preserve"> VFD015E43T</t>
    </r>
  </si>
  <si>
    <r>
      <t>Կարգավորիչ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հոսանքի</t>
    </r>
  </si>
  <si>
    <r>
      <t>Կոճ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Պնեվմոփականի</t>
    </r>
    <r>
      <rPr>
        <sz val="9"/>
        <rFont val="Times LatArm"/>
      </rPr>
      <t xml:space="preserve"> 220</t>
    </r>
    <r>
      <rPr>
        <sz val="9"/>
        <rFont val="Sylfaen"/>
        <family val="1"/>
        <charset val="204"/>
      </rPr>
      <t>Վ</t>
    </r>
  </si>
  <si>
    <r>
      <t>Մանոմետր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գազի</t>
    </r>
  </si>
  <si>
    <r>
      <t>Մանոմետր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կոնտակտային</t>
    </r>
  </si>
  <si>
    <r>
      <t>Մանոմետր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էլեկտրոկոնտ</t>
    </r>
    <r>
      <rPr>
        <sz val="9"/>
        <rFont val="Times LatArm"/>
      </rPr>
      <t>.EKM 10</t>
    </r>
  </si>
  <si>
    <r>
      <t>Մարտկոց</t>
    </r>
    <r>
      <rPr>
        <sz val="9"/>
        <rFont val="Times LatArm"/>
      </rPr>
      <t xml:space="preserve"> 12V  7AH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</si>
  <si>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>. 1.1/1.5</t>
    </r>
    <r>
      <rPr>
        <sz val="9"/>
        <rFont val="Sylfaen"/>
        <family val="1"/>
        <charset val="204"/>
      </rPr>
      <t>կվտ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</si>
  <si>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 xml:space="preserve">. 1.5 </t>
    </r>
    <r>
      <rPr>
        <sz val="9"/>
        <rFont val="Sylfaen"/>
        <family val="1"/>
        <charset val="204"/>
      </rPr>
      <t>ԿՎտ</t>
    </r>
    <r>
      <rPr>
        <sz val="9"/>
        <rFont val="Times LatArm"/>
      </rPr>
      <t>/ 1000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</si>
  <si>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 xml:space="preserve">. 1.5 </t>
    </r>
    <r>
      <rPr>
        <sz val="9"/>
        <rFont val="Sylfaen"/>
        <family val="1"/>
        <charset val="204"/>
      </rPr>
      <t>ԿՎտ</t>
    </r>
    <r>
      <rPr>
        <sz val="9"/>
        <rFont val="Times LatArm"/>
      </rPr>
      <t>/ 1400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</si>
  <si>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 xml:space="preserve">. 3 </t>
    </r>
    <r>
      <rPr>
        <sz val="9"/>
        <rFont val="Sylfaen"/>
        <family val="1"/>
        <charset val="204"/>
      </rPr>
      <t>ԿՎտ</t>
    </r>
    <r>
      <rPr>
        <sz val="9"/>
        <rFont val="Times LatArm"/>
      </rPr>
      <t>/ 1400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</si>
  <si>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 xml:space="preserve">. 4 </t>
    </r>
    <r>
      <rPr>
        <sz val="9"/>
        <rFont val="Sylfaen"/>
        <family val="1"/>
        <charset val="204"/>
      </rPr>
      <t>ԿՎտ</t>
    </r>
    <r>
      <rPr>
        <sz val="9"/>
        <rFont val="Times LatArm"/>
      </rPr>
      <t>/ 730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</si>
  <si>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ռեդուկտրով</t>
    </r>
  </si>
  <si>
    <r>
      <t>Շարժիչ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ռեդուկտորով</t>
    </r>
  </si>
  <si>
    <r>
      <t>Շիթ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Էլեկտրական</t>
    </r>
  </si>
  <si>
    <r>
      <t>Ռեֆրակտոմետր</t>
    </r>
    <r>
      <rPr>
        <sz val="9"/>
        <rFont val="Times LatArm"/>
      </rPr>
      <t xml:space="preserve"> </t>
    </r>
    <r>
      <rPr>
        <sz val="9"/>
        <rFont val="Times New Roman"/>
        <family val="1"/>
        <charset val="204"/>
      </rPr>
      <t>ирф</t>
    </r>
    <r>
      <rPr>
        <sz val="9"/>
        <rFont val="Times LatArm"/>
      </rPr>
      <t>-23</t>
    </r>
  </si>
  <si>
    <r>
      <t>Ռուբիլնիկ</t>
    </r>
    <r>
      <rPr>
        <sz val="9"/>
        <rFont val="Times LatArm"/>
      </rPr>
      <t xml:space="preserve"> 250A (</t>
    </r>
    <r>
      <rPr>
        <sz val="9"/>
        <rFont val="Sylfaen"/>
        <family val="1"/>
        <charset val="204"/>
      </rPr>
      <t>փոխանջատիչ</t>
    </r>
    <r>
      <rPr>
        <sz val="9"/>
        <rFont val="Times LatArm"/>
      </rPr>
      <t>)</t>
    </r>
  </si>
  <si>
    <r>
      <t>Սարք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ազդանշանային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գազերի</t>
    </r>
  </si>
  <si>
    <r>
      <t>Վոլտմետր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վահանակային</t>
    </r>
  </si>
  <si>
    <r>
      <t>Տէն</t>
    </r>
    <r>
      <rPr>
        <sz val="9"/>
        <rFont val="Times LatArm"/>
      </rPr>
      <t xml:space="preserve"> 500W</t>
    </r>
  </si>
  <si>
    <r>
      <t>Տէն</t>
    </r>
    <r>
      <rPr>
        <sz val="9"/>
        <rFont val="Times LatArm"/>
      </rPr>
      <t xml:space="preserve"> AKO-</t>
    </r>
    <r>
      <rPr>
        <sz val="9"/>
        <rFont val="Sylfaen"/>
        <family val="1"/>
        <charset val="204"/>
      </rPr>
      <t>ի</t>
    </r>
  </si>
  <si>
    <r>
      <t>Տէն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կլոր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մազանդ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-115</t>
    </r>
  </si>
  <si>
    <r>
      <t>Մարտկոց</t>
    </r>
    <r>
      <rPr>
        <sz val="9"/>
        <rFont val="Times LatArm"/>
      </rPr>
      <t xml:space="preserve"> 6</t>
    </r>
    <r>
      <rPr>
        <sz val="9"/>
        <rFont val="Sylfaen"/>
        <family val="1"/>
        <charset val="204"/>
      </rPr>
      <t>վ</t>
    </r>
    <r>
      <rPr>
        <sz val="9"/>
        <rFont val="Times LatArm"/>
      </rPr>
      <t xml:space="preserve">.,4.2 </t>
    </r>
    <r>
      <rPr>
        <sz val="9"/>
        <rFont val="Sylfaen"/>
        <family val="1"/>
        <charset val="204"/>
      </rPr>
      <t>ա</t>
    </r>
  </si>
  <si>
    <r>
      <t>Անջատիչ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տուփով</t>
    </r>
  </si>
  <si>
    <r>
      <t>Ապահովիչի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բարձիկ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դերժա տել</t>
    </r>
    <r>
      <rPr>
        <sz val="9"/>
        <rFont val="Times LatArm"/>
      </rPr>
      <t>)</t>
    </r>
  </si>
  <si>
    <r>
      <t>Ճնշման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ռելե</t>
    </r>
  </si>
  <si>
    <r>
      <t>Կաբել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ինտերնետի</t>
    </r>
  </si>
  <si>
    <r>
      <t>Անջատիչ</t>
    </r>
    <r>
      <rPr>
        <sz val="9"/>
        <rFont val="Times LatArm"/>
      </rPr>
      <t xml:space="preserve"> </t>
    </r>
  </si>
  <si>
    <r>
      <t>Անջատիչ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վերջնային</t>
    </r>
  </si>
  <si>
    <r>
      <t>Էլ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շարժիչ</t>
    </r>
    <r>
      <rPr>
        <sz val="9"/>
        <rFont val="Times LatArm"/>
      </rPr>
      <t xml:space="preserve"> 2.5</t>
    </r>
    <r>
      <rPr>
        <sz val="9"/>
        <rFont val="Sylfaen"/>
        <family val="1"/>
        <charset val="204"/>
      </rPr>
      <t>կվտ</t>
    </r>
  </si>
  <si>
    <r>
      <t>Էլ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շիթ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երկաթյա</t>
    </r>
  </si>
  <si>
    <r>
      <t>Զադվիժկա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>.</t>
    </r>
  </si>
  <si>
    <r>
      <t>Զգոն</t>
    </r>
    <r>
      <rPr>
        <sz val="9"/>
        <rFont val="Times LatArm"/>
      </rPr>
      <t xml:space="preserve">, </t>
    </r>
    <r>
      <rPr>
        <sz val="9"/>
        <rFont val="Sylfaen"/>
        <family val="1"/>
        <charset val="204"/>
      </rPr>
      <t>մուֆտ</t>
    </r>
    <r>
      <rPr>
        <sz val="9"/>
        <rFont val="Times LatArm"/>
      </rPr>
      <t xml:space="preserve">, </t>
    </r>
    <r>
      <rPr>
        <sz val="9"/>
        <rFont val="Sylfaen"/>
        <family val="1"/>
        <charset val="204"/>
      </rPr>
      <t>կոնտրգայկա</t>
    </r>
    <r>
      <rPr>
        <sz val="9"/>
        <rFont val="Times LatArm"/>
      </rPr>
      <t xml:space="preserve">  1/2</t>
    </r>
  </si>
  <si>
    <r>
      <t>կոմպլ</t>
    </r>
    <r>
      <rPr>
        <sz val="9"/>
        <rFont val="Times LatArm"/>
      </rPr>
      <t>.</t>
    </r>
  </si>
  <si>
    <r>
      <t>Զտիչ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  <r>
      <rPr>
        <sz val="9"/>
        <rFont val="Times LatArm"/>
      </rPr>
      <t xml:space="preserve"> 1'' (</t>
    </r>
    <r>
      <rPr>
        <sz val="9"/>
        <rFont val="Sylfaen"/>
        <family val="1"/>
        <charset val="204"/>
      </rPr>
      <t>ֆիլտր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  <r>
      <rPr>
        <sz val="9"/>
        <rFont val="Times LatArm"/>
      </rPr>
      <t xml:space="preserve"> 25)</t>
    </r>
  </si>
  <si>
    <r>
      <t>Մանժետ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-50</t>
    </r>
  </si>
  <si>
    <r>
      <t>Միացման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հանգույց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5/8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-51</t>
    </r>
  </si>
  <si>
    <r>
      <t>Միացման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հանգույց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-85</t>
    </r>
  </si>
  <si>
    <r>
      <t>Մուֆտ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կաթնաշոռի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վաննայի</t>
    </r>
  </si>
  <si>
    <r>
      <t>Շնեկ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կաթնաշոռի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պաղեցու ցիչի</t>
    </r>
  </si>
  <si>
    <r>
      <t>Պնեվմոցիլինդր</t>
    </r>
    <r>
      <rPr>
        <sz val="9"/>
        <rFont val="Times LatArm"/>
      </rPr>
      <t xml:space="preserve"> DSNU-25-160-PPV-A</t>
    </r>
  </si>
  <si>
    <r>
      <t>Պոմպ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կաթի</t>
    </r>
    <r>
      <rPr>
        <sz val="9"/>
        <rFont val="Times LatArm"/>
      </rPr>
      <t xml:space="preserve"> 6000</t>
    </r>
    <r>
      <rPr>
        <sz val="9"/>
        <rFont val="Sylfaen"/>
        <family val="1"/>
        <charset val="204"/>
      </rPr>
      <t>լ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ժ</t>
    </r>
  </si>
  <si>
    <r>
      <t>Պոմպ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ձեռքի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</t>
    </r>
    <r>
      <rPr>
        <sz val="9"/>
        <rFont val="Times LatArm"/>
      </rPr>
      <t>.</t>
    </r>
  </si>
  <si>
    <r>
      <t>Պոմպ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</si>
  <si>
    <r>
      <t>Պուլվերիզատոր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</si>
  <si>
    <r>
      <t>Ռեմ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կոմպլեկտ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պրոկլադկայի</t>
    </r>
  </si>
  <si>
    <r>
      <t>Ռեմեն</t>
    </r>
    <r>
      <rPr>
        <sz val="9"/>
        <rFont val="Times LatArm"/>
      </rPr>
      <t xml:space="preserve"> 2240-B</t>
    </r>
  </si>
  <si>
    <r>
      <t>Ռեմեն</t>
    </r>
    <r>
      <rPr>
        <sz val="9"/>
        <rFont val="Times LatArm"/>
      </rPr>
      <t xml:space="preserve"> N 2025</t>
    </r>
  </si>
  <si>
    <r>
      <t>Սարք</t>
    </r>
    <r>
      <rPr>
        <sz val="9"/>
        <rFont val="Times LatArm"/>
      </rPr>
      <t xml:space="preserve"> Ako 15720</t>
    </r>
  </si>
  <si>
    <r>
      <t>Ստատոր</t>
    </r>
    <r>
      <rPr>
        <sz val="9"/>
        <rFont val="Times LatArm"/>
      </rPr>
      <t xml:space="preserve"> 0.12/3000</t>
    </r>
  </si>
  <si>
    <r>
      <t>Վալ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հորիզոնական</t>
    </r>
    <r>
      <rPr>
        <sz val="9"/>
        <rFont val="Times LatArm"/>
      </rPr>
      <t xml:space="preserve"> G9-OSP01.022</t>
    </r>
  </si>
  <si>
    <r>
      <t>Վալ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սեպերատորի</t>
    </r>
  </si>
  <si>
    <r>
      <t>Վինտ</t>
    </r>
    <r>
      <rPr>
        <sz val="9"/>
        <rFont val="Times LatArm"/>
      </rPr>
      <t xml:space="preserve"> </t>
    </r>
  </si>
  <si>
    <r>
      <t>Տակդիր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ժ</t>
    </r>
    <r>
      <rPr>
        <sz val="9"/>
        <rFont val="Times LatArm"/>
      </rPr>
      <t xml:space="preserve"> 1200*600*250</t>
    </r>
  </si>
  <si>
    <r>
      <t>Փոկ</t>
    </r>
    <r>
      <rPr>
        <sz val="9"/>
        <rFont val="Times LatArm"/>
      </rPr>
      <t xml:space="preserve"> 1900</t>
    </r>
  </si>
  <si>
    <r>
      <t>Փոկ</t>
    </r>
    <r>
      <rPr>
        <sz val="9"/>
        <rFont val="Times LatArm"/>
      </rPr>
      <t xml:space="preserve"> 2000B</t>
    </r>
  </si>
  <si>
    <r>
      <t>Փոկ</t>
    </r>
    <r>
      <rPr>
        <sz val="9"/>
        <rFont val="Times LatArm"/>
      </rPr>
      <t xml:space="preserve"> B 1950</t>
    </r>
  </si>
  <si>
    <r>
      <t>Օբոյմա</t>
    </r>
    <r>
      <rPr>
        <sz val="9"/>
        <rFont val="Times LatArm"/>
      </rPr>
      <t xml:space="preserve"> OHB-</t>
    </r>
    <r>
      <rPr>
        <sz val="9"/>
        <rFont val="Sylfaen"/>
        <family val="1"/>
        <charset val="204"/>
      </rPr>
      <t>ի</t>
    </r>
  </si>
  <si>
    <r>
      <t>Օբոյմա</t>
    </r>
    <r>
      <rPr>
        <sz val="9"/>
        <rFont val="Times LatArm"/>
      </rPr>
      <t xml:space="preserve"> P8-OHB 3 01.001 (N2)</t>
    </r>
  </si>
  <si>
    <r>
      <t>Օբոյմա</t>
    </r>
    <r>
      <rPr>
        <sz val="9"/>
        <rFont val="Times LatArm"/>
      </rPr>
      <t xml:space="preserve"> P8-OHB-2 01.001</t>
    </r>
  </si>
  <si>
    <r>
      <t>Օդափոխիչ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հովացուցիչ</t>
    </r>
  </si>
  <si>
    <r>
      <t>Օդափոխիչ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-500</t>
    </r>
  </si>
  <si>
    <r>
      <t>Օդափոխիչ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եռաֆազ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-500</t>
    </r>
  </si>
  <si>
    <r>
      <t>Օդափոխիչի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թևեր</t>
    </r>
    <r>
      <rPr>
        <sz val="9"/>
        <rFont val="Times LatArm"/>
      </rPr>
      <t>(</t>
    </r>
    <r>
      <rPr>
        <sz val="9"/>
        <rFont val="Sylfaen"/>
        <family val="1"/>
        <charset val="204"/>
      </rPr>
      <t>սառնարանի</t>
    </r>
    <r>
      <rPr>
        <sz val="9"/>
        <rFont val="Times LatArm"/>
      </rPr>
      <t>)</t>
    </r>
  </si>
  <si>
    <r>
      <t>Ֆլյանեց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</si>
  <si>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Շտուցեռ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բրոնզե</t>
    </r>
  </si>
  <si>
    <r>
      <t>Պնեմատիկ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կլապան</t>
    </r>
    <r>
      <rPr>
        <sz val="9"/>
        <rFont val="Times LatArm"/>
      </rPr>
      <t xml:space="preserve"> ORSTRA</t>
    </r>
  </si>
  <si>
    <r>
      <t>Աստոյնիկ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ՖԲ</t>
    </r>
    <r>
      <rPr>
        <sz val="9"/>
        <rFont val="Times LatArm"/>
      </rPr>
      <t xml:space="preserve"> 6 -02</t>
    </r>
  </si>
  <si>
    <r>
      <t>Մանժետ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</si>
  <si>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տրայնիկ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ցանգա</t>
    </r>
    <r>
      <rPr>
        <sz val="9"/>
        <rFont val="Times LatArm"/>
      </rPr>
      <t>)</t>
    </r>
  </si>
  <si>
    <r>
      <t>Գազի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վինտիլ</t>
    </r>
  </si>
  <si>
    <r>
      <t>Վինտիլ</t>
    </r>
    <r>
      <rPr>
        <sz val="9"/>
        <rFont val="Times LatArm"/>
      </rPr>
      <t xml:space="preserve"> 80 </t>
    </r>
    <r>
      <rPr>
        <sz val="9"/>
        <rFont val="Sylfaen"/>
        <family val="1"/>
        <charset val="204"/>
      </rPr>
      <t>ֆլանեցով</t>
    </r>
  </si>
  <si>
    <r>
      <t>Օդափոխիչի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շարժիչ</t>
    </r>
  </si>
  <si>
    <r>
      <t>Ասեղ</t>
    </r>
    <r>
      <rPr>
        <sz val="9"/>
        <rFont val="Times LatArm"/>
      </rPr>
      <t xml:space="preserve"> TRB </t>
    </r>
    <r>
      <rPr>
        <sz val="9"/>
        <rFont val="Sylfaen"/>
        <family val="1"/>
        <charset val="204"/>
      </rPr>
      <t>տարբեր</t>
    </r>
  </si>
  <si>
    <r>
      <t>Գոլոշու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կարգավորիչ</t>
    </r>
  </si>
  <si>
    <r>
      <t>Վինտիլյատոր</t>
    </r>
    <r>
      <rPr>
        <sz val="9"/>
        <rFont val="Times LatArm"/>
      </rPr>
      <t xml:space="preserve"> 150</t>
    </r>
  </si>
  <si>
    <r>
      <t>Ատամանիվ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սեպերատոր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կեղտամաքրիչ</t>
    </r>
  </si>
  <si>
    <r>
      <t>Վալ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ուղղահայաց</t>
    </r>
  </si>
  <si>
    <r>
      <t>Ատամանիվ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սեպերատոր</t>
    </r>
    <r>
      <rPr>
        <sz val="9"/>
        <rFont val="Times LatArm"/>
      </rPr>
      <t xml:space="preserve"> </t>
    </r>
  </si>
  <si>
    <r>
      <t>Ատամանիվ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ռեդուկտորի</t>
    </r>
  </si>
  <si>
    <r>
      <t>Կարգավորիչ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ժ</t>
    </r>
  </si>
  <si>
    <r>
      <t>Ջրի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մղիչ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պուլվերիզատոր</t>
    </r>
  </si>
  <si>
    <r>
      <t>Արմատուրա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պղնձյա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</si>
  <si>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</si>
  <si>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յուղակայուն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</si>
  <si>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ռեդուկտորի</t>
    </r>
  </si>
  <si>
    <r>
      <t>Սալնիկ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տարբեր</t>
    </r>
  </si>
  <si>
    <r>
      <t>Ռեզին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սառն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դռների</t>
    </r>
  </si>
  <si>
    <r>
      <t>Նաբիվկա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</t>
    </r>
  </si>
  <si>
    <r>
      <t>Ներդիր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  <r>
      <rPr>
        <sz val="9"/>
        <rFont val="Times LatArm"/>
      </rPr>
      <t xml:space="preserve">  </t>
    </r>
  </si>
  <si>
    <r>
      <t>Ներդիրների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կոմպլ</t>
    </r>
    <r>
      <rPr>
        <sz val="9"/>
        <rFont val="Times LatArm"/>
      </rPr>
      <t>. K250 CS - K360 SB  "Dorin"</t>
    </r>
  </si>
  <si>
    <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ներդիրներ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տն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Նագե մա</t>
    </r>
  </si>
  <si>
    <r>
      <t>Օղակ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</si>
  <si>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օղակ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հավաքածու</t>
    </r>
  </si>
  <si>
    <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օղակ</t>
    </r>
    <r>
      <rPr>
        <sz val="9"/>
        <rFont val="Times LatArm"/>
      </rPr>
      <t xml:space="preserve"> OPD-</t>
    </r>
    <r>
      <rPr>
        <sz val="9"/>
        <rFont val="Sylfaen"/>
        <family val="1"/>
        <charset val="204"/>
      </rPr>
      <t>ի</t>
    </r>
  </si>
  <si>
    <r>
      <t>Օղակների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կոմպլ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տարբեր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</si>
  <si>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անցումային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-36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</si>
  <si>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բրոնզե</t>
    </r>
    <r>
      <rPr>
        <sz val="9"/>
        <rFont val="Times LatArm"/>
      </rPr>
      <t xml:space="preserve"> DKBP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</si>
  <si>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բրոնզե</t>
    </r>
    <r>
      <rPr>
        <sz val="9"/>
        <rFont val="Times LatArm"/>
      </rPr>
      <t xml:space="preserve"> E-1/9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</si>
  <si>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գոլորշու</t>
    </r>
    <r>
      <rPr>
        <sz val="9"/>
        <rFont val="Times LatArm"/>
      </rPr>
      <t xml:space="preserve"> 2" (50)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</si>
  <si>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եռաբաշխիչ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-32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</si>
  <si>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եռակողմանի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-36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</si>
  <si>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զասլյոնկա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ժ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125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</si>
  <si>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զասլյոնկա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-36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</si>
  <si>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թուջե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</si>
  <si>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ջերմակարգավորիչ</t>
    </r>
    <r>
      <rPr>
        <sz val="9"/>
        <rFont val="Times LatArm"/>
      </rPr>
      <t xml:space="preserve"> TPB (danfos)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</si>
  <si>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</si>
  <si>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  <r>
      <rPr>
        <sz val="9"/>
        <rFont val="Times LatArm"/>
      </rPr>
      <t xml:space="preserve"> 1/2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</si>
  <si>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  <r>
      <rPr>
        <sz val="9"/>
        <rFont val="Times LatArm"/>
      </rPr>
      <t xml:space="preserve"> 2" (50)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</si>
  <si>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սոլենոիդ</t>
    </r>
    <r>
      <rPr>
        <sz val="9"/>
        <rFont val="Times LatArm"/>
      </rPr>
      <t xml:space="preserve"> 1/2, </t>
    </r>
    <r>
      <rPr>
        <sz val="9"/>
        <rFont val="Sylfaen"/>
        <family val="1"/>
        <charset val="204"/>
      </rPr>
      <t>կոճ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</si>
  <si>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սոլենոիդ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-12</t>
    </r>
  </si>
  <si>
    <r>
      <t>Փական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ֆրեոնի</t>
    </r>
    <r>
      <rPr>
        <sz val="9"/>
        <rFont val="Times LatArm"/>
      </rPr>
      <t xml:space="preserve"> TPB-22</t>
    </r>
  </si>
  <si>
    <r>
      <t>Կոմպրեսոր</t>
    </r>
    <r>
      <rPr>
        <sz val="9"/>
        <rFont val="Times LatArm"/>
      </rPr>
      <t xml:space="preserve"> Zoro</t>
    </r>
  </si>
  <si>
    <r>
      <t>Կոմպրեսոր</t>
    </r>
    <r>
      <rPr>
        <sz val="9"/>
        <rFont val="Times LatArm"/>
      </rPr>
      <t xml:space="preserve"> Funs</t>
    </r>
  </si>
  <si>
    <r>
      <t>Կոմպրեսոր</t>
    </r>
    <r>
      <rPr>
        <sz val="9"/>
        <rFont val="Times LatArm"/>
      </rPr>
      <t xml:space="preserve"> Fak</t>
    </r>
  </si>
  <si>
    <r>
      <t>Կլապան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կոմպրեսորի</t>
    </r>
  </si>
  <si>
    <r>
      <t>Կլապան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հետադարձ</t>
    </r>
    <r>
      <rPr>
        <sz val="9"/>
        <rFont val="Times LatArm"/>
      </rPr>
      <t xml:space="preserve"> 3/4 </t>
    </r>
    <r>
      <rPr>
        <sz val="9"/>
        <rFont val="Sylfaen"/>
        <family val="1"/>
        <charset val="204"/>
      </rPr>
      <t>բրոնզե</t>
    </r>
  </si>
  <si>
    <r>
      <t>Տախտակ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փականային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ՖՈՒԲՍ</t>
    </r>
    <r>
      <rPr>
        <sz val="9"/>
        <rFont val="Times LatArm"/>
      </rPr>
      <t xml:space="preserve">-12 </t>
    </r>
    <r>
      <rPr>
        <sz val="9"/>
        <rFont val="Sylfaen"/>
        <family val="1"/>
        <charset val="204"/>
      </rPr>
      <t>կոմպրես</t>
    </r>
    <r>
      <rPr>
        <sz val="9"/>
        <rFont val="Times LatArm"/>
      </rPr>
      <t>.</t>
    </r>
  </si>
  <si>
    <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տախտակ</t>
    </r>
  </si>
  <si>
    <r>
      <t>Պոռշին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ԱՎ</t>
    </r>
    <r>
      <rPr>
        <sz val="9"/>
        <rFont val="Times LatArm"/>
      </rPr>
      <t xml:space="preserve"> -30</t>
    </r>
  </si>
  <si>
    <r>
      <t>Վալ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կոմպրեսորի</t>
    </r>
  </si>
  <si>
    <r>
      <t>Վտուլկա</t>
    </r>
    <r>
      <rPr>
        <sz val="9"/>
        <rFont val="Times LatArm"/>
      </rPr>
      <t xml:space="preserve"> </t>
    </r>
  </si>
  <si>
    <r>
      <t>Պալեց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պորշինի</t>
    </r>
  </si>
  <si>
    <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ՊԲ</t>
    </r>
    <r>
      <rPr>
        <sz val="9"/>
        <rFont val="Times LatArm"/>
      </rPr>
      <t xml:space="preserve"> -10</t>
    </r>
  </si>
  <si>
    <r>
      <t>Վկլադիշ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ֆուգսի</t>
    </r>
  </si>
  <si>
    <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զալատնիկ</t>
    </r>
  </si>
  <si>
    <r>
      <t>ֆիլտր</t>
    </r>
    <r>
      <rPr>
        <sz val="9"/>
        <rFont val="Times LatArm"/>
      </rPr>
      <t xml:space="preserve"> 20</t>
    </r>
    <r>
      <rPr>
        <sz val="9"/>
        <rFont val="Sylfaen"/>
        <family val="1"/>
        <charset val="204"/>
      </rPr>
      <t>գ</t>
    </r>
  </si>
  <si>
    <r>
      <t>Կոմպրեսորի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վտուլկա</t>
    </r>
    <r>
      <rPr>
        <sz val="9"/>
        <rFont val="Times LatArm"/>
      </rPr>
      <t xml:space="preserve"> DORIN</t>
    </r>
  </si>
  <si>
    <r>
      <t>Կոմպրեսոր</t>
    </r>
    <r>
      <rPr>
        <sz val="9"/>
        <rFont val="Times LatArm"/>
      </rPr>
      <t xml:space="preserve"> DORIN </t>
    </r>
    <r>
      <rPr>
        <sz val="9"/>
        <rFont val="Sylfaen"/>
        <family val="1"/>
        <charset val="204"/>
      </rPr>
      <t>տախտակ</t>
    </r>
  </si>
  <si>
    <r>
      <t>Ֆրիոնի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</si>
  <si>
    <r>
      <t>Ֆիլտր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խողովակային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-50</t>
    </r>
  </si>
  <si>
    <r>
      <t>Ֆիլտր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ուլտրամանուշակագույն</t>
    </r>
  </si>
  <si>
    <r>
      <t>Ֆրիոնի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</si>
  <si>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Ապակի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օրգանական</t>
    </r>
  </si>
  <si>
    <r>
      <t>Բալոն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ածխ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գազի</t>
    </r>
    <r>
      <rPr>
        <sz val="9"/>
        <rFont val="Times LatArm"/>
      </rPr>
      <t xml:space="preserve"> (CO2)</t>
    </r>
  </si>
  <si>
    <r>
      <t>Գազ</t>
    </r>
    <r>
      <rPr>
        <sz val="9"/>
        <rFont val="Times LatArm"/>
      </rPr>
      <t xml:space="preserve"> CO2 (</t>
    </r>
    <r>
      <rPr>
        <sz val="9"/>
        <rFont val="Sylfaen"/>
        <family val="1"/>
        <charset val="204"/>
      </rPr>
      <t>բալոն</t>
    </r>
    <r>
      <rPr>
        <sz val="9"/>
        <rFont val="Times LatArm"/>
      </rPr>
      <t>)</t>
    </r>
  </si>
  <si>
    <r>
      <t>Եռաբաշխիչ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</t>
    </r>
    <r>
      <rPr>
        <sz val="9"/>
        <rFont val="Times LatArm"/>
      </rPr>
      <t>/</t>
    </r>
    <r>
      <rPr>
        <sz val="9"/>
        <rFont val="Sylfaen"/>
        <family val="1"/>
        <charset val="204"/>
      </rPr>
      <t>պ</t>
    </r>
  </si>
  <si>
    <r>
      <t>Եռաբաշխիչ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-36-51</t>
    </r>
  </si>
  <si>
    <r>
      <t>Եռաբաշխիչ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-85</t>
    </r>
  </si>
  <si>
    <r>
      <t>Երկտավր</t>
    </r>
    <r>
      <rPr>
        <sz val="9"/>
        <rFont val="Times LatArm"/>
      </rPr>
      <t xml:space="preserve"> 12 </t>
    </r>
    <r>
      <rPr>
        <sz val="9"/>
        <rFont val="Sylfaen"/>
        <family val="1"/>
        <charset val="204"/>
      </rPr>
      <t>երկու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կտորից</t>
    </r>
  </si>
  <si>
    <r>
      <t>Լամպ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բակտերիցիդ</t>
    </r>
  </si>
  <si>
    <r>
      <t>Լամպ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ցերեկային</t>
    </r>
  </si>
  <si>
    <r>
      <t>Լար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կապելու</t>
    </r>
  </si>
  <si>
    <r>
      <t>Կաբել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ՎՎԳ</t>
    </r>
    <r>
      <rPr>
        <sz val="9"/>
        <rFont val="Times LatArm"/>
      </rPr>
      <t xml:space="preserve"> 4*1.5</t>
    </r>
  </si>
  <si>
    <r>
      <t>Ճանճասպան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լամպ</t>
    </r>
  </si>
  <si>
    <r>
      <t>Մետաղալար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կապելու</t>
    </r>
  </si>
  <si>
    <r>
      <t>քառ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մ</t>
    </r>
  </si>
  <si>
    <r>
      <t>Միջուկ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կախ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առաստաղի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ստեպ լերի</t>
    </r>
  </si>
  <si>
    <r>
      <t>Շուրուպ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պտուտակ</t>
    </r>
    <r>
      <rPr>
        <sz val="9"/>
        <rFont val="Times LatArm"/>
      </rPr>
      <t>)</t>
    </r>
  </si>
  <si>
    <r>
      <t>Շտեպ</t>
    </r>
    <r>
      <rPr>
        <sz val="9"/>
        <rFont val="Times LatArm"/>
      </rPr>
      <t>ó</t>
    </r>
    <r>
      <rPr>
        <sz val="9"/>
        <rFont val="Sylfaen"/>
        <family val="1"/>
        <charset val="204"/>
      </rPr>
      <t>ել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էլեկտրական</t>
    </r>
  </si>
  <si>
    <r>
      <t>Սերպյանկա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ցանցակտավ</t>
    </r>
    <r>
      <rPr>
        <sz val="9"/>
        <rFont val="Times LatArm"/>
      </rPr>
      <t>)</t>
    </r>
  </si>
  <si>
    <r>
      <t>Սկավառակ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կտրող</t>
    </r>
    <r>
      <rPr>
        <sz val="9"/>
        <rFont val="Times LatArm"/>
      </rPr>
      <t xml:space="preserve"> 230x1.9/22</t>
    </r>
  </si>
  <si>
    <r>
      <t>Սկավառակ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կտրող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-300</t>
    </r>
  </si>
  <si>
    <r>
      <t>Ստվարաթուղթ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ԴՎՊ</t>
    </r>
  </si>
  <si>
    <r>
      <t>Տակառ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220</t>
    </r>
    <r>
      <rPr>
        <sz val="9"/>
        <rFont val="Sylfaen"/>
        <family val="1"/>
        <charset val="204"/>
      </rPr>
      <t>լ</t>
    </r>
  </si>
  <si>
    <r>
      <t>Տակդիր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փայտե</t>
    </r>
  </si>
  <si>
    <r>
      <t>Տրայնիկ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մետաղապլաստե</t>
    </r>
    <r>
      <rPr>
        <sz val="9"/>
        <rFont val="Times LatArm"/>
      </rPr>
      <t xml:space="preserve"> 3/4"</t>
    </r>
  </si>
  <si>
    <r>
      <t>Տրայնիկ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չուգունե</t>
    </r>
    <r>
      <rPr>
        <sz val="9"/>
        <rFont val="Times LatArm"/>
      </rPr>
      <t xml:space="preserve"> 1"</t>
    </r>
  </si>
  <si>
    <r>
      <t>Տրայնիկ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4"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-100</t>
    </r>
  </si>
  <si>
    <r>
      <t>Ցանց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ցինկապատ</t>
    </r>
  </si>
  <si>
    <r>
      <t>Բետոնի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մեխի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պատրոն</t>
    </r>
  </si>
  <si>
    <r>
      <t>Հոսանքի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գոֆրե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մեկուսիչ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ռուլոն</t>
    </r>
    <r>
      <rPr>
        <sz val="9"/>
        <rFont val="Times LatArm"/>
      </rPr>
      <t>)</t>
    </r>
  </si>
  <si>
    <r>
      <t>Մեկուսիչ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խողովակի</t>
    </r>
  </si>
  <si>
    <r>
      <t>Փայտյա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բրուսոկ</t>
    </r>
    <r>
      <rPr>
        <sz val="9"/>
        <rFont val="Times LatArm"/>
      </rPr>
      <t xml:space="preserve"> 5x14   4,4</t>
    </r>
    <r>
      <rPr>
        <sz val="9"/>
        <rFont val="Sylfaen"/>
        <family val="1"/>
        <charset val="204"/>
      </rPr>
      <t>մ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հատ</t>
    </r>
  </si>
  <si>
    <r>
      <t>Սվաղի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մալա</t>
    </r>
    <r>
      <rPr>
        <sz val="9"/>
        <rFont val="Times LatArm"/>
      </rPr>
      <t>(</t>
    </r>
    <r>
      <rPr>
        <sz val="9"/>
        <rFont val="Times New Roman"/>
        <family val="1"/>
        <charset val="204"/>
      </rPr>
      <t>терка</t>
    </r>
    <r>
      <rPr>
        <sz val="9"/>
        <rFont val="Times LatArm"/>
      </rPr>
      <t>)</t>
    </r>
  </si>
  <si>
    <r>
      <t>Սվաղի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մալա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</si>
  <si>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ալյումինե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 xml:space="preserve"> -12 50</t>
    </r>
    <r>
      <rPr>
        <sz val="9"/>
        <rFont val="Sylfaen"/>
        <family val="1"/>
        <charset val="204"/>
      </rPr>
      <t>սմ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կտորներով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</si>
  <si>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ասբեստից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-150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</si>
  <si>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-38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</si>
  <si>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պղնձյա</t>
    </r>
    <r>
      <rPr>
        <sz val="9"/>
        <rFont val="Times LatArm"/>
      </rPr>
      <t xml:space="preserve"> 2 5/8=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-65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</si>
  <si>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պղնձյա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-10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</si>
  <si>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պղնձյա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-6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</si>
  <si>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պղնձյա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տարբեր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օգտ</t>
    </r>
    <r>
      <rPr>
        <sz val="9"/>
        <rFont val="Times LatArm"/>
      </rPr>
      <t>.</t>
    </r>
    <r>
      <rPr>
        <sz val="9"/>
        <rFont val="Sylfaen"/>
        <family val="1"/>
        <charset val="204"/>
      </rPr>
      <t>Ֆ</t>
    </r>
    <r>
      <rPr>
        <sz val="9"/>
        <rFont val="Times LatArm"/>
      </rPr>
      <t>-6-20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</si>
  <si>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պոլիէթիլ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-25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</si>
  <si>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քառակուսի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>. 0,3x1,0</t>
    </r>
  </si>
  <si>
    <r>
      <t>Խամութ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դյուբելով</t>
    </r>
    <r>
      <rPr>
        <sz val="8"/>
        <rFont val="Times LatArm"/>
      </rPr>
      <t xml:space="preserve"> 1/2"</t>
    </r>
  </si>
  <si>
    <r>
      <t>Խամութ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մետաղական</t>
    </r>
  </si>
  <si>
    <r>
      <t>Մուֆտ</t>
    </r>
    <r>
      <rPr>
        <sz val="8"/>
        <rFont val="Times LatArm"/>
      </rPr>
      <t xml:space="preserve"> </t>
    </r>
    <r>
      <rPr>
        <sz val="8"/>
        <rFont val="Sylfaen"/>
        <family val="1"/>
        <charset val="204"/>
      </rPr>
      <t>մ</t>
    </r>
    <r>
      <rPr>
        <sz val="8"/>
        <rFont val="Times LatArm"/>
      </rPr>
      <t>/</t>
    </r>
    <r>
      <rPr>
        <sz val="8"/>
        <rFont val="Sylfaen"/>
        <family val="1"/>
        <charset val="204"/>
      </rPr>
      <t>պլ</t>
    </r>
    <r>
      <rPr>
        <sz val="8"/>
        <rFont val="Times LatArm"/>
      </rPr>
      <t xml:space="preserve">. 1'' </t>
    </r>
    <r>
      <rPr>
        <sz val="8"/>
        <rFont val="Sylfaen"/>
        <family val="1"/>
        <charset val="204"/>
      </rPr>
      <t>ցանգ</t>
    </r>
    <r>
      <rPr>
        <sz val="8"/>
        <rFont val="Times LatArm"/>
      </rPr>
      <t>.</t>
    </r>
  </si>
  <si>
    <r>
      <t>Աէրոմետր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կաթի</t>
    </r>
  </si>
  <si>
    <r>
      <t>Աէրոմետրիկ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գլան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չափիչ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գլան</t>
    </r>
    <r>
      <rPr>
        <sz val="9"/>
        <rFont val="Times LatArm"/>
      </rPr>
      <t>)</t>
    </r>
  </si>
  <si>
    <r>
      <t>Բյուրետկա</t>
    </r>
    <r>
      <rPr>
        <sz val="9"/>
        <rFont val="Times LatArm"/>
      </rPr>
      <t xml:space="preserve"> 25</t>
    </r>
    <r>
      <rPr>
        <sz val="9"/>
        <rFont val="Sylfaen"/>
        <family val="1"/>
        <charset val="204"/>
      </rPr>
      <t>մլ</t>
    </r>
  </si>
  <si>
    <r>
      <t>Բյուրետկա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ծորակով</t>
    </r>
  </si>
  <si>
    <r>
      <t>Լիտոլ</t>
    </r>
    <r>
      <rPr>
        <sz val="9"/>
        <rFont val="Times LatArm"/>
      </rPr>
      <t xml:space="preserve"> 24</t>
    </r>
  </si>
  <si>
    <r>
      <t>Խցան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յուղաչափի</t>
    </r>
  </si>
  <si>
    <r>
      <t>Խցան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փորձանոթի</t>
    </r>
  </si>
  <si>
    <r>
      <t>Հավելանյութ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հակասառեց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դիզ</t>
    </r>
    <r>
      <rPr>
        <sz val="9"/>
        <rFont val="Times LatArm"/>
      </rPr>
      <t>.</t>
    </r>
    <r>
      <rPr>
        <sz val="9"/>
        <rFont val="Sylfaen"/>
        <family val="1"/>
        <charset val="204"/>
      </rPr>
      <t>վառելիքի</t>
    </r>
  </si>
  <si>
    <r>
      <t>Ձող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շտատիվի</t>
    </r>
  </si>
  <si>
    <r>
      <t>Շտատիվ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մետաղյա</t>
    </r>
  </si>
  <si>
    <r>
      <t>Շտատիվ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քիմիական</t>
    </r>
  </si>
  <si>
    <r>
      <t>Պիպետկա</t>
    </r>
    <r>
      <rPr>
        <sz val="9"/>
        <rFont val="Times LatArm"/>
      </rPr>
      <t xml:space="preserve"> 2</t>
    </r>
    <r>
      <rPr>
        <sz val="9"/>
        <rFont val="Sylfaen"/>
        <family val="1"/>
        <charset val="204"/>
      </rPr>
      <t>մլ</t>
    </r>
  </si>
  <si>
    <r>
      <t>Կոլբա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լաբարատոր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</si>
  <si>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 xml:space="preserve">Փորձանոթ </t>
    </r>
    <r>
      <rPr>
        <sz val="9"/>
        <rFont val="Times LatArm"/>
      </rPr>
      <t>(</t>
    </r>
    <r>
      <rPr>
        <sz val="9"/>
        <rFont val="Times New Roman"/>
        <family val="1"/>
        <charset val="204"/>
      </rPr>
      <t>пробирка</t>
    </r>
    <r>
      <rPr>
        <sz val="9"/>
        <rFont val="Times LatArm"/>
      </rPr>
      <t>)</t>
    </r>
  </si>
  <si>
    <r>
      <t>Ձագար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ապակյա</t>
    </r>
  </si>
  <si>
    <r>
      <t>Լաբարատոր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թաս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Պետրի</t>
    </r>
  </si>
  <si>
    <r>
      <t>Ձեռնոց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բժշկական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տուփով</t>
    </r>
  </si>
  <si>
    <r>
      <t>Գորգ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փայտե</t>
    </r>
  </si>
  <si>
    <r>
      <t>Ժավել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լ</t>
    </r>
    <r>
      <rPr>
        <sz val="9"/>
        <rFont val="Times LatArm"/>
      </rPr>
      <t>)</t>
    </r>
  </si>
  <si>
    <r>
      <t>Խալաթ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մեկանգամյա</t>
    </r>
  </si>
  <si>
    <r>
      <t>Խոզանակ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հատակի</t>
    </r>
  </si>
  <si>
    <r>
      <t>Խոզանակ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մետաղյա</t>
    </r>
  </si>
  <si>
    <r>
      <t>Խոզանակների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հավաքածու</t>
    </r>
  </si>
  <si>
    <r>
      <t>Հեղուկ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ժանգ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մաքրող</t>
    </r>
  </si>
  <si>
    <r>
      <t>Ձագար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</si>
  <si>
    <r>
      <t>Ձեռնոց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բրդյա</t>
    </r>
  </si>
  <si>
    <r>
      <t>Ձեռնոց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մատներով</t>
    </r>
  </si>
  <si>
    <r>
      <t>Ձեռնոց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ռետինե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սև</t>
    </r>
  </si>
  <si>
    <r>
      <t>Պոլիէթիլենային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տոպրակ</t>
    </r>
  </si>
  <si>
    <r>
      <t>Սփրեյ</t>
    </r>
    <r>
      <rPr>
        <sz val="9"/>
        <rFont val="Times LatArm"/>
      </rPr>
      <t xml:space="preserve"> - Anti-spatter</t>
    </r>
  </si>
  <si>
    <r>
      <t>Տոպրակ</t>
    </r>
    <r>
      <rPr>
        <sz val="9"/>
        <rFont val="Times LatArm"/>
      </rPr>
      <t xml:space="preserve"> 50*100, 28*40</t>
    </r>
  </si>
  <si>
    <r>
      <t>Տոպրակ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Աշտարակ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Կաթ</t>
    </r>
  </si>
  <si>
    <r>
      <t>Տոպրակ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օրանժ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գույնի</t>
    </r>
    <r>
      <rPr>
        <sz val="9"/>
        <rFont val="Times LatArm"/>
      </rPr>
      <t>)</t>
    </r>
  </si>
  <si>
    <r>
      <t>Ցելոֆան</t>
    </r>
    <r>
      <rPr>
        <sz val="9"/>
        <rFont val="Times LatArm"/>
      </rPr>
      <t xml:space="preserve"> 50*1000</t>
    </r>
  </si>
  <si>
    <r>
      <t>Փայտիկ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ականջի</t>
    </r>
  </si>
  <si>
    <r>
      <t>Փայտիկ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ատամի</t>
    </r>
  </si>
  <si>
    <r>
      <t>Օդի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թարմացուցիչ</t>
    </r>
  </si>
  <si>
    <r>
      <t>Օճառ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տնտեսական</t>
    </r>
  </si>
  <si>
    <r>
      <t>Ծորակ</t>
    </r>
    <r>
      <rPr>
        <sz val="9"/>
        <rFont val="Times LatArm"/>
      </rPr>
      <t xml:space="preserve"> </t>
    </r>
  </si>
  <si>
    <r>
      <t>Լամպ</t>
    </r>
    <r>
      <rPr>
        <sz val="9"/>
        <rFont val="Times LatArm"/>
      </rPr>
      <t xml:space="preserve"> PNOENIX</t>
    </r>
  </si>
  <si>
    <r>
      <t>Պատի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ջերմաչափ</t>
    </r>
  </si>
  <si>
    <r>
      <t>Բալգարկի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խոզանակ</t>
    </r>
    <r>
      <rPr>
        <sz val="9"/>
        <rFont val="Times LatArm"/>
      </rPr>
      <t xml:space="preserve"> </t>
    </r>
  </si>
  <si>
    <r>
      <t>Մինի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կշեռք</t>
    </r>
    <r>
      <rPr>
        <sz val="9"/>
        <rFont val="Times LatArm"/>
      </rPr>
      <t xml:space="preserve"> </t>
    </r>
  </si>
  <si>
    <r>
      <t>Ինքնակպչուն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ժապավեն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երկկողմանի</t>
    </r>
  </si>
  <si>
    <r>
      <t>Կոշիկ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մաքրելու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սարք</t>
    </r>
    <r>
      <rPr>
        <sz val="9"/>
        <rFont val="Times LatArm"/>
      </rPr>
      <t xml:space="preserve"> Silroad</t>
    </r>
  </si>
  <si>
    <r>
      <t>Գազի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պլիտա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երկաչքանի</t>
    </r>
  </si>
  <si>
    <r>
      <t>Օճառ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հեղուկ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ունիվերսալ</t>
    </r>
    <r>
      <rPr>
        <sz val="9"/>
        <rFont val="Times LatArm"/>
      </rPr>
      <t xml:space="preserve"> 4</t>
    </r>
    <r>
      <rPr>
        <sz val="9"/>
        <rFont val="Sylfaen"/>
        <family val="1"/>
        <charset val="204"/>
      </rPr>
      <t>լ</t>
    </r>
  </si>
  <si>
    <r>
      <t>Օճառ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լ</t>
    </r>
  </si>
  <si>
    <r>
      <t>Ա</t>
    </r>
    <r>
      <rPr>
        <b/>
        <sz val="9"/>
        <rFont val="Times LatArm"/>
      </rPr>
      <t>å³Ýù³ï»ë³ÏÝ»ñÇ ³</t>
    </r>
    <r>
      <rPr>
        <b/>
        <sz val="9"/>
        <rFont val="Sylfaen"/>
        <family val="1"/>
        <charset val="204"/>
      </rPr>
      <t>նվանում</t>
    </r>
    <r>
      <rPr>
        <b/>
        <sz val="9"/>
        <rFont val="Times LatArm"/>
      </rPr>
      <t>Ý»ñÁ</t>
    </r>
  </si>
  <si>
    <r>
      <t>Միավոր</t>
    </r>
    <r>
      <rPr>
        <b/>
        <sz val="9"/>
        <rFont val="Calibri"/>
        <family val="2"/>
        <charset val="204"/>
      </rPr>
      <t xml:space="preserve">. </t>
    </r>
    <r>
      <rPr>
        <b/>
        <sz val="9"/>
        <rFont val="Sylfaen"/>
        <family val="1"/>
        <charset val="204"/>
      </rPr>
      <t>արժեք</t>
    </r>
  </si>
  <si>
    <r>
      <t>Ընդհանուր</t>
    </r>
    <r>
      <rPr>
        <b/>
        <sz val="9"/>
        <rFont val="Calibri"/>
        <family val="2"/>
        <charset val="204"/>
      </rPr>
      <t xml:space="preserve"> </t>
    </r>
    <r>
      <rPr>
        <b/>
        <sz val="9"/>
        <rFont val="Sylfaen"/>
        <family val="1"/>
        <charset val="204"/>
      </rPr>
      <t>արժեք</t>
    </r>
  </si>
  <si>
    <r>
      <t>Թաս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</si>
  <si>
    <r>
      <t>Պլաստմասե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աման</t>
    </r>
  </si>
  <si>
    <r>
      <t>Դույլ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կափարիչով</t>
    </r>
    <r>
      <rPr>
        <sz val="9"/>
        <rFont val="Times LatArm"/>
      </rPr>
      <t xml:space="preserve"> 11</t>
    </r>
    <r>
      <rPr>
        <sz val="9"/>
        <rFont val="Sylfaen"/>
        <family val="1"/>
        <charset val="204"/>
      </rPr>
      <t>լ</t>
    </r>
  </si>
  <si>
    <r>
      <t>Դույլ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9</t>
    </r>
    <r>
      <rPr>
        <sz val="9"/>
        <rFont val="Sylfaen"/>
        <family val="1"/>
        <charset val="204"/>
      </rPr>
      <t>լ</t>
    </r>
  </si>
  <si>
    <r>
      <t>Տարողություն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60</t>
    </r>
    <r>
      <rPr>
        <sz val="9"/>
        <rFont val="Sylfaen"/>
        <family val="1"/>
        <charset val="204"/>
      </rPr>
      <t>լ</t>
    </r>
  </si>
  <si>
    <r>
      <t>Տարա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ջրի</t>
    </r>
    <r>
      <rPr>
        <sz val="9"/>
        <rFont val="Times LatArm"/>
      </rPr>
      <t xml:space="preserve"> 20</t>
    </r>
    <r>
      <rPr>
        <sz val="9"/>
        <rFont val="Sylfaen"/>
        <family val="1"/>
        <charset val="204"/>
      </rPr>
      <t>լ</t>
    </r>
  </si>
  <si>
    <r>
      <t>Դույլ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լ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</si>
  <si>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</t>
    </r>
    <r>
      <rPr>
        <sz val="9"/>
        <rFont val="Times LatArm"/>
      </rPr>
      <t>.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</si>
  <si>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  <r>
      <rPr>
        <sz val="9"/>
        <rFont val="Times LatArm"/>
      </rPr>
      <t xml:space="preserve"> 1</t>
    </r>
    <r>
      <rPr>
        <sz val="9"/>
        <rFont val="Sylfaen"/>
        <family val="1"/>
        <charset val="204"/>
      </rPr>
      <t>լ</t>
    </r>
  </si>
  <si>
    <r>
      <t>Դանակ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</t>
    </r>
    <r>
      <rPr>
        <sz val="9"/>
        <rFont val="Times LatArm"/>
      </rPr>
      <t>.</t>
    </r>
  </si>
  <si>
    <r>
      <t>Դանակ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</si>
  <si>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Գդալ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խմորեղենի</t>
    </r>
  </si>
  <si>
    <r>
      <t>Բարձիկ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կնիքի</t>
    </r>
  </si>
  <si>
    <r>
      <t>Գրիչներ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պլանշետի</t>
    </r>
  </si>
  <si>
    <r>
      <t>Բլոկնոտ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  <r>
      <rPr>
        <sz val="9"/>
        <rFont val="Times LatArm"/>
      </rPr>
      <t xml:space="preserve"> A5</t>
    </r>
  </si>
  <si>
    <r>
      <t>Թղթապանակ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ամուր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կազմով</t>
    </r>
  </si>
  <si>
    <r>
      <t>Թուղթ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դիսպենսորի</t>
    </r>
  </si>
  <si>
    <r>
      <t>Թուղթ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ինքնասոսնձվող</t>
    </r>
    <r>
      <rPr>
        <sz val="9"/>
        <rFont val="Times LatArm"/>
      </rPr>
      <t xml:space="preserve"> A4</t>
    </r>
  </si>
  <si>
    <r>
      <t>Թուղթ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նշումների</t>
    </r>
  </si>
  <si>
    <r>
      <t>Թուղթ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ֆաքսի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ռուլոն</t>
    </r>
    <r>
      <rPr>
        <sz val="9"/>
        <rFont val="Times LatArm"/>
      </rPr>
      <t>)</t>
    </r>
  </si>
  <si>
    <r>
      <t>Ժապավեն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ֆաքսի</t>
    </r>
    <r>
      <rPr>
        <sz val="9"/>
        <rFont val="Times LatArm"/>
      </rPr>
      <t xml:space="preserve"> PanasonicKX-FA57A-70</t>
    </r>
    <r>
      <rPr>
        <sz val="9"/>
        <rFont val="Sylfaen"/>
        <family val="1"/>
        <charset val="204"/>
      </rPr>
      <t>մ</t>
    </r>
  </si>
  <si>
    <r>
      <t>Ծրար</t>
    </r>
    <r>
      <rPr>
        <sz val="9"/>
        <rFont val="Times LatArm"/>
      </rPr>
      <t xml:space="preserve"> 115*165</t>
    </r>
    <r>
      <rPr>
        <sz val="9"/>
        <rFont val="Sylfaen"/>
        <family val="1"/>
        <charset val="204"/>
      </rPr>
      <t>մմ</t>
    </r>
  </si>
  <si>
    <r>
      <t>Ծրար</t>
    </r>
    <r>
      <rPr>
        <sz val="9"/>
        <rFont val="Times LatArm"/>
      </rPr>
      <t xml:space="preserve"> A-4</t>
    </r>
  </si>
  <si>
    <r>
      <t>Կաբել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տպիչի</t>
    </r>
  </si>
  <si>
    <r>
      <t>Միջուկ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մատիտի</t>
    </r>
  </si>
  <si>
    <r>
      <t>Պլատա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մայրական</t>
    </r>
    <r>
      <rPr>
        <sz val="9"/>
        <rFont val="Times LatArm"/>
      </rPr>
      <t xml:space="preserve"> SLC90 </t>
    </r>
    <r>
      <rPr>
        <sz val="9"/>
        <rFont val="Sylfaen"/>
        <family val="1"/>
        <charset val="204"/>
      </rPr>
      <t>կաթի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անալիզատորի</t>
    </r>
  </si>
  <si>
    <r>
      <t>Ստեպլեր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</si>
  <si>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Ստեպլերի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միջուկ</t>
    </r>
    <r>
      <rPr>
        <sz val="9"/>
        <rFont val="Times LatArm"/>
      </rPr>
      <t xml:space="preserve"> N 24</t>
    </r>
  </si>
  <si>
    <r>
      <t>Վիդեո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կարտա</t>
    </r>
  </si>
  <si>
    <r>
      <t>Տոներ</t>
    </r>
    <r>
      <rPr>
        <sz val="9"/>
        <rFont val="Times LatArm"/>
      </rPr>
      <t xml:space="preserve"> KX-FA83A</t>
    </r>
  </si>
  <si>
    <r>
      <t>Քանոնների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հավաքածու</t>
    </r>
  </si>
  <si>
    <r>
      <t>Քարթրիջ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քսերոքսի</t>
    </r>
  </si>
  <si>
    <r>
      <t>Թղթապանակ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արագակալ</t>
    </r>
  </si>
  <si>
    <r>
      <t>Մայրական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պլատա</t>
    </r>
  </si>
  <si>
    <r>
      <t>Առանցքակալ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խառը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</si>
  <si>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թանի</t>
    </r>
    <r>
      <rPr>
        <sz val="9"/>
        <rFont val="Times LatArm"/>
      </rPr>
      <t xml:space="preserve"> 195 </t>
    </r>
    <r>
      <rPr>
        <sz val="9"/>
        <rFont val="Sylfaen"/>
        <family val="1"/>
        <charset val="204"/>
      </rPr>
      <t>՞Դասսական՞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</si>
  <si>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թթվասերի</t>
    </r>
    <r>
      <rPr>
        <sz val="9"/>
        <rFont val="Times LatArm"/>
      </rPr>
      <t xml:space="preserve"> 100-13 </t>
    </r>
    <r>
      <rPr>
        <sz val="9"/>
        <rFont val="Sylfaen"/>
        <family val="1"/>
        <charset val="204"/>
      </rPr>
      <t>՞Կովիկ՞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</si>
  <si>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թթվասերիկի</t>
    </r>
    <r>
      <rPr>
        <sz val="9"/>
        <rFont val="Times LatArm"/>
      </rPr>
      <t xml:space="preserve"> 400-18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</si>
  <si>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մածունի</t>
    </r>
    <r>
      <rPr>
        <sz val="9"/>
        <rFont val="Times LatArm"/>
      </rPr>
      <t xml:space="preserve"> 450-3.2 </t>
    </r>
    <r>
      <rPr>
        <sz val="9"/>
        <rFont val="Sylfaen"/>
        <family val="1"/>
        <charset val="204"/>
      </rPr>
      <t>՞Դասսական՞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</si>
  <si>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մածունի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սպիտակ</t>
    </r>
    <r>
      <rPr>
        <sz val="9"/>
        <rFont val="Times LatArm"/>
      </rPr>
      <t xml:space="preserve"> 0.5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</si>
  <si>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սմետաննիցա</t>
    </r>
    <r>
      <rPr>
        <sz val="9"/>
        <rFont val="Times LatArm"/>
      </rPr>
      <t xml:space="preserve"> 400-15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</si>
  <si>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սուրճի</t>
    </r>
    <r>
      <rPr>
        <sz val="9"/>
        <rFont val="Times LatArm"/>
      </rPr>
      <t xml:space="preserve"> 195 </t>
    </r>
    <r>
      <rPr>
        <sz val="9"/>
        <rFont val="Sylfaen"/>
        <family val="1"/>
        <charset val="204"/>
      </rPr>
      <t>գր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</si>
  <si>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քամած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մածունի</t>
    </r>
    <r>
      <rPr>
        <sz val="9"/>
        <rFont val="Times LatArm"/>
      </rPr>
      <t xml:space="preserve"> 180</t>
    </r>
    <r>
      <rPr>
        <sz val="9"/>
        <rFont val="Sylfaen"/>
        <family val="1"/>
        <charset val="204"/>
      </rPr>
      <t>գ</t>
    </r>
  </si>
  <si>
    <r>
      <t>Տուփ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յոգուրտի</t>
    </r>
  </si>
  <si>
    <r>
      <t>Խառնիչ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</si>
  <si>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ճնշման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</t>
    </r>
    <r>
      <rPr>
        <sz val="9"/>
        <rFont val="Times LatArm"/>
      </rPr>
      <t>-38</t>
    </r>
  </si>
  <si>
    <r>
      <t>Կաթնաշոռի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ձևավորման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և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փաթեթավորման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դաշտ</t>
    </r>
  </si>
  <si>
    <r>
      <t>Կալոդկա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սեպերատորի</t>
    </r>
    <r>
      <rPr>
        <sz val="9"/>
        <rFont val="Times LatArm"/>
      </rPr>
      <t xml:space="preserve"> 10</t>
    </r>
    <r>
      <rPr>
        <sz val="9"/>
        <rFont val="Sylfaen"/>
        <family val="1"/>
        <charset val="204"/>
      </rPr>
      <t>տ</t>
    </r>
    <r>
      <rPr>
        <sz val="9"/>
        <rFont val="Times LatArm"/>
      </rPr>
      <t xml:space="preserve"> OHC</t>
    </r>
  </si>
  <si>
    <r>
      <t>Յուղաչափ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կաթի</t>
    </r>
  </si>
  <si>
    <r>
      <t>Կոնդեսատոր</t>
    </r>
    <r>
      <rPr>
        <sz val="9"/>
        <rFont val="Times LatArm"/>
      </rPr>
      <t xml:space="preserve"> 19</t>
    </r>
    <r>
      <rPr>
        <sz val="9"/>
        <rFont val="Sylfaen"/>
        <family val="1"/>
        <charset val="204"/>
      </rPr>
      <t>կվ</t>
    </r>
  </si>
  <si>
    <r>
      <t>Կոնդեսատոր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ջրային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ԱԿ</t>
    </r>
    <r>
      <rPr>
        <sz val="9"/>
        <rFont val="Times LatArm"/>
      </rPr>
      <t>-10</t>
    </r>
  </si>
  <si>
    <r>
      <t>Կաթնամաքրիչ</t>
    </r>
    <r>
      <rPr>
        <sz val="9"/>
        <rFont val="Times LatArm"/>
      </rPr>
      <t xml:space="preserve"> 3</t>
    </r>
    <r>
      <rPr>
        <sz val="9"/>
        <rFont val="Sylfaen"/>
        <family val="1"/>
        <charset val="204"/>
      </rPr>
      <t>տն սարք</t>
    </r>
  </si>
  <si>
    <r>
      <t>Կաթնամաքրիչ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տն սարք</t>
    </r>
  </si>
  <si>
    <r>
      <t>Կաթնամաքրիչ</t>
    </r>
    <r>
      <rPr>
        <sz val="9"/>
        <rFont val="Times LatArm"/>
      </rPr>
      <t xml:space="preserve"> 1</t>
    </r>
    <r>
      <rPr>
        <sz val="9"/>
        <rFont val="Sylfaen"/>
        <family val="1"/>
        <charset val="204"/>
      </rPr>
      <t>տն սարք</t>
    </r>
  </si>
  <si>
    <r>
      <t>Հեղուկ</t>
    </r>
    <r>
      <rPr>
        <sz val="9"/>
        <rFont val="Times LatArm"/>
      </rPr>
      <t xml:space="preserve">  </t>
    </r>
    <r>
      <rPr>
        <sz val="9"/>
        <rFont val="Sylfaen"/>
        <family val="1"/>
        <charset val="204"/>
      </rPr>
      <t>կաթի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անալիզատոր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</si>
  <si>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քցող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սարք</t>
    </r>
    <r>
      <rPr>
        <sz val="9"/>
        <rFont val="Times LatArm"/>
      </rPr>
      <t xml:space="preserve"> Maronli</t>
    </r>
  </si>
  <si>
    <r>
      <t>Ֆոլգա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թթվասերի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չտպագրված</t>
    </r>
  </si>
  <si>
    <r>
      <t xml:space="preserve">15 </t>
    </r>
    <r>
      <rPr>
        <sz val="9"/>
        <rFont val="Sylfaen"/>
        <family val="1"/>
        <charset val="204"/>
      </rPr>
      <t>խաղ (հավաքվող նկարներ)</t>
    </r>
  </si>
  <si>
    <r>
      <t>Փափուկ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խաղալիք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Արջուկ</t>
    </r>
    <r>
      <rPr>
        <sz val="9"/>
        <rFont val="Times LatArm"/>
      </rPr>
      <t xml:space="preserve"> </t>
    </r>
  </si>
  <si>
    <r>
      <t>Փափուկ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խաղալիք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կենդանիներ</t>
    </r>
    <r>
      <rPr>
        <sz val="9"/>
        <rFont val="Times LatArm"/>
      </rPr>
      <t xml:space="preserve">, </t>
    </r>
    <r>
      <rPr>
        <sz val="9"/>
        <rFont val="Sylfaen"/>
        <family val="1"/>
        <charset val="204"/>
      </rPr>
      <t>տարբեր</t>
    </r>
    <r>
      <rPr>
        <sz val="9"/>
        <rFont val="Times LatArm"/>
      </rPr>
      <t xml:space="preserve"> </t>
    </r>
  </si>
  <si>
    <r>
      <t>Ֆլեշկա</t>
    </r>
    <r>
      <rPr>
        <sz val="9"/>
        <rFont val="Times LatArm"/>
      </rPr>
      <t xml:space="preserve"> 1</t>
    </r>
    <r>
      <rPr>
        <sz val="9"/>
        <rFont val="Sylfaen"/>
        <family val="1"/>
        <charset val="204"/>
      </rPr>
      <t>գ</t>
    </r>
  </si>
  <si>
    <r>
      <t>Ֆուտբոլային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շապիկ</t>
    </r>
  </si>
  <si>
    <r>
      <t>Շապիկ</t>
    </r>
    <r>
      <rPr>
        <sz val="9"/>
        <rFont val="Times LatArm"/>
      </rPr>
      <t xml:space="preserve"> «</t>
    </r>
    <r>
      <rPr>
        <sz val="9"/>
        <rFont val="Sylfaen"/>
        <family val="1"/>
        <charset val="204"/>
      </rPr>
      <t>Աշտարակ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Կաթ</t>
    </r>
    <r>
      <rPr>
        <sz val="9"/>
        <rFont val="Times LatArm"/>
      </rPr>
      <t xml:space="preserve">» </t>
    </r>
    <r>
      <rPr>
        <sz val="9"/>
        <rFont val="Sylfaen"/>
        <family val="1"/>
        <charset val="204"/>
      </rPr>
      <t>սպիտակ</t>
    </r>
  </si>
  <si>
    <r>
      <t>Շապիկ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Աշտարակ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Կաթ</t>
    </r>
  </si>
  <si>
    <r>
      <t>Հագուստ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Յոգո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Մոգու</t>
    </r>
  </si>
  <si>
    <r>
      <t>Փայտե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կոնստրուկցիա</t>
    </r>
  </si>
  <si>
    <r>
      <t>Ափսե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թռչող</t>
    </r>
  </si>
  <si>
    <r>
      <t>Բա</t>
    </r>
    <r>
      <rPr>
        <sz val="9"/>
        <rFont val="Times LatArm"/>
      </rPr>
      <t>·</t>
    </r>
    <r>
      <rPr>
        <sz val="9"/>
        <rFont val="Sylfaen"/>
        <family val="1"/>
        <charset val="204"/>
      </rPr>
      <t>միտոն</t>
    </r>
  </si>
  <si>
    <r>
      <t>Խաղալիք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Յո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Յո փափուկ</t>
    </r>
  </si>
  <si>
    <r>
      <t>Սեղանի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ֆուտբոլ</t>
    </r>
  </si>
  <si>
    <r>
      <t>Փոստարկղ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մանկական</t>
    </r>
  </si>
  <si>
    <r>
      <t>Կլոր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սեղանիկ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պլասմասե</t>
    </r>
    <r>
      <rPr>
        <sz val="9"/>
        <rFont val="Times LatArm"/>
      </rPr>
      <t>)</t>
    </r>
  </si>
  <si>
    <r>
      <t>Ճանապարհային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հավաքածու</t>
    </r>
  </si>
  <si>
    <r>
      <t>Պայուսակ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սպորտային</t>
    </r>
  </si>
  <si>
    <r>
      <t>Պիկնիկի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հավաքածու</t>
    </r>
  </si>
  <si>
    <r>
      <t>Սառնարան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ճանապարհորդական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</si>
  <si>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շահումային</t>
    </r>
  </si>
  <si>
    <r>
      <t>Բաժակ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պաղպաղակի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Աշտարակ</t>
    </r>
    <r>
      <rPr>
        <sz val="9"/>
        <rFont val="Times LatArm"/>
      </rPr>
      <t>-</t>
    </r>
    <r>
      <rPr>
        <sz val="9"/>
        <rFont val="Sylfaen"/>
        <family val="1"/>
        <charset val="204"/>
      </rPr>
      <t>Կաթ</t>
    </r>
  </si>
  <si>
    <r>
      <t>Խաղալիք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դաշույն</t>
    </r>
  </si>
  <si>
    <r>
      <t>Խաղալիք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կիթառ</t>
    </r>
  </si>
  <si>
    <r>
      <t>Պաղպաղակի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բաժակ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կլոր</t>
    </r>
    <r>
      <rPr>
        <sz val="9"/>
        <rFont val="Times LatArm"/>
      </rPr>
      <t>) ապակյա</t>
    </r>
  </si>
  <si>
    <r>
      <t>Աման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կավե</t>
    </r>
    <r>
      <rPr>
        <sz val="9"/>
        <rFont val="Times LatArm"/>
      </rPr>
      <t xml:space="preserve"> 15 </t>
    </r>
    <r>
      <rPr>
        <sz val="9"/>
        <rFont val="Sylfaen"/>
        <family val="1"/>
        <charset val="204"/>
      </rPr>
      <t>արկղ</t>
    </r>
  </si>
  <si>
    <r>
      <t>Ապակյա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տարա</t>
    </r>
  </si>
  <si>
    <r>
      <t>Դիմակ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բժիշկական</t>
    </r>
  </si>
  <si>
    <r>
      <t>Դոզատոր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քիմ</t>
    </r>
    <r>
      <rPr>
        <sz val="9"/>
        <rFont val="Times LatArm"/>
      </rPr>
      <t>. Anti-spatter</t>
    </r>
  </si>
  <si>
    <r>
      <t>Դուռ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սառնարանի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խցիկի</t>
    </r>
    <r>
      <rPr>
        <sz val="9"/>
        <rFont val="Times LatArm"/>
      </rPr>
      <t xml:space="preserve"> </t>
    </r>
  </si>
  <si>
    <r>
      <t>Դռան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բռնակ</t>
    </r>
  </si>
  <si>
    <r>
      <t>քառ</t>
    </r>
    <r>
      <rPr>
        <sz val="9"/>
        <rFont val="Times LatArm"/>
      </rPr>
      <t>.</t>
    </r>
    <r>
      <rPr>
        <sz val="9"/>
        <rFont val="Calibri"/>
        <family val="2"/>
        <scheme val="minor"/>
      </rPr>
      <t>մ</t>
    </r>
  </si>
  <si>
    <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գովազդային</t>
    </r>
    <r>
      <rPr>
        <sz val="9"/>
        <rFont val="Times LatArm"/>
      </rPr>
      <t xml:space="preserve"> í³Ñ³Ý³ÏÇ</t>
    </r>
  </si>
  <si>
    <r>
      <t>Կախիչ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հեռուստացույցի</t>
    </r>
  </si>
  <si>
    <r>
      <t>Կափարիչ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չժ</t>
    </r>
    <r>
      <rPr>
        <sz val="9"/>
        <rFont val="Times LatArm"/>
      </rPr>
      <t xml:space="preserve">. </t>
    </r>
    <r>
      <rPr>
        <sz val="9"/>
        <rFont val="Sylfaen"/>
        <family val="1"/>
        <charset val="204"/>
      </rPr>
      <t>կլոր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մեծ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և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փոքր</t>
    </r>
  </si>
  <si>
    <r>
      <t>Կափարիչ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պլաստմասե</t>
    </r>
  </si>
  <si>
    <r>
      <t>Կափարիչ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տանկի</t>
    </r>
  </si>
  <si>
    <r>
      <t>Կշռաքար</t>
    </r>
    <r>
      <rPr>
        <sz val="9"/>
        <rFont val="Times LatArm"/>
      </rPr>
      <t xml:space="preserve"> 20</t>
    </r>
    <r>
      <rPr>
        <sz val="9"/>
        <rFont val="Sylfaen"/>
        <family val="1"/>
        <charset val="204"/>
      </rPr>
      <t>կգ</t>
    </r>
  </si>
  <si>
    <r>
      <t>Կշռաքար</t>
    </r>
    <r>
      <rPr>
        <sz val="9"/>
        <rFont val="Times LatArm"/>
      </rPr>
      <t xml:space="preserve"> 5</t>
    </r>
    <r>
      <rPr>
        <sz val="9"/>
        <rFont val="Sylfaen"/>
        <family val="1"/>
        <charset val="204"/>
      </rPr>
      <t>կգ</t>
    </r>
  </si>
  <si>
    <r>
      <t>Հրշեջ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փողրակ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փողրակով</t>
    </r>
  </si>
  <si>
    <r>
      <t>Շտամպ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դատատորի</t>
    </r>
    <r>
      <rPr>
        <sz val="9"/>
        <rFont val="Times LatArm"/>
      </rPr>
      <t xml:space="preserve"> </t>
    </r>
  </si>
  <si>
    <r>
      <t>Պենոպլաստ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գովազ.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Կովիկ</t>
    </r>
    <r>
      <rPr>
        <sz val="9"/>
        <rFont val="Times LatArm"/>
      </rPr>
      <t>)</t>
    </r>
  </si>
  <si>
    <r>
      <t>Պիտակավորման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սարք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ձեռքի</t>
    </r>
  </si>
  <si>
    <r>
      <t>Պրեֆորմա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բաժակ</t>
    </r>
    <r>
      <rPr>
        <sz val="9"/>
        <rFont val="Times LatArm"/>
      </rPr>
      <t xml:space="preserve">) </t>
    </r>
    <r>
      <rPr>
        <sz val="9"/>
        <rFont val="Sylfaen"/>
        <family val="1"/>
        <charset val="204"/>
      </rPr>
      <t>կափարի</t>
    </r>
    <r>
      <rPr>
        <sz val="9"/>
        <rFont val="Times LatArm"/>
      </rPr>
      <t>ãá</t>
    </r>
  </si>
  <si>
    <r>
      <t>Ռեսիվեր</t>
    </r>
    <r>
      <rPr>
        <sz val="9"/>
        <rFont val="Times LatArm"/>
      </rPr>
      <t xml:space="preserve"> 7</t>
    </r>
    <r>
      <rPr>
        <sz val="9"/>
        <rFont val="Sylfaen"/>
        <family val="1"/>
        <charset val="204"/>
      </rPr>
      <t>լ</t>
    </r>
  </si>
  <si>
    <r>
      <t>Ստիկեր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սառնարանի</t>
    </r>
    <r>
      <rPr>
        <sz val="9"/>
        <rFont val="Times LatArm"/>
      </rPr>
      <t xml:space="preserve"> (</t>
    </r>
    <r>
      <rPr>
        <sz val="9"/>
        <rFont val="Sylfaen"/>
        <family val="1"/>
        <charset val="204"/>
      </rPr>
      <t>ռեկլամի</t>
    </r>
    <r>
      <rPr>
        <sz val="9"/>
        <rFont val="Times LatArm"/>
      </rPr>
      <t>)</t>
    </r>
  </si>
  <si>
    <r>
      <t>Թերմոռեգուլյատոր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սառնարանի</t>
    </r>
  </si>
  <si>
    <r>
      <t>Ֆիքսանալ</t>
    </r>
    <r>
      <rPr>
        <sz val="9"/>
        <rFont val="Times LatArm"/>
      </rPr>
      <t xml:space="preserve">  (</t>
    </r>
    <r>
      <rPr>
        <sz val="9"/>
        <rFont val="Sylfaen"/>
        <family val="1"/>
        <charset val="204"/>
      </rPr>
      <t>ստանդարտ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տիտր</t>
    </r>
    <r>
      <rPr>
        <sz val="9"/>
        <rFont val="Times LatArm"/>
      </rPr>
      <t>)</t>
    </r>
  </si>
  <si>
    <r>
      <t>Ռեսիեվերի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ֆիլտր</t>
    </r>
    <r>
      <rPr>
        <sz val="9"/>
        <rFont val="Times LatArm"/>
      </rPr>
      <t xml:space="preserve">  PK -62004</t>
    </r>
  </si>
  <si>
    <r>
      <t>Հակահրդեհային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խողովակ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շլանգ</t>
    </r>
  </si>
  <si>
    <r>
      <t>Ջրային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բաղնիք</t>
    </r>
  </si>
  <si>
    <r>
      <t>Հակակայծակային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ապահովիչ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ֆարֆորից</t>
    </r>
  </si>
  <si>
    <r>
      <t>Սայլակի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մեծ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անիվ</t>
    </r>
  </si>
  <si>
    <r>
      <t>Սառնարան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Ալյասկա</t>
    </r>
  </si>
  <si>
    <r>
      <t>Կրակմարիչ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սարք</t>
    </r>
    <r>
      <rPr>
        <sz val="9"/>
        <rFont val="Times LatArm"/>
      </rPr>
      <t xml:space="preserve"> 50</t>
    </r>
    <r>
      <rPr>
        <sz val="9"/>
        <rFont val="Sylfaen"/>
        <family val="1"/>
        <charset val="204"/>
      </rPr>
      <t>կգ</t>
    </r>
  </si>
  <si>
    <r>
      <t>ՀԴՄ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ապարատ</t>
    </r>
    <r>
      <rPr>
        <sz val="9"/>
        <rFont val="Times LatArm"/>
      </rPr>
      <t xml:space="preserve"> </t>
    </r>
    <r>
      <rPr>
        <sz val="9"/>
        <rFont val="Sylfaen"/>
        <family val="1"/>
        <charset val="204"/>
      </rPr>
      <t>Օրիոն</t>
    </r>
  </si>
  <si>
    <r>
      <t>Սառնարանպաղպաղակի</t>
    </r>
    <r>
      <rPr>
        <sz val="9"/>
        <rFont val="Arial"/>
        <family val="2"/>
        <charset val="204"/>
      </rPr>
      <t xml:space="preserve"> UGUR 400</t>
    </r>
    <r>
      <rPr>
        <sz val="9"/>
        <rFont val="Calibri"/>
        <family val="2"/>
        <scheme val="minor"/>
      </rPr>
      <t>լ</t>
    </r>
  </si>
  <si>
    <r>
      <t>Սառնարանկաթնամթերքի</t>
    </r>
    <r>
      <rPr>
        <sz val="9"/>
        <rFont val="Arial"/>
        <family val="2"/>
        <charset val="204"/>
      </rPr>
      <t xml:space="preserve"> 372</t>
    </r>
    <r>
      <rPr>
        <sz val="9"/>
        <rFont val="Calibri"/>
        <family val="2"/>
        <scheme val="minor"/>
      </rPr>
      <t>լ</t>
    </r>
  </si>
  <si>
    <r>
      <t>Ա</t>
    </r>
    <r>
      <rPr>
        <b/>
        <sz val="9"/>
        <rFont val="Times LatArm"/>
      </rPr>
      <t>åր³Ýù³ï»ë³ÏÝ»ñÇ ³</t>
    </r>
    <r>
      <rPr>
        <b/>
        <sz val="9"/>
        <rFont val="Sylfaen"/>
        <family val="1"/>
        <charset val="204"/>
      </rPr>
      <t>նվանում</t>
    </r>
    <r>
      <rPr>
        <b/>
        <sz val="9"/>
        <rFont val="Times LatArm"/>
      </rPr>
      <t>Ý»ñÁ</t>
    </r>
  </si>
  <si>
    <t>MITSUBISHI LANSER 2,0 GT մակնիշի 222 ՍՏ 21 պետ. Համարանիշի 2011թ արտադրության մարդատար ավտոմեքենա</t>
  </si>
  <si>
    <r>
      <t>Լոտ 571 -</t>
    </r>
    <r>
      <rPr>
        <sz val="8"/>
        <rFont val="Sylfaen"/>
        <family val="1"/>
        <charset val="204"/>
      </rPr>
      <t xml:space="preserve"> ՀՀ, ք Երևան,  Դրոյի 13 հասցեում գտնվող պահածոյի պահեստի թվով 36 անվանում նյութական արժեքներ</t>
    </r>
  </si>
  <si>
    <r>
      <t xml:space="preserve">Լոտ 763 - Լոտ 920 </t>
    </r>
    <r>
      <rPr>
        <sz val="8"/>
        <rFont val="Sylfaen"/>
        <family val="1"/>
        <charset val="204"/>
      </rPr>
      <t xml:space="preserve"> –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ՓԲԸ-ին պատկանող, ՀՀ Գեղարքունիքի մարզ, ք.Ճամբարակ,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Հովիտ պանրագործարան</t>
    </r>
    <r>
      <rPr>
        <sz val="8"/>
        <rFont val="Arial Armenian"/>
        <family val="2"/>
      </rPr>
      <t>¦-</t>
    </r>
    <r>
      <rPr>
        <sz val="8"/>
        <rFont val="Sylfaen"/>
        <family val="1"/>
        <charset val="204"/>
      </rPr>
      <t xml:space="preserve">ի տարածքում գտնվող թվով 127 անվանում պահեստի գույք </t>
    </r>
  </si>
  <si>
    <t>970 լոտ Պաղպաղակի և կաթնամթերքի սառնարաններ 30 անվանում մասամբ անսարք</t>
  </si>
  <si>
    <t>MERCEDES-BENZ 950մակնիշի, 961 US 21 պետ.համարանիշի, 1997թ. արտադրության բեռնատար ավտոմեքենա  Հանձնված է իպահ  Դրոյի 13 : Աբովյան</t>
  </si>
  <si>
    <t>MERCEDES-BENZ 612 D մակնիշի, 966 US 21 պետ.համարանիշի, 1999թ. արտադրության բեռնատար ավտոմեքենա; Անսարք Ջրվեժ</t>
  </si>
  <si>
    <t>MERCEDES-BENZ 410 մակնիշի, 830 US 21 պետ.համարանիշի, 1994թ. արտադրության բեռնատար ավտոմեքենա ապակոմպլեկտավորված անսարք Ջրվեժ</t>
  </si>
  <si>
    <t>MERCEDES-BENZ 208 D մակնիշի, 902 US 21 պետ.համարանիշի, 1994թ. արտադրության բեռնատար ավտոմեքենա ապակոմպլեկտավորված անսարք: Ջրվեժ</t>
  </si>
  <si>
    <t>MERCEDES-BENZ ATEGO 815 մակնիշի, 210 US 21 պետ.համարանիշի, 2001թ. արտադրության բեռնատար ավտոմեքենա: Անսարք ապակոմպլեկտավորված Դրոյի 13</t>
  </si>
  <si>
    <t>MERCEDES-BENZ 410 D մակնիշի, 871 US 21 պետ.համարանիշի, 1994թ. արտադրության բեռնատար ավտոմեքենա Անսարք Ջրվեժ</t>
  </si>
  <si>
    <t xml:space="preserve">ԳԱԶ-3307 մակնիշի, 933 US 21 պետ.համարանիշի, 1991թ. արտադրության բեռնատար ավտոմեքենա  ապակոմպլեկտավորված Ջրվեժ : </t>
  </si>
  <si>
    <t>MERCEDES-BENZ 410 D մակնիշի, 872 US 21 պետ.համարանիշի, 1995թ. արտադրության բեռնատար ավտոմեքենա ապակոմպլեկտավորված անսարք Իջևան</t>
  </si>
  <si>
    <t>MERCEDES-BENZ 612 D մակնիշի 021 ՍՏ 21 պետ.համարանիշի, 1998թ. արտադրության բեռնատար ավտոմեքենա անսարք Ջրվեժ</t>
  </si>
  <si>
    <t xml:space="preserve">ՊԵԺՈ-307 մակնիշի, 018 ՍՏ 21 պետ.համարանիշի, 2002թ. արտադրության մարդատար ավտոմեքենա անսարք : </t>
  </si>
  <si>
    <t xml:space="preserve">TOYOTA-HILUX-PICUP-28 մակնիշի, 019 US 21 պետ.համարանիշի, 1999թ. արտադրության բեռնատար ավտոմեքենա ապակոմպլեկտավորված անսարք Վանաձոր: </t>
  </si>
  <si>
    <t>MERCEDES-BENZ 612 D մակնիշի, 080 US 21 պետ.համարանիշի, 2001թ. արտադրության ուղևորատար ավտոմեքենա անսարք Ագարակ</t>
  </si>
  <si>
    <t xml:space="preserve">ԳԱԶ-5327 մակնիշի, 187 US 21 պետ.համարանիշի, 1989թ. արտադրության բեռնատար ավտոմեքենա: անսարք Հանձնված է իպահ : Գտնվելու վայրը  Շիրակի մարզ գ..Սիզավետ  : </t>
  </si>
  <si>
    <t>MERCEDES-BENZ AG մակնիշի, 784 US 21 պետ.համարանիշի, 1991թ. արտադրության բեռնատար ավտոմեքենա անսարք Ջրվեժ</t>
  </si>
  <si>
    <t>MERCEDES-BENZ 656-1831 մակնիշի, 033 US 21 պետ.համարանիշի, 1994թ. արտադրության բեռնատար ավտոմեքենա անսարք: Հանձնված է իպահ  Դրոյի 13 :</t>
  </si>
  <si>
    <t xml:space="preserve">GAZ-5312 մակնիշի, 938 US 21 պետ.համարանիշի բեռնատար ավտոմեքենա անսարք  Ջրվեժ : </t>
  </si>
  <si>
    <t>MERCEDES-BENZ 410D մակնիշի, 828 US 21 պետ.համարանիշի, 1995թ. արտադրության բեռնատար ավտոմեքենա անսարք Ջրվեժ</t>
  </si>
  <si>
    <t>MERCEDES-BENZ 602-308D մակնիշի, 994 US 21 պետ.համարանիշի, 1994թ. արտադրության բեռնատար ավտոմեքենա անսարք Ջրվեժ</t>
  </si>
  <si>
    <t xml:space="preserve">MERCEDES-BENZ 310 մակնիշի, 757 US 21 պետ.համարանիշի, 1994թ. արտադրության բեռնատար ավտոմեքենա անսարք Ջրվեժ </t>
  </si>
  <si>
    <t xml:space="preserve">GAZ-53-12 մակնիշի, 474 US 21 պետ.համարանիշի, 1988թ. արտադրության բեռնատար ավտոմեքենա անսարք : ՀՀ Շիրակի մարզ գ.Սիզավետ : </t>
  </si>
  <si>
    <t>MERCEDES-BENZ 310 D մակնիշի, 782 US 21 պետ.համարանիշի, 1994թ. արտադրության բեռնատար ավտոմեքենա անսարք Ջրվեժ</t>
  </si>
  <si>
    <t>MERCEDES-BENZ 612 D մակնիշի, 962 US 21 պետ.համարանիշի, 1997թ. արտադրության բեռնատար ավտոմեքենա անսարք Վանաձոր</t>
  </si>
  <si>
    <t>MERCEDES-BENZ 210D մակնիշի, 846 US 21 պետ.համարանիշի, 1993թ. արտադրության բեռնատար ավտոմեքենա ապակոմպլեկտավորված անսարք:  Ջրվեժ</t>
  </si>
  <si>
    <t>1005-1064 լոտ Պաղպաղակի և կաթնամթերքի սառնարաններ  44  անվանում մասամբ անսարք ապակոմպլեկտավորված</t>
  </si>
  <si>
    <r>
      <t>Լոտ 459</t>
    </r>
    <r>
      <rPr>
        <sz val="8"/>
        <rFont val="Sylfaen"/>
        <family val="1"/>
        <charset val="204"/>
      </rPr>
      <t xml:space="preserve">  - </t>
    </r>
    <r>
      <rPr>
        <sz val="8"/>
        <rFont val="Arial Armenian"/>
        <family val="2"/>
      </rPr>
      <t>§</t>
    </r>
    <r>
      <rPr>
        <sz val="8"/>
        <rFont val="Sylfaen"/>
        <family val="1"/>
        <charset val="204"/>
      </rPr>
      <t>Աշտարակ</t>
    </r>
    <r>
      <rPr>
        <sz val="8"/>
        <rFont val="Arial Armenian"/>
        <family val="2"/>
      </rPr>
      <t xml:space="preserve"> </t>
    </r>
    <r>
      <rPr>
        <sz val="8"/>
        <rFont val="Sylfaen"/>
        <family val="1"/>
        <charset val="204"/>
      </rPr>
      <t>կաթ</t>
    </r>
    <r>
      <rPr>
        <sz val="8"/>
        <rFont val="Arial Armenian"/>
        <family val="2"/>
      </rPr>
      <t xml:space="preserve">¦ </t>
    </r>
    <r>
      <rPr>
        <sz val="8"/>
        <rFont val="Sylfaen"/>
        <family val="1"/>
        <charset val="204"/>
      </rPr>
      <t xml:space="preserve">ՓԲԸ-ին պատկանող, ՀՀ Գեղարքունիքի մարզ, </t>
    </r>
    <r>
      <rPr>
        <sz val="8"/>
        <rFont val="Calibri"/>
        <family val="2"/>
        <charset val="204"/>
        <scheme val="minor"/>
      </rPr>
      <t xml:space="preserve"> </t>
    </r>
    <r>
      <rPr>
        <sz val="8"/>
        <rFont val="Sylfaen"/>
        <family val="1"/>
        <charset val="204"/>
      </rPr>
      <t>գ.Շատվին հասցեում գտնվող մթերման կետի թվով 2 անվանում հիմնական միջոցներ</t>
    </r>
  </si>
  <si>
    <t>Աշտարակ-Կաթ ՓԲԸ-ի 30.07.2019 թ. աճուրդի ցուցակ թիվ 17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</si>
</sst>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_-* #,##0_р_._-;\-* #,##0_р_._-;_-* &quot;-&quot;??_р_._-;_-@_-"/>
    <numFmt numFmtId="168" formatCode="_-* #,##0_р_._-;\-* #,##0_р_._-;_-* &quot;-&quot;?_р_._-;_-@_-"/>
    <numFmt numFmtId="169" formatCode="#,##0;[Red]\-#,##0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Sylfaen"/>
      <family val="1"/>
      <charset val="204"/>
    </font>
    <font>
      <sz val="8"/>
      <name val="Arial Armenian"/>
      <family val="2"/>
    </font>
    <font>
      <sz val="8"/>
      <name val="Times LatArm"/>
    </font>
    <font>
      <sz val="8"/>
      <name val="Arial"/>
      <family val="2"/>
      <charset val="204"/>
    </font>
    <font>
      <b/>
      <sz val="8"/>
      <name val="Sylfaen"/>
      <family val="1"/>
      <charset val="204"/>
    </font>
    <font>
      <b/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Times LatArm"/>
    </font>
    <font>
      <sz val="10"/>
      <name val="Sylfaen"/>
      <family val="1"/>
    </font>
    <font>
      <b/>
      <sz val="9"/>
      <name val="Times LatArm"/>
    </font>
    <font>
      <b/>
      <sz val="9"/>
      <name val="Sylfaen"/>
      <family val="1"/>
      <charset val="204"/>
    </font>
    <font>
      <b/>
      <sz val="8"/>
      <name val="Times LatArm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1"/>
      <name val="Times LatArm"/>
    </font>
    <font>
      <b/>
      <sz val="10"/>
      <name val="Times LatArm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Sylfaen"/>
      <family val="1"/>
      <charset val="204"/>
    </font>
    <font>
      <sz val="9"/>
      <name val="Times LatArm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5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right" vertic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/>
    <xf numFmtId="0" fontId="9" fillId="2" borderId="0" xfId="0" applyFont="1" applyFill="1"/>
    <xf numFmtId="0" fontId="4" fillId="2" borderId="3" xfId="0" applyFont="1" applyFill="1" applyBorder="1" applyAlignment="1">
      <alignment horizontal="right" vertical="center"/>
    </xf>
    <xf numFmtId="0" fontId="3" fillId="2" borderId="3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/>
    <xf numFmtId="0" fontId="9" fillId="2" borderId="2" xfId="0" applyFont="1" applyFill="1" applyBorder="1"/>
    <xf numFmtId="0" fontId="3" fillId="2" borderId="2" xfId="0" applyFont="1" applyFill="1" applyBorder="1"/>
    <xf numFmtId="1" fontId="3" fillId="2" borderId="2" xfId="0" applyNumberFormat="1" applyFont="1" applyFill="1" applyBorder="1"/>
    <xf numFmtId="1" fontId="9" fillId="2" borderId="2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/>
    <xf numFmtId="166" fontId="3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0" xfId="0" applyFont="1" applyFill="1"/>
    <xf numFmtId="0" fontId="15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/>
    <xf numFmtId="168" fontId="3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6" fillId="2" borderId="2" xfId="0" applyFont="1" applyFill="1" applyBorder="1" applyAlignment="1">
      <alignment vertical="top"/>
    </xf>
    <xf numFmtId="0" fontId="16" fillId="2" borderId="2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166" fontId="3" fillId="2" borderId="1" xfId="2" applyNumberFormat="1" applyFont="1" applyFill="1" applyBorder="1"/>
    <xf numFmtId="1" fontId="3" fillId="2" borderId="2" xfId="0" applyNumberFormat="1" applyFont="1" applyFill="1" applyBorder="1" applyAlignment="1">
      <alignment vertical="center"/>
    </xf>
    <xf numFmtId="168" fontId="3" fillId="2" borderId="2" xfId="0" applyNumberFormat="1" applyFont="1" applyFill="1" applyBorder="1"/>
    <xf numFmtId="167" fontId="3" fillId="2" borderId="2" xfId="0" applyNumberFormat="1" applyFont="1" applyFill="1" applyBorder="1"/>
    <xf numFmtId="0" fontId="1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166" fontId="9" fillId="2" borderId="1" xfId="2" applyNumberFormat="1" applyFont="1" applyFill="1" applyBorder="1"/>
    <xf numFmtId="166" fontId="3" fillId="2" borderId="1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6" fontId="9" fillId="2" borderId="1" xfId="0" applyNumberFormat="1" applyFont="1" applyFill="1" applyBorder="1"/>
    <xf numFmtId="0" fontId="22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wrapText="1"/>
    </xf>
    <xf numFmtId="0" fontId="19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 vertical="top"/>
    </xf>
    <xf numFmtId="0" fontId="31" fillId="2" borderId="7" xfId="0" applyFont="1" applyFill="1" applyBorder="1" applyAlignment="1">
      <alignment vertical="top" wrapText="1"/>
    </xf>
    <xf numFmtId="0" fontId="32" fillId="2" borderId="7" xfId="0" applyFont="1" applyFill="1" applyBorder="1" applyAlignment="1">
      <alignment horizontal="center" vertical="top" wrapText="1"/>
    </xf>
    <xf numFmtId="0" fontId="31" fillId="2" borderId="8" xfId="0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/>
    </xf>
    <xf numFmtId="0" fontId="31" fillId="2" borderId="9" xfId="0" applyFont="1" applyFill="1" applyBorder="1" applyAlignment="1">
      <alignment horizontal="center" vertical="top"/>
    </xf>
    <xf numFmtId="0" fontId="32" fillId="2" borderId="5" xfId="0" applyFont="1" applyFill="1" applyBorder="1" applyAlignment="1">
      <alignment vertical="top" wrapText="1"/>
    </xf>
    <xf numFmtId="0" fontId="32" fillId="2" borderId="5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/>
    </xf>
    <xf numFmtId="0" fontId="31" fillId="2" borderId="5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2" borderId="0" xfId="0" applyFont="1" applyFill="1"/>
    <xf numFmtId="0" fontId="3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5" fillId="2" borderId="7" xfId="0" applyFont="1" applyFill="1" applyBorder="1"/>
    <xf numFmtId="0" fontId="32" fillId="2" borderId="7" xfId="0" applyFont="1" applyFill="1" applyBorder="1" applyAlignment="1">
      <alignment horizontal="center" wrapText="1"/>
    </xf>
    <xf numFmtId="0" fontId="33" fillId="2" borderId="8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4" fontId="4" fillId="2" borderId="2" xfId="3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center" vertical="center" wrapText="1"/>
    </xf>
    <xf numFmtId="44" fontId="4" fillId="2" borderId="4" xfId="3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66" fontId="9" fillId="2" borderId="1" xfId="2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66" fontId="9" fillId="2" borderId="2" xfId="2" applyNumberFormat="1" applyFont="1" applyFill="1" applyBorder="1"/>
    <xf numFmtId="1" fontId="9" fillId="2" borderId="1" xfId="0" applyNumberFormat="1" applyFont="1" applyFill="1" applyBorder="1" applyAlignment="1">
      <alignment vertical="center"/>
    </xf>
    <xf numFmtId="166" fontId="9" fillId="2" borderId="2" xfId="0" applyNumberFormat="1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1" fontId="15" fillId="2" borderId="2" xfId="0" applyNumberFormat="1" applyFont="1" applyFill="1" applyBorder="1"/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/>
    </xf>
    <xf numFmtId="1" fontId="16" fillId="2" borderId="2" xfId="0" applyNumberFormat="1" applyFont="1" applyFill="1" applyBorder="1" applyAlignment="1">
      <alignment vertical="top"/>
    </xf>
    <xf numFmtId="1" fontId="16" fillId="2" borderId="2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/>
    </xf>
    <xf numFmtId="1" fontId="22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12" fillId="2" borderId="2" xfId="0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2" fillId="2" borderId="2" xfId="0" applyFont="1" applyFill="1" applyBorder="1" applyAlignment="1">
      <alignment wrapText="1"/>
    </xf>
    <xf numFmtId="1" fontId="22" fillId="2" borderId="2" xfId="0" applyNumberFormat="1" applyFont="1" applyFill="1" applyBorder="1" applyAlignment="1">
      <alignment wrapText="1"/>
    </xf>
    <xf numFmtId="1" fontId="23" fillId="2" borderId="2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" fontId="22" fillId="2" borderId="2" xfId="0" applyNumberFormat="1" applyFont="1" applyFill="1" applyBorder="1" applyAlignment="1">
      <alignment horizontal="center" wrapText="1"/>
    </xf>
    <xf numFmtId="0" fontId="32" fillId="2" borderId="1" xfId="0" applyFont="1" applyFill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 applyProtection="1">
      <alignment horizontal="center" vertical="center" wrapText="1" shrinkToFit="1"/>
    </xf>
    <xf numFmtId="0" fontId="21" fillId="2" borderId="1" xfId="0" applyNumberFormat="1" applyFont="1" applyFill="1" applyBorder="1" applyAlignment="1" applyProtection="1">
      <alignment horizontal="center" vertical="center" wrapText="1" shrinkToFit="1"/>
    </xf>
    <xf numFmtId="49" fontId="21" fillId="2" borderId="1" xfId="0" applyNumberFormat="1" applyFont="1" applyFill="1" applyBorder="1" applyAlignment="1" applyProtection="1">
      <alignment horizontal="center" vertical="center" wrapText="1" shrinkToFit="1"/>
    </xf>
    <xf numFmtId="165" fontId="3" fillId="2" borderId="2" xfId="0" applyNumberFormat="1" applyFont="1" applyFill="1" applyBorder="1"/>
  </cellXfs>
  <cellStyles count="4">
    <cellStyle name="Гиперссылка" xfId="1" builtinId="8"/>
    <cellStyle name="Денежный" xfId="3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Owner/Desktop/Application%20Data/Microsoft/Excel/Nkarner/16.02.2017/&#1407;&#1377;&#1408;&#1400;&#1394;&#1400;&#1410;&#1385;&#1397;&#1400;&#1410;&#1398;%20&#1401;&#1386;%202&#1407;.jpg" TargetMode="External"/><Relationship Id="rId18" Type="http://schemas.openxmlformats.org/officeDocument/2006/relationships/hyperlink" Target="../../../Owner/Desktop/Application%20Data/Microsoft/Excel/Nkarner/17.02.2017/1-03.jpg" TargetMode="External"/><Relationship Id="rId26" Type="http://schemas.openxmlformats.org/officeDocument/2006/relationships/hyperlink" Target="../../../Owner/Desktop/Application%20Data/Microsoft/Excel/Nkarner/17.02.2017/1-19.jpg" TargetMode="External"/><Relationship Id="rId39" Type="http://schemas.openxmlformats.org/officeDocument/2006/relationships/hyperlink" Target="../../../Owner/Desktop/Application%20Data/Microsoft/Excel/Nkarner/17.02.2017/1-36.jpg" TargetMode="External"/><Relationship Id="rId21" Type="http://schemas.openxmlformats.org/officeDocument/2006/relationships/hyperlink" Target="../../../Owner/Desktop/Application%20Data/Microsoft/Excel/Nkarner/17.02.2017/1-08.jpg" TargetMode="External"/><Relationship Id="rId34" Type="http://schemas.openxmlformats.org/officeDocument/2006/relationships/hyperlink" Target="../../../Owner/Desktop/Application%20Data/Microsoft/Excel/Nkarner/17.02.2017/1-31.jpg" TargetMode="External"/><Relationship Id="rId42" Type="http://schemas.openxmlformats.org/officeDocument/2006/relationships/hyperlink" Target="../../../Owner/Desktop/Application%20Data/Microsoft/Excel/Nkarner/17.02.2017/1-41.jpg" TargetMode="External"/><Relationship Id="rId47" Type="http://schemas.openxmlformats.org/officeDocument/2006/relationships/hyperlink" Target="../../../Owner/Desktop/Application%20Data/Microsoft/Excel/Nkarner/17.02.2017/1-38.jpg" TargetMode="External"/><Relationship Id="rId50" Type="http://schemas.openxmlformats.org/officeDocument/2006/relationships/hyperlink" Target="../../../Owner/Desktop/Application%20Data/Microsoft/Excel/Nkarner/20-02-2017/&#1334;&#1400;&#1380;&#1396;&#1377;&#1398;%20&#1405;&#1377;&#1408;&#1412;%203.jpg" TargetMode="External"/><Relationship Id="rId55" Type="http://schemas.openxmlformats.org/officeDocument/2006/relationships/hyperlink" Target="../../../Owner/Desktop/Application%20Data/Microsoft/Excel/Nkarner/17.02.2017/&#1355;&#1408;&#1400;&#1406;%20&#1392;&#1400;&#1406;&#1377;&#1409;&#1406;&#1400;&#1394;.jpg" TargetMode="External"/><Relationship Id="rId63" Type="http://schemas.openxmlformats.org/officeDocument/2006/relationships/hyperlink" Target="..\..\..\Owner\Desktop\Application%20Data\Microsoft\Excel\Nkarner\20-02-2017\&#1391;&#1377;&#1404;.jpg" TargetMode="External"/><Relationship Id="rId68" Type="http://schemas.openxmlformats.org/officeDocument/2006/relationships/hyperlink" Target="../../../Owner/Desktop/Application%20Data/Microsoft/Excel/Nkarner/21-02-2017/&#1414;&#1408;&#1381;&#1382;%20&#1387;&#1398;&#1412;&#1398;&#1377;&#1399;&#1381;&#1398;.jpg" TargetMode="External"/><Relationship Id="rId76" Type="http://schemas.openxmlformats.org/officeDocument/2006/relationships/hyperlink" Target="../../../Owner/Desktop/Application%20Data/Microsoft/Excel/Nkarner/21-02-2017/&#1383;&#1388;%20&#1406;&#1377;&#1404;&#1377;&#1408;&#1377;&#1398;.jpg" TargetMode="External"/><Relationship Id="rId7" Type="http://schemas.openxmlformats.org/officeDocument/2006/relationships/hyperlink" Target="../../../Owner/Desktop/Application%20Data/Microsoft/Excel/Nkarner/16.02.2017/&#1335;&#1388;%20&#1358;&#1377;&#1392;&#1377;&#1398;%20(1).jpg" TargetMode="External"/><Relationship Id="rId71" Type="http://schemas.openxmlformats.org/officeDocument/2006/relationships/hyperlink" Target="../../../Owner/Desktop/Application%20Data/Microsoft/Excel/Nkarner/21-02-2017/&#1383;&#1388;%20&#1399;&#1377;&#1394;&#1377;&#1411;.jpg" TargetMode="External"/><Relationship Id="rId2" Type="http://schemas.openxmlformats.org/officeDocument/2006/relationships/hyperlink" Target="../../../Owner/Desktop/Application%20Data/Microsoft/Excel/Nkarner/16.02.2017/&#1350;&#1377;&#1405;&#1400;&#1405;.jpg" TargetMode="External"/><Relationship Id="rId16" Type="http://schemas.openxmlformats.org/officeDocument/2006/relationships/hyperlink" Target="../../../Owner/Desktop/Application%20Data/Microsoft/Excel/Nkarner/17.02.2017/1-01%20(1).jpg" TargetMode="External"/><Relationship Id="rId29" Type="http://schemas.openxmlformats.org/officeDocument/2006/relationships/hyperlink" Target="../../../Owner/Desktop/Application%20Data/Microsoft/Excel/Nkarner/17.02.2017/1-25.jpg" TargetMode="External"/><Relationship Id="rId11" Type="http://schemas.openxmlformats.org/officeDocument/2006/relationships/hyperlink" Target="../../../Owner/Desktop/Application%20Data/Microsoft/Excel/Nkarner/16.02.2017/&#1355;&#1381;&#1408;&#1396;&#1377;&#1405;&#1407;&#1387;&#1395;&#1377;&#1398;&#1377;&#1397;&#1387;&#1398;%20&#1396;&#1377;&#1396;&#1388;&#1387;&#1401;.jpg" TargetMode="External"/><Relationship Id="rId24" Type="http://schemas.openxmlformats.org/officeDocument/2006/relationships/hyperlink" Target="../../../Owner/Desktop/Application%20Data/Microsoft/Excel/Nkarner/17.02.2017/1-18.jpg" TargetMode="External"/><Relationship Id="rId32" Type="http://schemas.openxmlformats.org/officeDocument/2006/relationships/hyperlink" Target="../../../Owner/Desktop/Application%20Data/Microsoft/Excel/Nkarner/17.02.2017/1-29.jpg" TargetMode="External"/><Relationship Id="rId37" Type="http://schemas.openxmlformats.org/officeDocument/2006/relationships/hyperlink" Target="../../../Owner/Desktop/Application%20Data/Microsoft/Excel/Nkarner/17.02.2017/1-34.jpg" TargetMode="External"/><Relationship Id="rId40" Type="http://schemas.openxmlformats.org/officeDocument/2006/relationships/hyperlink" Target="../../../Owner/Desktop/Application%20Data/Microsoft/Excel/Nkarner/17.02.2017/1-39.jpg" TargetMode="External"/><Relationship Id="rId45" Type="http://schemas.openxmlformats.org/officeDocument/2006/relationships/hyperlink" Target="../../../Owner/Desktop/Application%20Data/Microsoft/Excel/Nkarner/17.02.2017/1-45.jpg" TargetMode="External"/><Relationship Id="rId53" Type="http://schemas.openxmlformats.org/officeDocument/2006/relationships/hyperlink" Target="../../../Owner/Desktop/Application%20Data/Microsoft/Excel/Nkarner/17.02.2017/&#1380;&#1377;&#1382;&#1379;&#1377;&#1392;%20&#1396;&#1377;&#1396;&#1388;&#1387;&#1401;&#1400;&#1406;.jpg" TargetMode="External"/><Relationship Id="rId58" Type="http://schemas.openxmlformats.org/officeDocument/2006/relationships/hyperlink" Target="../../../Owner/Desktop/Application%20Data/Microsoft/Excel/Nkarner/20-02-2017/&#1348;&#1381;&#1389;&#1377;&#1398;&#1387;&#1391;&#1377;&#1391;&#1377;&#1398;%20&#1391;&#1399;&#1381;&#1404;&#1412;.jpg" TargetMode="External"/><Relationship Id="rId66" Type="http://schemas.openxmlformats.org/officeDocument/2006/relationships/hyperlink" Target="../../../Owner/Desktop/Application%20Data/Microsoft/Excel/Nkarner/20-02-2017/&#1358;&#1332;&#1354;%20300.jpg" TargetMode="External"/><Relationship Id="rId74" Type="http://schemas.openxmlformats.org/officeDocument/2006/relationships/hyperlink" Target="../../../Application%20Data/Microsoft/Excel/Nkarner/21-02-2017/&#1405;&#1377;&#1404;&#1398;&#1377;&#1408;&#1377;&#1398;%20280.jpg" TargetMode="External"/><Relationship Id="rId79" Type="http://schemas.openxmlformats.org/officeDocument/2006/relationships/hyperlink" Target="../../../Application%20Data/Microsoft/Excel/Nkarner/21-02-2017/&#1405;&#1377;&#1404;&#1398;&#1377;&#1408;&#1377;&#1398;.jpg" TargetMode="External"/><Relationship Id="rId5" Type="http://schemas.openxmlformats.org/officeDocument/2006/relationships/hyperlink" Target="../../../Owner/Desktop/Application%20Data/Microsoft/Excel/Nkarner/16.02.2017/&#1330;&#1377;&#1391;%203&#1407;%20&#1381;&#1408;&#1391;&#1377;&#1385;%20(1).jpg" TargetMode="External"/><Relationship Id="rId61" Type="http://schemas.openxmlformats.org/officeDocument/2006/relationships/hyperlink" Target="../../../Owner/Desktop/Application%20Data/Microsoft/Excel/Nkarner/20-02-2017/&#1388;&#1387;&#1414;&#1407;.jpg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../../../Owner/Desktop/Application%20Data/Microsoft/Excel/Nkarner/16.02.2017/&#1331;&#1400;&#1396;&#1400;&#1379;&#1381;&#1398;&#1387;&#1382;&#1377;&#1407;&#1400;&#1408;%205&#1407;&#1386;.jpg" TargetMode="External"/><Relationship Id="rId19" Type="http://schemas.openxmlformats.org/officeDocument/2006/relationships/hyperlink" Target="../../../Owner/Desktop/Application%20Data/Microsoft/Excel/Nkarner/17.02.2017/1-04.jpg" TargetMode="External"/><Relationship Id="rId31" Type="http://schemas.openxmlformats.org/officeDocument/2006/relationships/hyperlink" Target="../../../Owner/Desktop/Application%20Data/Microsoft/Excel/Nkarner/17.02.2017/1-27.jpg" TargetMode="External"/><Relationship Id="rId44" Type="http://schemas.openxmlformats.org/officeDocument/2006/relationships/hyperlink" Target="../../../Owner/Desktop/Application%20Data/Microsoft/Excel/Nkarner/17.02.2017/1-42.jpg" TargetMode="External"/><Relationship Id="rId52" Type="http://schemas.openxmlformats.org/officeDocument/2006/relationships/hyperlink" Target="../../../Owner/Desktop/Application%20Data/Microsoft/Excel/Nkarner/17.02.2017/&#1392;&#1400;&#1406;&#1377;&#1409;&#1400;&#1410;&#1409;&#1387;&#1401;.jpg" TargetMode="External"/><Relationship Id="rId60" Type="http://schemas.openxmlformats.org/officeDocument/2006/relationships/hyperlink" Target="../../../Owner/Desktop/Application%20Data/Microsoft/Excel/Nkarner/20-02-2017/&#1377;&#1408;&#1381;&#1398;&#1407;&#1377;&#1407;&#1400;&#1408;.jpg" TargetMode="External"/><Relationship Id="rId65" Type="http://schemas.openxmlformats.org/officeDocument/2006/relationships/hyperlink" Target="../../../Owner/Desktop/Application%20Data/Microsoft/Excel/Nkarner/20-02-2017/&#1359;&#1377;&#1408;&#1377;%20&#1388;&#1406;&#1377;&#1409;&#1400;&#1394;.jpg" TargetMode="External"/><Relationship Id="rId73" Type="http://schemas.openxmlformats.org/officeDocument/2006/relationships/hyperlink" Target="../../../Owner/Desktop/Application%20Data/Microsoft/Excel/Nkarner/21-02-2017/&#1380;&#1377;&#1382;&#1379;&#1377;&#1392;.jpg" TargetMode="External"/><Relationship Id="rId78" Type="http://schemas.openxmlformats.org/officeDocument/2006/relationships/hyperlink" Target="../../../Application%20Data/Microsoft/Excel/Nkarner/21-02-2017/&#1405;&#1377;&#1404;&#1398;&#1377;&#1408;&#1377;&#1398;%20200.jpg" TargetMode="External"/><Relationship Id="rId81" Type="http://schemas.openxmlformats.org/officeDocument/2006/relationships/hyperlink" Target="../../../Owner/Desktop/Application%20Data/Microsoft/Excel/Nkarner/21-02-2017/mercury.jpg" TargetMode="External"/><Relationship Id="rId4" Type="http://schemas.openxmlformats.org/officeDocument/2006/relationships/hyperlink" Target="../../../Owner/Desktop/Application%20Data/Microsoft/Excel/Nkarner/16.02.2017/&#1330;&#1377;&#1391;%20&#1379;&#1388;&#1377;&#1398;&#1377;&#1393;&#1381;&#1406;%201&#1407;%20&#1381;&#1408;&#1391;&#1377;&#1385;.jpg" TargetMode="External"/><Relationship Id="rId9" Type="http://schemas.openxmlformats.org/officeDocument/2006/relationships/hyperlink" Target="../../../Owner/Desktop/Application%20Data/Microsoft/Excel/Nkarner/16.02.2017/&#1350;&#1377;&#1405;&#1400;&#1405;%203K6%20(1).jpg" TargetMode="External"/><Relationship Id="rId14" Type="http://schemas.openxmlformats.org/officeDocument/2006/relationships/hyperlink" Target="../../../Owner/Desktop/Application%20Data/Microsoft/Excel/Nkarner/16.02.2017/&#1333;&#1408;&#1391;&#1377;&#1385;&#1387;%20&#1405;&#1394;&#1400;&#1409;%20&#1335;&#1340;.jpg" TargetMode="External"/><Relationship Id="rId22" Type="http://schemas.openxmlformats.org/officeDocument/2006/relationships/hyperlink" Target="../../../Owner/Desktop/Application%20Data/Microsoft/Excel/Nkarner/17.02.2017/1-11.jpg" TargetMode="External"/><Relationship Id="rId27" Type="http://schemas.openxmlformats.org/officeDocument/2006/relationships/hyperlink" Target="../../../Owner/Desktop/Application%20Data/Microsoft/Excel/Nkarner/17.02.2017/1-20.jpg" TargetMode="External"/><Relationship Id="rId30" Type="http://schemas.openxmlformats.org/officeDocument/2006/relationships/hyperlink" Target="../../../Owner/Desktop/Application%20Data/Microsoft/Excel/Nkarner/17.02.2017/1-26.jpg" TargetMode="External"/><Relationship Id="rId35" Type="http://schemas.openxmlformats.org/officeDocument/2006/relationships/hyperlink" Target="../../../Owner/Desktop/Application%20Data/Microsoft/Excel/Nkarner/17.02.2017/1-32.jpg" TargetMode="External"/><Relationship Id="rId43" Type="http://schemas.openxmlformats.org/officeDocument/2006/relationships/hyperlink" Target="../../../Owner/Desktop/Application%20Data/Microsoft/Excel/Nkarner/17.02.2017/1-42.jpg" TargetMode="External"/><Relationship Id="rId48" Type="http://schemas.openxmlformats.org/officeDocument/2006/relationships/hyperlink" Target="../../../Owner/Desktop/Application%20Data/Microsoft/Excel/Nkarner/20-02-2017/&#1331;&#1381;&#1388;&#1377;&#1390;&#1387;&#1398;.jpg" TargetMode="External"/><Relationship Id="rId56" Type="http://schemas.openxmlformats.org/officeDocument/2006/relationships/hyperlink" Target="../../../Application%20Data/Microsoft/Excel/Nkarner/20-02-2017/&#1345;&#1408;&#1377;&#1407;&#1377;&#1412;&#1377;&#1409;&#1400;&#1410;&#1409;&#1387;&#1401;%20&#1399;&#1377;&#1402;&#1387;&#1391;&#1377;&#1389;&#1400;&#1394;&#1400;&#1406;&#1377;&#1391;&#1377;&#1397;&#1387;&#1398;%205&#1407;.jpg" TargetMode="External"/><Relationship Id="rId64" Type="http://schemas.openxmlformats.org/officeDocument/2006/relationships/hyperlink" Target="../../../Owner/Desktop/Application%20Data/Microsoft/Excel/Nkarner/20-02-2017/&#1383;&#1388;%20&#1406;&#1377;&#1392;&#1377;&#1398;.jpg" TargetMode="External"/><Relationship Id="rId69" Type="http://schemas.openxmlformats.org/officeDocument/2006/relationships/hyperlink" Target="../../../Owner/Desktop/Application%20Data/Microsoft/Excel/Nkarner/21-02-2017/&#1405;&#1381;&#1394;&#1377;&#1398;.jpg" TargetMode="External"/><Relationship Id="rId77" Type="http://schemas.openxmlformats.org/officeDocument/2006/relationships/hyperlink" Target="..\..\..\Owner\Desktop\Application%20Data\Microsoft\Excel\Nkarner\21-02-2017\&#1413;&#1403;&#1377;&#1389;.jpg" TargetMode="External"/><Relationship Id="rId8" Type="http://schemas.openxmlformats.org/officeDocument/2006/relationships/hyperlink" Target="../../../Owner/Desktop/Application%20Data/Microsoft/Excel/Nkarner/16.02.2017/&#1335;&#1388;%20&#1358;&#1377;&#1392;&#1377;&#1398;%20(2).jpg" TargetMode="External"/><Relationship Id="rId51" Type="http://schemas.openxmlformats.org/officeDocument/2006/relationships/hyperlink" Target="../../../Owner/Desktop/Application%20Data/Microsoft/Excel/Nkarner/17.02.2017/1-51.jpg" TargetMode="External"/><Relationship Id="rId72" Type="http://schemas.openxmlformats.org/officeDocument/2006/relationships/hyperlink" Target="../../../Owner/Desktop/Application%20Data/Microsoft/Excel/Nkarner/21-02-2017/&#1392;&#1394;&#1391;&#1400;&#1394;%20&#1392;&#1377;&#1405;&#1407;&#1400;&#1409;.jpg" TargetMode="External"/><Relationship Id="rId80" Type="http://schemas.openxmlformats.org/officeDocument/2006/relationships/hyperlink" Target="../../../Owner/Desktop/Application%20Data/Microsoft/Excel/Nkarner/21-02-2017/&#1391;&#1377;&#1408;&#1407;&#1400;&#1414;&#1387;&#1388;.jpg" TargetMode="External"/><Relationship Id="rId3" Type="http://schemas.openxmlformats.org/officeDocument/2006/relationships/hyperlink" Target="../../../Owner/Desktop/Application%20Data/Microsoft/Excel/Nkarner/16.02.2017/&#1350;&#1377;&#1405;&#1400;&#1405;%20%20(2).jpg" TargetMode="External"/><Relationship Id="rId12" Type="http://schemas.openxmlformats.org/officeDocument/2006/relationships/hyperlink" Target="../../../Owner/Desktop/Application%20Data/Microsoft/Excel/Nkarner/16.02.2017/&#1342;&#1404;&#1400;&#1394;%20&#1392;&#1377;&#1405;&#1407;&#1400;&#1409;%20(2).jpg" TargetMode="External"/><Relationship Id="rId17" Type="http://schemas.openxmlformats.org/officeDocument/2006/relationships/hyperlink" Target="../../../Owner/Desktop/Application%20Data/Microsoft/Excel/Nkarner/17.02.2017/1-02%20(1).jpg" TargetMode="External"/><Relationship Id="rId25" Type="http://schemas.openxmlformats.org/officeDocument/2006/relationships/hyperlink" Target="../../../Owner/Desktop/Application%20Data/Microsoft/Excel/Nkarner/17.02.2017/1-17.jpg" TargetMode="External"/><Relationship Id="rId33" Type="http://schemas.openxmlformats.org/officeDocument/2006/relationships/hyperlink" Target="../../../Owner/Desktop/Application%20Data/Microsoft/Excel/Nkarner/17.02.2017/1-30.jpg" TargetMode="External"/><Relationship Id="rId38" Type="http://schemas.openxmlformats.org/officeDocument/2006/relationships/hyperlink" Target="../../../Owner/Desktop/Application%20Data/Microsoft/Excel/Nkarner/17.02.2017/1-35.jpg" TargetMode="External"/><Relationship Id="rId46" Type="http://schemas.openxmlformats.org/officeDocument/2006/relationships/hyperlink" Target="../../../Owner/Desktop/Application%20Data/Microsoft/Excel/Nkarner/17.02.2017/1-37.jpg" TargetMode="External"/><Relationship Id="rId59" Type="http://schemas.openxmlformats.org/officeDocument/2006/relationships/hyperlink" Target="../../../Owner/Desktop/Application%20Data/Microsoft/Excel/Nkarner/20-02-2017/&#1392;&#1377;&#1391;&#1377;&#1392;&#1408;&#1380;&#1381;&#1392;&#1377;&#1397;&#1387;%20&#1406;&#1377;&#1392;&#1377;&#1398;&#1377;&#1391;.jpg" TargetMode="External"/><Relationship Id="rId67" Type="http://schemas.openxmlformats.org/officeDocument/2006/relationships/hyperlink" Target="../../../Owner/Desktop/Application%20Data/Microsoft/Excel/Nkarner/20-02-2017/&#1348;&#1381;&#1408;&#1396;&#1377;&#1398;%20&#1406;&#1377;&#1398;&#1398;&#1377;%202.5.jpg" TargetMode="External"/><Relationship Id="rId20" Type="http://schemas.openxmlformats.org/officeDocument/2006/relationships/hyperlink" Target="../../../Owner/Desktop/Application%20Data/Microsoft/Excel/Nkarner/17.02.2017/1-07.jpg" TargetMode="External"/><Relationship Id="rId41" Type="http://schemas.openxmlformats.org/officeDocument/2006/relationships/hyperlink" Target="../../../Owner/Desktop/Application%20Data/Microsoft/Excel/Nkarner/17.02.2017/1-40.jpg" TargetMode="External"/><Relationship Id="rId54" Type="http://schemas.openxmlformats.org/officeDocument/2006/relationships/hyperlink" Target="../../../Owner/Desktop/Application%20Data/Microsoft/Excel/Nkarner/20-02-2017/&#1330;&#1377;&#1408;&#1393;&#1408;%20&#1395;&#1398;&#1399;&#1396;&#1377;&#1398;%20&#1378;&#1377;&#1388;&#1400;&#1398;.jpg" TargetMode="External"/><Relationship Id="rId62" Type="http://schemas.openxmlformats.org/officeDocument/2006/relationships/hyperlink" Target="../../../Owner/Desktop/Application%20Data/Microsoft/Excel/Nkarner/20-02-2017/&#1377;&#1406;&#1407;&#1400;&#1379;&#1388;&#1377;&#1406;.jpg" TargetMode="External"/><Relationship Id="rId70" Type="http://schemas.openxmlformats.org/officeDocument/2006/relationships/hyperlink" Target="../../../Owner/Desktop/Application%20Data/Microsoft/Excel/Nkarner/21-02-2017/&#1411;&#1377;&#1385;&#1381;&#1385;&#1377;&#1406;&#1400;&#1408;&#1396;&#1377;&#1398;%20&#1405;&#1377;&#1408;&#1412;.jpg" TargetMode="External"/><Relationship Id="rId75" Type="http://schemas.openxmlformats.org/officeDocument/2006/relationships/hyperlink" Target="../../../Owner/Desktop/Application%20Data/Microsoft/Excel/Nkarner/21-02-2017/&#1383;&#1388;%20&#1406;&#1377;&#1404;&#1377;&#1408;&#1377;&#1398;.jpg" TargetMode="External"/><Relationship Id="rId1" Type="http://schemas.openxmlformats.org/officeDocument/2006/relationships/hyperlink" Target="..\..\..\Owner\Desktop\Application%20Data\Microsoft\Excel\Nkarner\16.02.2017\&#1391;&#1377;&#1385;&#1405;&#1377;&#1397;&#1387;%20&#1379;&#1377;&#1408;&#1381;&#1388;&#1391;&#1377;%20(1).jpg" TargetMode="External"/><Relationship Id="rId6" Type="http://schemas.openxmlformats.org/officeDocument/2006/relationships/hyperlink" Target="../../../Owner/Desktop/Application%20Data/Microsoft/Excel/Nkarner/16.02.2017/&#1399;&#1377;&#1408;&#1386;&#1387;&#1401;%205.5.jpg" TargetMode="External"/><Relationship Id="rId15" Type="http://schemas.openxmlformats.org/officeDocument/2006/relationships/hyperlink" Target="../../../Owner/Desktop/Application%20Data/Microsoft/Excel/Nkarner/16.02.2017/&#1343;&#1408;&#1387;&#1400;&#1379;&#1381;&#1398;%20&#1391;&#1377;&#1396;&#1381;&#1408;&#1377;%20(2).jpg" TargetMode="External"/><Relationship Id="rId23" Type="http://schemas.openxmlformats.org/officeDocument/2006/relationships/hyperlink" Target="../../../Owner/Desktop/Application%20Data/Microsoft/Excel/Nkarner/17.02.2017/1-12.jpg" TargetMode="External"/><Relationship Id="rId28" Type="http://schemas.openxmlformats.org/officeDocument/2006/relationships/hyperlink" Target="../../../Owner/Desktop/Application%20Data/Microsoft/Excel/Nkarner/17.02.2017/1-23.jpg" TargetMode="External"/><Relationship Id="rId36" Type="http://schemas.openxmlformats.org/officeDocument/2006/relationships/hyperlink" Target="../../../Owner/Desktop/Application%20Data/Microsoft/Excel/Nkarner/17.02.2017/1-33.jpg" TargetMode="External"/><Relationship Id="rId49" Type="http://schemas.openxmlformats.org/officeDocument/2006/relationships/hyperlink" Target="../../../Owner/Desktop/Application%20Data/Microsoft/Excel/Nkarner/20-02-2017/&#1343;&#1400;&#1408;&#1380;&#1387;&#1398;&#1377;&#1407;&#1377;&#1397;&#1387;&#1398;%20&#1392;&#1377;&#1405;&#1407;&#1400;&#1409;.jpg" TargetMode="External"/><Relationship Id="rId57" Type="http://schemas.openxmlformats.org/officeDocument/2006/relationships/hyperlink" Target="../../../Owner/Desktop/Application%20Data/Microsoft/Excel/Nkarner/20-02-2017/&#1330;&#1377;&#1412;%203&#1407;%20&#1401;&#1386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0"/>
  <sheetViews>
    <sheetView tabSelected="1" view="pageBreakPreview" zoomScale="120" zoomScaleNormal="130" zoomScaleSheetLayoutView="120" workbookViewId="0">
      <selection activeCell="V32" sqref="V32"/>
    </sheetView>
  </sheetViews>
  <sheetFormatPr defaultRowHeight="15"/>
  <cols>
    <col min="1" max="1" width="6.140625" style="93" customWidth="1"/>
    <col min="2" max="2" width="51.140625" style="7" customWidth="1"/>
    <col min="3" max="3" width="13.7109375" style="7" customWidth="1"/>
    <col min="4" max="4" width="10.85546875" style="7" customWidth="1"/>
    <col min="5" max="5" width="11.140625" style="7" hidden="1" customWidth="1"/>
    <col min="6" max="6" width="11.5703125" style="7" hidden="1" customWidth="1"/>
    <col min="7" max="8" width="13.140625" style="7" hidden="1" customWidth="1"/>
    <col min="9" max="9" width="10.85546875" style="7" hidden="1" customWidth="1"/>
    <col min="10" max="10" width="11.5703125" style="7" hidden="1" customWidth="1"/>
    <col min="11" max="12" width="9.140625" style="19" hidden="1" customWidth="1"/>
    <col min="13" max="13" width="14.7109375" style="19" hidden="1" customWidth="1"/>
    <col min="14" max="14" width="17.42578125" style="7" hidden="1" customWidth="1"/>
    <col min="15" max="15" width="9.28515625" style="7" hidden="1" customWidth="1"/>
    <col min="16" max="16" width="9.7109375" style="7" hidden="1" customWidth="1"/>
    <col min="17" max="17" width="11.5703125" style="7" hidden="1" customWidth="1"/>
    <col min="18" max="18" width="9.7109375" style="7" hidden="1" customWidth="1"/>
    <col min="19" max="19" width="10.7109375" style="7" hidden="1" customWidth="1"/>
    <col min="20" max="20" width="11.42578125" style="7" hidden="1" customWidth="1"/>
    <col min="21" max="21" width="12.42578125" style="94" customWidth="1"/>
    <col min="22" max="22" width="21.42578125" style="94" customWidth="1"/>
    <col min="23" max="16384" width="9.140625" style="7"/>
  </cols>
  <sheetData>
    <row r="1" spans="1:22" ht="24" customHeight="1">
      <c r="A1" s="163" t="s">
        <v>1444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22.5">
      <c r="A2" s="6" t="s">
        <v>4</v>
      </c>
      <c r="B2" s="172"/>
      <c r="C2" s="172"/>
      <c r="D2" s="172"/>
      <c r="E2" s="136" t="s">
        <v>2</v>
      </c>
      <c r="F2" s="136" t="s">
        <v>3</v>
      </c>
      <c r="G2" s="4"/>
      <c r="H2" s="4"/>
      <c r="I2" s="136" t="s">
        <v>2</v>
      </c>
      <c r="J2" s="136" t="s">
        <v>3</v>
      </c>
      <c r="K2" s="136" t="s">
        <v>2</v>
      </c>
      <c r="L2" s="135" t="s">
        <v>3</v>
      </c>
      <c r="M2" s="137" t="s">
        <v>2</v>
      </c>
      <c r="N2" s="137" t="s">
        <v>3</v>
      </c>
      <c r="O2" s="137" t="s">
        <v>2</v>
      </c>
      <c r="P2" s="137" t="s">
        <v>3</v>
      </c>
      <c r="Q2" s="137" t="s">
        <v>2</v>
      </c>
      <c r="R2" s="135" t="s">
        <v>3</v>
      </c>
      <c r="S2" s="137" t="s">
        <v>2</v>
      </c>
      <c r="T2" s="135" t="s">
        <v>3</v>
      </c>
      <c r="U2" s="137" t="s">
        <v>2</v>
      </c>
      <c r="V2" s="135" t="s">
        <v>3</v>
      </c>
    </row>
    <row r="3" spans="1:22" ht="59.25" customHeight="1">
      <c r="A3" s="1">
        <v>3</v>
      </c>
      <c r="B3" s="183" t="s">
        <v>682</v>
      </c>
      <c r="C3" s="184"/>
      <c r="D3" s="185"/>
      <c r="E3" s="1">
        <v>4041617</v>
      </c>
      <c r="F3" s="1">
        <v>4041647</v>
      </c>
      <c r="G3" s="4"/>
      <c r="H3" s="4"/>
      <c r="I3" s="4">
        <v>3637460</v>
      </c>
      <c r="J3" s="4">
        <f>I3</f>
        <v>3637460</v>
      </c>
      <c r="K3" s="4">
        <f>I3*0.9</f>
        <v>3273714</v>
      </c>
      <c r="L3" s="20">
        <f>K3</f>
        <v>3273714</v>
      </c>
      <c r="M3" s="186">
        <v>2651708.34</v>
      </c>
      <c r="N3" s="186">
        <f>M3</f>
        <v>2651708.34</v>
      </c>
      <c r="O3" s="187">
        <f>+M3-M3*0.1</f>
        <v>2386537.5060000001</v>
      </c>
      <c r="P3" s="188">
        <f>+O3</f>
        <v>2386537.5060000001</v>
      </c>
      <c r="Q3" s="12">
        <f>+O3</f>
        <v>2386537.5060000001</v>
      </c>
      <c r="R3" s="50">
        <f>+Q3</f>
        <v>2386537.5060000001</v>
      </c>
      <c r="S3" s="189">
        <f>+Q3-Q3*0.1</f>
        <v>2147883.7554000001</v>
      </c>
      <c r="T3" s="190">
        <f>+S3</f>
        <v>2147883.7554000001</v>
      </c>
      <c r="U3" s="12">
        <f>+S3</f>
        <v>2147883.7554000001</v>
      </c>
      <c r="V3" s="12">
        <f>+U3</f>
        <v>2147883.7554000001</v>
      </c>
    </row>
    <row r="4" spans="1:22" ht="22.5" customHeight="1">
      <c r="A4" s="160" t="s">
        <v>681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2"/>
    </row>
    <row r="5" spans="1:22" ht="22.5">
      <c r="A5" s="6" t="s">
        <v>4</v>
      </c>
      <c r="B5" s="136" t="s">
        <v>5</v>
      </c>
      <c r="C5" s="136" t="s">
        <v>6</v>
      </c>
      <c r="D5" s="136" t="s">
        <v>1</v>
      </c>
      <c r="E5" s="136" t="s">
        <v>2</v>
      </c>
      <c r="F5" s="136" t="s">
        <v>3</v>
      </c>
      <c r="G5" s="4"/>
      <c r="H5" s="4"/>
      <c r="I5" s="136" t="s">
        <v>2</v>
      </c>
      <c r="J5" s="136" t="s">
        <v>3</v>
      </c>
      <c r="K5" s="136" t="s">
        <v>2</v>
      </c>
      <c r="L5" s="135" t="s">
        <v>3</v>
      </c>
      <c r="M5" s="137" t="s">
        <v>2</v>
      </c>
      <c r="N5" s="137" t="s">
        <v>3</v>
      </c>
      <c r="O5" s="137" t="s">
        <v>2</v>
      </c>
      <c r="P5" s="137" t="s">
        <v>3</v>
      </c>
      <c r="Q5" s="137" t="s">
        <v>2</v>
      </c>
      <c r="R5" s="135" t="s">
        <v>3</v>
      </c>
      <c r="S5" s="137" t="s">
        <v>2</v>
      </c>
      <c r="T5" s="135" t="s">
        <v>3</v>
      </c>
      <c r="U5" s="137" t="s">
        <v>2</v>
      </c>
      <c r="V5" s="135" t="s">
        <v>3</v>
      </c>
    </row>
    <row r="6" spans="1:22" ht="11.25">
      <c r="A6" s="191">
        <v>7</v>
      </c>
      <c r="B6" s="139" t="s">
        <v>147</v>
      </c>
      <c r="C6" s="136" t="s">
        <v>0</v>
      </c>
      <c r="D6" s="192">
        <v>1</v>
      </c>
      <c r="E6" s="8">
        <v>1312200</v>
      </c>
      <c r="F6" s="8">
        <v>1312200</v>
      </c>
      <c r="G6" s="4"/>
      <c r="H6" s="4"/>
      <c r="I6" s="4">
        <v>1180980</v>
      </c>
      <c r="J6" s="4">
        <f t="shared" ref="J6:J37" si="0">D6*I6</f>
        <v>1180980</v>
      </c>
      <c r="K6" s="4">
        <f t="shared" ref="K6:K11" si="1">I6*0.9</f>
        <v>1062882</v>
      </c>
      <c r="L6" s="21">
        <f t="shared" ref="L6:L11" si="2">K6*D6</f>
        <v>1062882</v>
      </c>
      <c r="M6" s="49">
        <v>860934.42</v>
      </c>
      <c r="N6" s="49">
        <f t="shared" ref="N6:N37" si="3">M6*D6</f>
        <v>860934.42</v>
      </c>
      <c r="O6" s="27">
        <f t="shared" ref="O6:O37" si="4">+M6-M6*0.1</f>
        <v>774840.978</v>
      </c>
      <c r="P6" s="5">
        <f t="shared" ref="P6:P37" si="5">+O6*D6</f>
        <v>774840.978</v>
      </c>
      <c r="Q6" s="5">
        <f t="shared" ref="Q6:Q69" si="6">+O6</f>
        <v>774840.978</v>
      </c>
      <c r="R6" s="22">
        <f t="shared" ref="R6:R69" si="7">+D6*Q6</f>
        <v>774840.978</v>
      </c>
      <c r="S6" s="5">
        <f t="shared" ref="S6:S69" si="8">+Q6-Q6*0.1</f>
        <v>697356.88020000001</v>
      </c>
      <c r="T6" s="22">
        <f t="shared" ref="T6:T69" si="9">+S6*D6</f>
        <v>697356.88020000001</v>
      </c>
      <c r="U6" s="12">
        <f>+S6</f>
        <v>697356.88020000001</v>
      </c>
      <c r="V6" s="12">
        <f>+U6*D6</f>
        <v>697356.88020000001</v>
      </c>
    </row>
    <row r="7" spans="1:22" ht="11.25">
      <c r="A7" s="191">
        <v>8</v>
      </c>
      <c r="B7" s="139" t="s">
        <v>148</v>
      </c>
      <c r="C7" s="136" t="s">
        <v>0</v>
      </c>
      <c r="D7" s="192">
        <v>1</v>
      </c>
      <c r="E7" s="8">
        <v>1377810</v>
      </c>
      <c r="F7" s="8">
        <v>1377810</v>
      </c>
      <c r="G7" s="4"/>
      <c r="H7" s="4"/>
      <c r="I7" s="4">
        <v>1240030</v>
      </c>
      <c r="J7" s="4">
        <f t="shared" si="0"/>
        <v>1240030</v>
      </c>
      <c r="K7" s="4">
        <f t="shared" si="1"/>
        <v>1116027</v>
      </c>
      <c r="L7" s="21">
        <f t="shared" si="2"/>
        <v>1116027</v>
      </c>
      <c r="M7" s="49">
        <v>903981.87</v>
      </c>
      <c r="N7" s="49">
        <f t="shared" si="3"/>
        <v>903981.87</v>
      </c>
      <c r="O7" s="27">
        <f t="shared" si="4"/>
        <v>813583.68299999996</v>
      </c>
      <c r="P7" s="5">
        <f t="shared" si="5"/>
        <v>813583.68299999996</v>
      </c>
      <c r="Q7" s="5">
        <f t="shared" si="6"/>
        <v>813583.68299999996</v>
      </c>
      <c r="R7" s="22">
        <f t="shared" si="7"/>
        <v>813583.68299999996</v>
      </c>
      <c r="S7" s="5">
        <f t="shared" si="8"/>
        <v>732225.31469999999</v>
      </c>
      <c r="T7" s="22">
        <f t="shared" si="9"/>
        <v>732225.31469999999</v>
      </c>
      <c r="U7" s="12">
        <f t="shared" ref="U7:U70" si="10">+S7</f>
        <v>732225.31469999999</v>
      </c>
      <c r="V7" s="12">
        <f t="shared" ref="V7:V70" si="11">+U7*D7</f>
        <v>732225.31469999999</v>
      </c>
    </row>
    <row r="8" spans="1:22" ht="11.25">
      <c r="A8" s="191">
        <v>9</v>
      </c>
      <c r="B8" s="139" t="s">
        <v>149</v>
      </c>
      <c r="C8" s="136" t="s">
        <v>0</v>
      </c>
      <c r="D8" s="192">
        <v>1</v>
      </c>
      <c r="E8" s="8">
        <v>21263</v>
      </c>
      <c r="F8" s="8">
        <v>21263</v>
      </c>
      <c r="G8" s="4"/>
      <c r="H8" s="4"/>
      <c r="I8" s="4">
        <v>19140</v>
      </c>
      <c r="J8" s="4">
        <f t="shared" si="0"/>
        <v>19140</v>
      </c>
      <c r="K8" s="4">
        <f t="shared" si="1"/>
        <v>17226</v>
      </c>
      <c r="L8" s="21">
        <f t="shared" si="2"/>
        <v>17226</v>
      </c>
      <c r="M8" s="49">
        <v>13953.06</v>
      </c>
      <c r="N8" s="49">
        <f t="shared" si="3"/>
        <v>13953.06</v>
      </c>
      <c r="O8" s="27">
        <f t="shared" si="4"/>
        <v>12557.753999999999</v>
      </c>
      <c r="P8" s="5">
        <f t="shared" si="5"/>
        <v>12557.753999999999</v>
      </c>
      <c r="Q8" s="5">
        <f t="shared" si="6"/>
        <v>12557.753999999999</v>
      </c>
      <c r="R8" s="22">
        <f t="shared" si="7"/>
        <v>12557.753999999999</v>
      </c>
      <c r="S8" s="5">
        <f t="shared" si="8"/>
        <v>11301.978599999999</v>
      </c>
      <c r="T8" s="22">
        <f t="shared" si="9"/>
        <v>11301.978599999999</v>
      </c>
      <c r="U8" s="12">
        <f t="shared" si="10"/>
        <v>11301.978599999999</v>
      </c>
      <c r="V8" s="12">
        <f t="shared" si="11"/>
        <v>11301.978599999999</v>
      </c>
    </row>
    <row r="9" spans="1:22" ht="11.25">
      <c r="A9" s="191">
        <v>10</v>
      </c>
      <c r="B9" s="139" t="s">
        <v>150</v>
      </c>
      <c r="C9" s="136" t="s">
        <v>0</v>
      </c>
      <c r="D9" s="192">
        <v>1</v>
      </c>
      <c r="E9" s="8">
        <v>656100</v>
      </c>
      <c r="F9" s="8">
        <v>656100</v>
      </c>
      <c r="G9" s="4"/>
      <c r="H9" s="4"/>
      <c r="I9" s="4">
        <v>590490</v>
      </c>
      <c r="J9" s="4">
        <f t="shared" si="0"/>
        <v>590490</v>
      </c>
      <c r="K9" s="4">
        <f t="shared" si="1"/>
        <v>531441</v>
      </c>
      <c r="L9" s="21">
        <f t="shared" si="2"/>
        <v>531441</v>
      </c>
      <c r="M9" s="49">
        <v>430467.21</v>
      </c>
      <c r="N9" s="49">
        <f t="shared" si="3"/>
        <v>430467.21</v>
      </c>
      <c r="O9" s="27">
        <f t="shared" si="4"/>
        <v>387420.489</v>
      </c>
      <c r="P9" s="5">
        <f t="shared" si="5"/>
        <v>387420.489</v>
      </c>
      <c r="Q9" s="5">
        <f t="shared" si="6"/>
        <v>387420.489</v>
      </c>
      <c r="R9" s="22">
        <f t="shared" si="7"/>
        <v>387420.489</v>
      </c>
      <c r="S9" s="5">
        <f t="shared" si="8"/>
        <v>348678.44010000001</v>
      </c>
      <c r="T9" s="22">
        <f t="shared" si="9"/>
        <v>348678.44010000001</v>
      </c>
      <c r="U9" s="12">
        <f t="shared" si="10"/>
        <v>348678.44010000001</v>
      </c>
      <c r="V9" s="12">
        <f t="shared" si="11"/>
        <v>348678.44010000001</v>
      </c>
    </row>
    <row r="10" spans="1:22" ht="11.25" hidden="1" customHeight="1">
      <c r="A10" s="191">
        <v>11</v>
      </c>
      <c r="B10" s="139" t="s">
        <v>151</v>
      </c>
      <c r="C10" s="136" t="s">
        <v>0</v>
      </c>
      <c r="D10" s="192">
        <v>1</v>
      </c>
      <c r="E10" s="8">
        <v>328050</v>
      </c>
      <c r="F10" s="8">
        <v>328050</v>
      </c>
      <c r="G10" s="4"/>
      <c r="H10" s="4"/>
      <c r="I10" s="4"/>
      <c r="J10" s="4">
        <f t="shared" si="0"/>
        <v>0</v>
      </c>
      <c r="K10" s="4">
        <f t="shared" si="1"/>
        <v>0</v>
      </c>
      <c r="L10" s="21">
        <f t="shared" si="2"/>
        <v>0</v>
      </c>
      <c r="M10" s="49">
        <v>0</v>
      </c>
      <c r="N10" s="49">
        <f t="shared" si="3"/>
        <v>0</v>
      </c>
      <c r="O10" s="27">
        <f t="shared" si="4"/>
        <v>0</v>
      </c>
      <c r="P10" s="5">
        <f t="shared" si="5"/>
        <v>0</v>
      </c>
      <c r="Q10" s="5">
        <f t="shared" si="6"/>
        <v>0</v>
      </c>
      <c r="R10" s="22">
        <f t="shared" si="7"/>
        <v>0</v>
      </c>
      <c r="S10" s="5">
        <f t="shared" si="8"/>
        <v>0</v>
      </c>
      <c r="T10" s="22">
        <f t="shared" si="9"/>
        <v>0</v>
      </c>
      <c r="U10" s="12">
        <f t="shared" si="10"/>
        <v>0</v>
      </c>
      <c r="V10" s="12">
        <f t="shared" si="11"/>
        <v>0</v>
      </c>
    </row>
    <row r="11" spans="1:22" ht="11.25" hidden="1" customHeight="1">
      <c r="A11" s="191">
        <v>12</v>
      </c>
      <c r="B11" s="139" t="s">
        <v>152</v>
      </c>
      <c r="C11" s="136" t="s">
        <v>0</v>
      </c>
      <c r="D11" s="192">
        <v>1</v>
      </c>
      <c r="E11" s="8">
        <v>656100</v>
      </c>
      <c r="F11" s="8">
        <v>656100</v>
      </c>
      <c r="G11" s="4"/>
      <c r="H11" s="4"/>
      <c r="I11" s="4"/>
      <c r="J11" s="4">
        <f t="shared" si="0"/>
        <v>0</v>
      </c>
      <c r="K11" s="4">
        <f t="shared" si="1"/>
        <v>0</v>
      </c>
      <c r="L11" s="21">
        <f t="shared" si="2"/>
        <v>0</v>
      </c>
      <c r="M11" s="49">
        <v>0</v>
      </c>
      <c r="N11" s="49">
        <f t="shared" si="3"/>
        <v>0</v>
      </c>
      <c r="O11" s="27">
        <f t="shared" si="4"/>
        <v>0</v>
      </c>
      <c r="P11" s="5">
        <f t="shared" si="5"/>
        <v>0</v>
      </c>
      <c r="Q11" s="5">
        <f t="shared" si="6"/>
        <v>0</v>
      </c>
      <c r="R11" s="22">
        <f t="shared" si="7"/>
        <v>0</v>
      </c>
      <c r="S11" s="5">
        <f t="shared" si="8"/>
        <v>0</v>
      </c>
      <c r="T11" s="22">
        <f t="shared" si="9"/>
        <v>0</v>
      </c>
      <c r="U11" s="12">
        <f t="shared" si="10"/>
        <v>0</v>
      </c>
      <c r="V11" s="12">
        <f t="shared" si="11"/>
        <v>0</v>
      </c>
    </row>
    <row r="12" spans="1:22" ht="11.25" hidden="1" customHeight="1">
      <c r="A12" s="191">
        <v>13</v>
      </c>
      <c r="B12" s="139" t="s">
        <v>153</v>
      </c>
      <c r="C12" s="136" t="s">
        <v>0</v>
      </c>
      <c r="D12" s="192">
        <v>1</v>
      </c>
      <c r="E12" s="8">
        <v>590490</v>
      </c>
      <c r="F12" s="8">
        <v>590490</v>
      </c>
      <c r="G12" s="4"/>
      <c r="H12" s="4"/>
      <c r="I12" s="4">
        <v>531440</v>
      </c>
      <c r="J12" s="4">
        <f t="shared" si="0"/>
        <v>531440</v>
      </c>
      <c r="K12" s="4">
        <v>0</v>
      </c>
      <c r="L12" s="21">
        <v>0</v>
      </c>
      <c r="M12" s="49">
        <v>0</v>
      </c>
      <c r="N12" s="49">
        <f t="shared" si="3"/>
        <v>0</v>
      </c>
      <c r="O12" s="27">
        <f t="shared" si="4"/>
        <v>0</v>
      </c>
      <c r="P12" s="5">
        <f t="shared" si="5"/>
        <v>0</v>
      </c>
      <c r="Q12" s="5">
        <f t="shared" si="6"/>
        <v>0</v>
      </c>
      <c r="R12" s="22">
        <f t="shared" si="7"/>
        <v>0</v>
      </c>
      <c r="S12" s="5">
        <f t="shared" si="8"/>
        <v>0</v>
      </c>
      <c r="T12" s="22">
        <f t="shared" si="9"/>
        <v>0</v>
      </c>
      <c r="U12" s="12">
        <f t="shared" si="10"/>
        <v>0</v>
      </c>
      <c r="V12" s="12">
        <f t="shared" si="11"/>
        <v>0</v>
      </c>
    </row>
    <row r="13" spans="1:22" ht="11.25">
      <c r="A13" s="191">
        <v>14</v>
      </c>
      <c r="B13" s="139" t="s">
        <v>154</v>
      </c>
      <c r="C13" s="136" t="s">
        <v>0</v>
      </c>
      <c r="D13" s="192">
        <v>1</v>
      </c>
      <c r="E13" s="8">
        <v>15943230</v>
      </c>
      <c r="F13" s="8">
        <v>15943230</v>
      </c>
      <c r="G13" s="4"/>
      <c r="H13" s="4"/>
      <c r="I13" s="4">
        <v>14348900</v>
      </c>
      <c r="J13" s="4">
        <f t="shared" si="0"/>
        <v>14348900</v>
      </c>
      <c r="K13" s="4">
        <f>I13*0.9</f>
        <v>12914010</v>
      </c>
      <c r="L13" s="21">
        <f>K13*D13</f>
        <v>12914010</v>
      </c>
      <c r="M13" s="49">
        <v>10460348.1</v>
      </c>
      <c r="N13" s="49">
        <f t="shared" si="3"/>
        <v>10460348.1</v>
      </c>
      <c r="O13" s="27">
        <f t="shared" si="4"/>
        <v>9414313.2899999991</v>
      </c>
      <c r="P13" s="5">
        <f t="shared" si="5"/>
        <v>9414313.2899999991</v>
      </c>
      <c r="Q13" s="5">
        <f t="shared" si="6"/>
        <v>9414313.2899999991</v>
      </c>
      <c r="R13" s="22">
        <f t="shared" si="7"/>
        <v>9414313.2899999991</v>
      </c>
      <c r="S13" s="5">
        <f t="shared" si="8"/>
        <v>8472881.9609999992</v>
      </c>
      <c r="T13" s="22">
        <f t="shared" si="9"/>
        <v>8472881.9609999992</v>
      </c>
      <c r="U13" s="12">
        <f t="shared" si="10"/>
        <v>8472881.9609999992</v>
      </c>
      <c r="V13" s="12">
        <f t="shared" si="11"/>
        <v>8472881.9609999992</v>
      </c>
    </row>
    <row r="14" spans="1:22" ht="11.25" hidden="1" customHeight="1">
      <c r="A14" s="191">
        <v>15</v>
      </c>
      <c r="B14" s="139" t="s">
        <v>155</v>
      </c>
      <c r="C14" s="136" t="s">
        <v>0</v>
      </c>
      <c r="D14" s="192">
        <v>1</v>
      </c>
      <c r="E14" s="8">
        <v>265720</v>
      </c>
      <c r="F14" s="8">
        <v>265720</v>
      </c>
      <c r="G14" s="4"/>
      <c r="H14" s="4"/>
      <c r="I14" s="4"/>
      <c r="J14" s="4">
        <f t="shared" si="0"/>
        <v>0</v>
      </c>
      <c r="K14" s="4">
        <f>I14*0.9</f>
        <v>0</v>
      </c>
      <c r="L14" s="21">
        <f>K14*D14</f>
        <v>0</v>
      </c>
      <c r="M14" s="49">
        <v>0</v>
      </c>
      <c r="N14" s="49">
        <f t="shared" si="3"/>
        <v>0</v>
      </c>
      <c r="O14" s="27">
        <f t="shared" si="4"/>
        <v>0</v>
      </c>
      <c r="P14" s="5">
        <f t="shared" si="5"/>
        <v>0</v>
      </c>
      <c r="Q14" s="5">
        <f t="shared" si="6"/>
        <v>0</v>
      </c>
      <c r="R14" s="22">
        <f t="shared" si="7"/>
        <v>0</v>
      </c>
      <c r="S14" s="5">
        <f t="shared" si="8"/>
        <v>0</v>
      </c>
      <c r="T14" s="22">
        <f t="shared" si="9"/>
        <v>0</v>
      </c>
      <c r="U14" s="12">
        <f t="shared" si="10"/>
        <v>0</v>
      </c>
      <c r="V14" s="12">
        <f t="shared" si="11"/>
        <v>0</v>
      </c>
    </row>
    <row r="15" spans="1:22" ht="11.25">
      <c r="A15" s="191">
        <v>16</v>
      </c>
      <c r="B15" s="139" t="s">
        <v>156</v>
      </c>
      <c r="C15" s="136" t="s">
        <v>0</v>
      </c>
      <c r="D15" s="192">
        <v>1</v>
      </c>
      <c r="E15" s="8">
        <v>787320</v>
      </c>
      <c r="F15" s="8">
        <v>787320</v>
      </c>
      <c r="G15" s="4"/>
      <c r="H15" s="4"/>
      <c r="I15" s="4">
        <v>708590</v>
      </c>
      <c r="J15" s="4">
        <f t="shared" si="0"/>
        <v>708590</v>
      </c>
      <c r="K15" s="4">
        <f>I15*0.9</f>
        <v>637731</v>
      </c>
      <c r="L15" s="21">
        <f>K15*D15</f>
        <v>637731</v>
      </c>
      <c r="M15" s="49">
        <v>516562.11</v>
      </c>
      <c r="N15" s="49">
        <f t="shared" si="3"/>
        <v>516562.11</v>
      </c>
      <c r="O15" s="27">
        <f t="shared" si="4"/>
        <v>464905.89899999998</v>
      </c>
      <c r="P15" s="5">
        <f t="shared" si="5"/>
        <v>464905.89899999998</v>
      </c>
      <c r="Q15" s="5">
        <f t="shared" si="6"/>
        <v>464905.89899999998</v>
      </c>
      <c r="R15" s="22">
        <f t="shared" si="7"/>
        <v>464905.89899999998</v>
      </c>
      <c r="S15" s="5">
        <f t="shared" si="8"/>
        <v>418415.30909999995</v>
      </c>
      <c r="T15" s="22">
        <f t="shared" si="9"/>
        <v>418415.30909999995</v>
      </c>
      <c r="U15" s="12">
        <f t="shared" si="10"/>
        <v>418415.30909999995</v>
      </c>
      <c r="V15" s="12">
        <f t="shared" si="11"/>
        <v>418415.30909999995</v>
      </c>
    </row>
    <row r="16" spans="1:22" ht="11.25">
      <c r="A16" s="191">
        <v>17</v>
      </c>
      <c r="B16" s="139" t="s">
        <v>156</v>
      </c>
      <c r="C16" s="136" t="s">
        <v>0</v>
      </c>
      <c r="D16" s="192">
        <v>1</v>
      </c>
      <c r="E16" s="8">
        <v>787320</v>
      </c>
      <c r="F16" s="8">
        <v>787320</v>
      </c>
      <c r="G16" s="4"/>
      <c r="H16" s="4"/>
      <c r="I16" s="4">
        <v>708590</v>
      </c>
      <c r="J16" s="4">
        <f t="shared" si="0"/>
        <v>708590</v>
      </c>
      <c r="K16" s="4">
        <f>I16*0.9</f>
        <v>637731</v>
      </c>
      <c r="L16" s="21">
        <f>K16*D16</f>
        <v>637731</v>
      </c>
      <c r="M16" s="49">
        <v>516562.11</v>
      </c>
      <c r="N16" s="49">
        <f t="shared" si="3"/>
        <v>516562.11</v>
      </c>
      <c r="O16" s="27">
        <f t="shared" si="4"/>
        <v>464905.89899999998</v>
      </c>
      <c r="P16" s="5">
        <f t="shared" si="5"/>
        <v>464905.89899999998</v>
      </c>
      <c r="Q16" s="5">
        <f t="shared" si="6"/>
        <v>464905.89899999998</v>
      </c>
      <c r="R16" s="22">
        <f t="shared" si="7"/>
        <v>464905.89899999998</v>
      </c>
      <c r="S16" s="5">
        <f t="shared" si="8"/>
        <v>418415.30909999995</v>
      </c>
      <c r="T16" s="22">
        <f t="shared" si="9"/>
        <v>418415.30909999995</v>
      </c>
      <c r="U16" s="12">
        <f t="shared" si="10"/>
        <v>418415.30909999995</v>
      </c>
      <c r="V16" s="12">
        <f t="shared" si="11"/>
        <v>418415.30909999995</v>
      </c>
    </row>
    <row r="17" spans="1:22" ht="11.25">
      <c r="A17" s="191">
        <v>18</v>
      </c>
      <c r="B17" s="139" t="s">
        <v>157</v>
      </c>
      <c r="C17" s="136" t="s">
        <v>0</v>
      </c>
      <c r="D17" s="192">
        <v>1</v>
      </c>
      <c r="E17" s="8">
        <v>787320</v>
      </c>
      <c r="F17" s="8">
        <v>787320</v>
      </c>
      <c r="G17" s="4"/>
      <c r="H17" s="4"/>
      <c r="I17" s="4">
        <v>708590</v>
      </c>
      <c r="J17" s="4">
        <f t="shared" si="0"/>
        <v>708590</v>
      </c>
      <c r="K17" s="4">
        <f>I17*0.9</f>
        <v>637731</v>
      </c>
      <c r="L17" s="21">
        <f>K17*D17</f>
        <v>637731</v>
      </c>
      <c r="M17" s="49">
        <v>516562.11</v>
      </c>
      <c r="N17" s="49">
        <f t="shared" si="3"/>
        <v>516562.11</v>
      </c>
      <c r="O17" s="27">
        <f t="shared" si="4"/>
        <v>464905.89899999998</v>
      </c>
      <c r="P17" s="5">
        <f t="shared" si="5"/>
        <v>464905.89899999998</v>
      </c>
      <c r="Q17" s="5">
        <f t="shared" si="6"/>
        <v>464905.89899999998</v>
      </c>
      <c r="R17" s="22">
        <f t="shared" si="7"/>
        <v>464905.89899999998</v>
      </c>
      <c r="S17" s="5">
        <f t="shared" si="8"/>
        <v>418415.30909999995</v>
      </c>
      <c r="T17" s="22">
        <f t="shared" si="9"/>
        <v>418415.30909999995</v>
      </c>
      <c r="U17" s="12">
        <f t="shared" si="10"/>
        <v>418415.30909999995</v>
      </c>
      <c r="V17" s="12">
        <f t="shared" si="11"/>
        <v>418415.30909999995</v>
      </c>
    </row>
    <row r="18" spans="1:22" ht="11.25" hidden="1" customHeight="1">
      <c r="A18" s="191">
        <v>19</v>
      </c>
      <c r="B18" s="139" t="s">
        <v>158</v>
      </c>
      <c r="C18" s="136" t="s">
        <v>0</v>
      </c>
      <c r="D18" s="192">
        <v>1</v>
      </c>
      <c r="E18" s="8">
        <v>328050</v>
      </c>
      <c r="F18" s="8">
        <v>328050</v>
      </c>
      <c r="G18" s="4"/>
      <c r="H18" s="4"/>
      <c r="I18" s="4">
        <v>295250</v>
      </c>
      <c r="J18" s="4">
        <f t="shared" si="0"/>
        <v>295250</v>
      </c>
      <c r="K18" s="4">
        <v>0</v>
      </c>
      <c r="L18" s="21">
        <v>0</v>
      </c>
      <c r="M18" s="49">
        <v>0</v>
      </c>
      <c r="N18" s="49">
        <f t="shared" si="3"/>
        <v>0</v>
      </c>
      <c r="O18" s="27">
        <f t="shared" si="4"/>
        <v>0</v>
      </c>
      <c r="P18" s="5">
        <f t="shared" si="5"/>
        <v>0</v>
      </c>
      <c r="Q18" s="5">
        <f t="shared" si="6"/>
        <v>0</v>
      </c>
      <c r="R18" s="22">
        <f t="shared" si="7"/>
        <v>0</v>
      </c>
      <c r="S18" s="5">
        <f t="shared" si="8"/>
        <v>0</v>
      </c>
      <c r="T18" s="22">
        <f t="shared" si="9"/>
        <v>0</v>
      </c>
      <c r="U18" s="12">
        <f t="shared" si="10"/>
        <v>0</v>
      </c>
      <c r="V18" s="12">
        <f t="shared" si="11"/>
        <v>0</v>
      </c>
    </row>
    <row r="19" spans="1:22" ht="11.25" hidden="1" customHeight="1">
      <c r="A19" s="191">
        <v>20</v>
      </c>
      <c r="B19" s="139" t="s">
        <v>159</v>
      </c>
      <c r="C19" s="136" t="s">
        <v>0</v>
      </c>
      <c r="D19" s="192">
        <v>1</v>
      </c>
      <c r="E19" s="8">
        <v>7705895</v>
      </c>
      <c r="F19" s="8">
        <v>7705895</v>
      </c>
      <c r="G19" s="4"/>
      <c r="H19" s="4"/>
      <c r="I19" s="4"/>
      <c r="J19" s="4">
        <f t="shared" si="0"/>
        <v>0</v>
      </c>
      <c r="K19" s="4">
        <f>I19*0.9</f>
        <v>0</v>
      </c>
      <c r="L19" s="21">
        <f>K19*D19</f>
        <v>0</v>
      </c>
      <c r="M19" s="49">
        <v>0</v>
      </c>
      <c r="N19" s="49">
        <f t="shared" si="3"/>
        <v>0</v>
      </c>
      <c r="O19" s="27">
        <f t="shared" si="4"/>
        <v>0</v>
      </c>
      <c r="P19" s="5">
        <f t="shared" si="5"/>
        <v>0</v>
      </c>
      <c r="Q19" s="5">
        <f t="shared" si="6"/>
        <v>0</v>
      </c>
      <c r="R19" s="22">
        <f t="shared" si="7"/>
        <v>0</v>
      </c>
      <c r="S19" s="5">
        <f t="shared" si="8"/>
        <v>0</v>
      </c>
      <c r="T19" s="22">
        <f t="shared" si="9"/>
        <v>0</v>
      </c>
      <c r="U19" s="12">
        <f t="shared" si="10"/>
        <v>0</v>
      </c>
      <c r="V19" s="12">
        <f t="shared" si="11"/>
        <v>0</v>
      </c>
    </row>
    <row r="20" spans="1:22" ht="11.25" hidden="1" customHeight="1">
      <c r="A20" s="191">
        <v>21</v>
      </c>
      <c r="B20" s="139" t="s">
        <v>160</v>
      </c>
      <c r="C20" s="136" t="s">
        <v>0</v>
      </c>
      <c r="D20" s="192">
        <v>1</v>
      </c>
      <c r="E20" s="8">
        <v>26568</v>
      </c>
      <c r="F20" s="8">
        <v>26568</v>
      </c>
      <c r="G20" s="4"/>
      <c r="H20" s="4"/>
      <c r="I20" s="4"/>
      <c r="J20" s="4">
        <f t="shared" si="0"/>
        <v>0</v>
      </c>
      <c r="K20" s="4">
        <f>I20*0.9</f>
        <v>0</v>
      </c>
      <c r="L20" s="21">
        <f>K20*D20</f>
        <v>0</v>
      </c>
      <c r="M20" s="49">
        <v>0</v>
      </c>
      <c r="N20" s="49">
        <f t="shared" si="3"/>
        <v>0</v>
      </c>
      <c r="O20" s="27">
        <f t="shared" si="4"/>
        <v>0</v>
      </c>
      <c r="P20" s="5">
        <f t="shared" si="5"/>
        <v>0</v>
      </c>
      <c r="Q20" s="5">
        <f t="shared" si="6"/>
        <v>0</v>
      </c>
      <c r="R20" s="22">
        <f t="shared" si="7"/>
        <v>0</v>
      </c>
      <c r="S20" s="5">
        <f t="shared" si="8"/>
        <v>0</v>
      </c>
      <c r="T20" s="22">
        <f t="shared" si="9"/>
        <v>0</v>
      </c>
      <c r="U20" s="12">
        <f t="shared" si="10"/>
        <v>0</v>
      </c>
      <c r="V20" s="12">
        <f t="shared" si="11"/>
        <v>0</v>
      </c>
    </row>
    <row r="21" spans="1:22" ht="11.25" hidden="1" customHeight="1">
      <c r="A21" s="191">
        <v>22</v>
      </c>
      <c r="B21" s="139" t="s">
        <v>161</v>
      </c>
      <c r="C21" s="136" t="s">
        <v>0</v>
      </c>
      <c r="D21" s="192">
        <v>1</v>
      </c>
      <c r="E21" s="8">
        <v>45927</v>
      </c>
      <c r="F21" s="8">
        <v>45927</v>
      </c>
      <c r="G21" s="4"/>
      <c r="H21" s="4"/>
      <c r="I21" s="4"/>
      <c r="J21" s="4">
        <f t="shared" si="0"/>
        <v>0</v>
      </c>
      <c r="K21" s="4">
        <f>I21*0.9</f>
        <v>0</v>
      </c>
      <c r="L21" s="21">
        <f>K21*D21</f>
        <v>0</v>
      </c>
      <c r="M21" s="49">
        <v>0</v>
      </c>
      <c r="N21" s="49">
        <f t="shared" si="3"/>
        <v>0</v>
      </c>
      <c r="O21" s="27">
        <f t="shared" si="4"/>
        <v>0</v>
      </c>
      <c r="P21" s="5">
        <f t="shared" si="5"/>
        <v>0</v>
      </c>
      <c r="Q21" s="5">
        <f t="shared" si="6"/>
        <v>0</v>
      </c>
      <c r="R21" s="22">
        <f t="shared" si="7"/>
        <v>0</v>
      </c>
      <c r="S21" s="5">
        <f t="shared" si="8"/>
        <v>0</v>
      </c>
      <c r="T21" s="22">
        <f t="shared" si="9"/>
        <v>0</v>
      </c>
      <c r="U21" s="12">
        <f t="shared" si="10"/>
        <v>0</v>
      </c>
      <c r="V21" s="12">
        <f t="shared" si="11"/>
        <v>0</v>
      </c>
    </row>
    <row r="22" spans="1:22" ht="11.25" hidden="1" customHeight="1">
      <c r="A22" s="191">
        <v>23</v>
      </c>
      <c r="B22" s="139" t="s">
        <v>162</v>
      </c>
      <c r="C22" s="136" t="s">
        <v>0</v>
      </c>
      <c r="D22" s="192">
        <v>1</v>
      </c>
      <c r="E22" s="8">
        <v>637730</v>
      </c>
      <c r="F22" s="8">
        <v>637730</v>
      </c>
      <c r="G22" s="4"/>
      <c r="H22" s="4"/>
      <c r="I22" s="4">
        <v>573960</v>
      </c>
      <c r="J22" s="4">
        <f t="shared" si="0"/>
        <v>573960</v>
      </c>
      <c r="K22" s="4">
        <v>0</v>
      </c>
      <c r="L22" s="21">
        <v>0</v>
      </c>
      <c r="M22" s="49">
        <v>0</v>
      </c>
      <c r="N22" s="49">
        <f t="shared" si="3"/>
        <v>0</v>
      </c>
      <c r="O22" s="27">
        <f t="shared" si="4"/>
        <v>0</v>
      </c>
      <c r="P22" s="5">
        <f t="shared" si="5"/>
        <v>0</v>
      </c>
      <c r="Q22" s="5">
        <f t="shared" si="6"/>
        <v>0</v>
      </c>
      <c r="R22" s="22">
        <f t="shared" si="7"/>
        <v>0</v>
      </c>
      <c r="S22" s="5">
        <f t="shared" si="8"/>
        <v>0</v>
      </c>
      <c r="T22" s="22">
        <f t="shared" si="9"/>
        <v>0</v>
      </c>
      <c r="U22" s="12">
        <f t="shared" si="10"/>
        <v>0</v>
      </c>
      <c r="V22" s="12">
        <f t="shared" si="11"/>
        <v>0</v>
      </c>
    </row>
    <row r="23" spans="1:22" ht="11.25">
      <c r="A23" s="191">
        <v>24</v>
      </c>
      <c r="B23" s="139" t="s">
        <v>163</v>
      </c>
      <c r="C23" s="136" t="s">
        <v>0</v>
      </c>
      <c r="D23" s="192">
        <v>1</v>
      </c>
      <c r="E23" s="8">
        <v>98415</v>
      </c>
      <c r="F23" s="8">
        <v>98415</v>
      </c>
      <c r="G23" s="4"/>
      <c r="H23" s="4"/>
      <c r="I23" s="4">
        <v>88580</v>
      </c>
      <c r="J23" s="4">
        <f t="shared" si="0"/>
        <v>88580</v>
      </c>
      <c r="K23" s="4">
        <f t="shared" ref="K23:K61" si="12">I23*0.9</f>
        <v>79722</v>
      </c>
      <c r="L23" s="21">
        <f t="shared" ref="L23:L61" si="13">K23*D23</f>
        <v>79722</v>
      </c>
      <c r="M23" s="49">
        <v>64574.82</v>
      </c>
      <c r="N23" s="49">
        <f t="shared" si="3"/>
        <v>64574.82</v>
      </c>
      <c r="O23" s="27">
        <f t="shared" si="4"/>
        <v>58117.338000000003</v>
      </c>
      <c r="P23" s="5">
        <f t="shared" si="5"/>
        <v>58117.338000000003</v>
      </c>
      <c r="Q23" s="5">
        <f t="shared" si="6"/>
        <v>58117.338000000003</v>
      </c>
      <c r="R23" s="22">
        <f t="shared" si="7"/>
        <v>58117.338000000003</v>
      </c>
      <c r="S23" s="5">
        <f t="shared" si="8"/>
        <v>52305.604200000002</v>
      </c>
      <c r="T23" s="22">
        <f t="shared" si="9"/>
        <v>52305.604200000002</v>
      </c>
      <c r="U23" s="12">
        <f t="shared" si="10"/>
        <v>52305.604200000002</v>
      </c>
      <c r="V23" s="12">
        <f t="shared" si="11"/>
        <v>52305.604200000002</v>
      </c>
    </row>
    <row r="24" spans="1:22" ht="11.25">
      <c r="A24" s="191">
        <v>25</v>
      </c>
      <c r="B24" s="139" t="s">
        <v>164</v>
      </c>
      <c r="C24" s="136" t="s">
        <v>0</v>
      </c>
      <c r="D24" s="192">
        <v>1</v>
      </c>
      <c r="E24" s="8">
        <v>98415</v>
      </c>
      <c r="F24" s="8">
        <v>98415</v>
      </c>
      <c r="G24" s="4"/>
      <c r="H24" s="4"/>
      <c r="I24" s="4">
        <v>88580</v>
      </c>
      <c r="J24" s="4">
        <f t="shared" si="0"/>
        <v>88580</v>
      </c>
      <c r="K24" s="4">
        <f t="shared" si="12"/>
        <v>79722</v>
      </c>
      <c r="L24" s="21">
        <f t="shared" si="13"/>
        <v>79722</v>
      </c>
      <c r="M24" s="49">
        <v>64574.82</v>
      </c>
      <c r="N24" s="49">
        <f t="shared" si="3"/>
        <v>64574.82</v>
      </c>
      <c r="O24" s="27">
        <f t="shared" si="4"/>
        <v>58117.338000000003</v>
      </c>
      <c r="P24" s="5">
        <f t="shared" si="5"/>
        <v>58117.338000000003</v>
      </c>
      <c r="Q24" s="5">
        <f t="shared" si="6"/>
        <v>58117.338000000003</v>
      </c>
      <c r="R24" s="22">
        <f t="shared" si="7"/>
        <v>58117.338000000003</v>
      </c>
      <c r="S24" s="5">
        <f t="shared" si="8"/>
        <v>52305.604200000002</v>
      </c>
      <c r="T24" s="22">
        <f t="shared" si="9"/>
        <v>52305.604200000002</v>
      </c>
      <c r="U24" s="12">
        <f t="shared" si="10"/>
        <v>52305.604200000002</v>
      </c>
      <c r="V24" s="12">
        <f t="shared" si="11"/>
        <v>52305.604200000002</v>
      </c>
    </row>
    <row r="25" spans="1:22" ht="11.25">
      <c r="A25" s="191">
        <v>26</v>
      </c>
      <c r="B25" s="139" t="s">
        <v>165</v>
      </c>
      <c r="C25" s="136" t="s">
        <v>0</v>
      </c>
      <c r="D25" s="192">
        <v>1</v>
      </c>
      <c r="E25" s="8">
        <v>787320</v>
      </c>
      <c r="F25" s="8">
        <v>787320</v>
      </c>
      <c r="G25" s="4"/>
      <c r="H25" s="4"/>
      <c r="I25" s="4">
        <v>708590</v>
      </c>
      <c r="J25" s="4">
        <f t="shared" si="0"/>
        <v>708590</v>
      </c>
      <c r="K25" s="4">
        <f t="shared" si="12"/>
        <v>637731</v>
      </c>
      <c r="L25" s="21">
        <f t="shared" si="13"/>
        <v>637731</v>
      </c>
      <c r="M25" s="49">
        <v>516562.11</v>
      </c>
      <c r="N25" s="49">
        <f t="shared" si="3"/>
        <v>516562.11</v>
      </c>
      <c r="O25" s="27">
        <f t="shared" si="4"/>
        <v>464905.89899999998</v>
      </c>
      <c r="P25" s="5">
        <f t="shared" si="5"/>
        <v>464905.89899999998</v>
      </c>
      <c r="Q25" s="5">
        <f t="shared" si="6"/>
        <v>464905.89899999998</v>
      </c>
      <c r="R25" s="22">
        <f t="shared" si="7"/>
        <v>464905.89899999998</v>
      </c>
      <c r="S25" s="5">
        <f t="shared" si="8"/>
        <v>418415.30909999995</v>
      </c>
      <c r="T25" s="22">
        <f t="shared" si="9"/>
        <v>418415.30909999995</v>
      </c>
      <c r="U25" s="12">
        <f t="shared" si="10"/>
        <v>418415.30909999995</v>
      </c>
      <c r="V25" s="12">
        <f t="shared" si="11"/>
        <v>418415.30909999995</v>
      </c>
    </row>
    <row r="26" spans="1:22" ht="11.25" hidden="1" customHeight="1">
      <c r="A26" s="191">
        <v>27</v>
      </c>
      <c r="B26" s="139" t="s">
        <v>166</v>
      </c>
      <c r="C26" s="136" t="s">
        <v>0</v>
      </c>
      <c r="D26" s="192">
        <v>1</v>
      </c>
      <c r="E26" s="8">
        <v>2624400</v>
      </c>
      <c r="F26" s="8">
        <v>2624400</v>
      </c>
      <c r="G26" s="4"/>
      <c r="H26" s="4"/>
      <c r="I26" s="4"/>
      <c r="J26" s="4">
        <f t="shared" si="0"/>
        <v>0</v>
      </c>
      <c r="K26" s="4">
        <f t="shared" si="12"/>
        <v>0</v>
      </c>
      <c r="L26" s="21">
        <f t="shared" si="13"/>
        <v>0</v>
      </c>
      <c r="M26" s="49">
        <v>0</v>
      </c>
      <c r="N26" s="49">
        <f t="shared" si="3"/>
        <v>0</v>
      </c>
      <c r="O26" s="27">
        <f t="shared" si="4"/>
        <v>0</v>
      </c>
      <c r="P26" s="5">
        <f t="shared" si="5"/>
        <v>0</v>
      </c>
      <c r="Q26" s="5">
        <f t="shared" si="6"/>
        <v>0</v>
      </c>
      <c r="R26" s="22">
        <f t="shared" si="7"/>
        <v>0</v>
      </c>
      <c r="S26" s="5">
        <f t="shared" si="8"/>
        <v>0</v>
      </c>
      <c r="T26" s="22">
        <f t="shared" si="9"/>
        <v>0</v>
      </c>
      <c r="U26" s="12">
        <f t="shared" si="10"/>
        <v>0</v>
      </c>
      <c r="V26" s="12">
        <f t="shared" si="11"/>
        <v>0</v>
      </c>
    </row>
    <row r="27" spans="1:22" ht="11.25" hidden="1" customHeight="1">
      <c r="A27" s="191">
        <v>28</v>
      </c>
      <c r="B27" s="139" t="s">
        <v>167</v>
      </c>
      <c r="C27" s="136" t="s">
        <v>0</v>
      </c>
      <c r="D27" s="192">
        <v>1</v>
      </c>
      <c r="E27" s="8">
        <v>2391485</v>
      </c>
      <c r="F27" s="8">
        <v>2391485</v>
      </c>
      <c r="G27" s="4"/>
      <c r="H27" s="4"/>
      <c r="I27" s="4"/>
      <c r="J27" s="4">
        <f t="shared" si="0"/>
        <v>0</v>
      </c>
      <c r="K27" s="4">
        <f t="shared" si="12"/>
        <v>0</v>
      </c>
      <c r="L27" s="21">
        <f t="shared" si="13"/>
        <v>0</v>
      </c>
      <c r="M27" s="49">
        <v>0</v>
      </c>
      <c r="N27" s="49">
        <f t="shared" si="3"/>
        <v>0</v>
      </c>
      <c r="O27" s="27">
        <f t="shared" si="4"/>
        <v>0</v>
      </c>
      <c r="P27" s="5">
        <f t="shared" si="5"/>
        <v>0</v>
      </c>
      <c r="Q27" s="5">
        <f t="shared" si="6"/>
        <v>0</v>
      </c>
      <c r="R27" s="22">
        <f t="shared" si="7"/>
        <v>0</v>
      </c>
      <c r="S27" s="5">
        <f t="shared" si="8"/>
        <v>0</v>
      </c>
      <c r="T27" s="22">
        <f t="shared" si="9"/>
        <v>0</v>
      </c>
      <c r="U27" s="12">
        <f t="shared" si="10"/>
        <v>0</v>
      </c>
      <c r="V27" s="12">
        <f t="shared" si="11"/>
        <v>0</v>
      </c>
    </row>
    <row r="28" spans="1:22" ht="11.25" hidden="1" customHeight="1">
      <c r="A28" s="191">
        <v>29</v>
      </c>
      <c r="B28" s="139" t="s">
        <v>168</v>
      </c>
      <c r="C28" s="136" t="s">
        <v>0</v>
      </c>
      <c r="D28" s="192">
        <v>1</v>
      </c>
      <c r="E28" s="8">
        <v>797162</v>
      </c>
      <c r="F28" s="8">
        <v>797162</v>
      </c>
      <c r="G28" s="4"/>
      <c r="H28" s="4"/>
      <c r="I28" s="4"/>
      <c r="J28" s="4">
        <f t="shared" si="0"/>
        <v>0</v>
      </c>
      <c r="K28" s="4">
        <f t="shared" si="12"/>
        <v>0</v>
      </c>
      <c r="L28" s="21">
        <f t="shared" si="13"/>
        <v>0</v>
      </c>
      <c r="M28" s="49">
        <v>0</v>
      </c>
      <c r="N28" s="49">
        <f t="shared" si="3"/>
        <v>0</v>
      </c>
      <c r="O28" s="27">
        <f t="shared" si="4"/>
        <v>0</v>
      </c>
      <c r="P28" s="5">
        <f t="shared" si="5"/>
        <v>0</v>
      </c>
      <c r="Q28" s="5">
        <f t="shared" si="6"/>
        <v>0</v>
      </c>
      <c r="R28" s="22">
        <f t="shared" si="7"/>
        <v>0</v>
      </c>
      <c r="S28" s="5">
        <f t="shared" si="8"/>
        <v>0</v>
      </c>
      <c r="T28" s="22">
        <f t="shared" si="9"/>
        <v>0</v>
      </c>
      <c r="U28" s="12">
        <f t="shared" si="10"/>
        <v>0</v>
      </c>
      <c r="V28" s="12">
        <f t="shared" si="11"/>
        <v>0</v>
      </c>
    </row>
    <row r="29" spans="1:22" ht="11.25" hidden="1" customHeight="1">
      <c r="A29" s="191">
        <v>30</v>
      </c>
      <c r="B29" s="139" t="s">
        <v>169</v>
      </c>
      <c r="C29" s="136" t="s">
        <v>0</v>
      </c>
      <c r="D29" s="192">
        <v>1</v>
      </c>
      <c r="E29" s="8">
        <v>1968300</v>
      </c>
      <c r="F29" s="8">
        <v>1968300</v>
      </c>
      <c r="G29" s="4"/>
      <c r="H29" s="4"/>
      <c r="I29" s="4"/>
      <c r="J29" s="4">
        <f t="shared" si="0"/>
        <v>0</v>
      </c>
      <c r="K29" s="4">
        <f t="shared" si="12"/>
        <v>0</v>
      </c>
      <c r="L29" s="21">
        <f t="shared" si="13"/>
        <v>0</v>
      </c>
      <c r="M29" s="49">
        <v>0</v>
      </c>
      <c r="N29" s="49">
        <f t="shared" si="3"/>
        <v>0</v>
      </c>
      <c r="O29" s="27">
        <f t="shared" si="4"/>
        <v>0</v>
      </c>
      <c r="P29" s="5">
        <f t="shared" si="5"/>
        <v>0</v>
      </c>
      <c r="Q29" s="5">
        <f t="shared" si="6"/>
        <v>0</v>
      </c>
      <c r="R29" s="22">
        <f t="shared" si="7"/>
        <v>0</v>
      </c>
      <c r="S29" s="5">
        <f t="shared" si="8"/>
        <v>0</v>
      </c>
      <c r="T29" s="22">
        <f t="shared" si="9"/>
        <v>0</v>
      </c>
      <c r="U29" s="12">
        <f t="shared" si="10"/>
        <v>0</v>
      </c>
      <c r="V29" s="12">
        <f t="shared" si="11"/>
        <v>0</v>
      </c>
    </row>
    <row r="30" spans="1:22" ht="11.25" hidden="1" customHeight="1">
      <c r="A30" s="191">
        <v>31</v>
      </c>
      <c r="B30" s="139" t="s">
        <v>170</v>
      </c>
      <c r="C30" s="136" t="s">
        <v>0</v>
      </c>
      <c r="D30" s="192">
        <v>1</v>
      </c>
      <c r="E30" s="8">
        <v>1968300</v>
      </c>
      <c r="F30" s="8">
        <v>1968300</v>
      </c>
      <c r="G30" s="4"/>
      <c r="H30" s="4"/>
      <c r="I30" s="4"/>
      <c r="J30" s="4">
        <f t="shared" si="0"/>
        <v>0</v>
      </c>
      <c r="K30" s="4">
        <f t="shared" si="12"/>
        <v>0</v>
      </c>
      <c r="L30" s="21">
        <f t="shared" si="13"/>
        <v>0</v>
      </c>
      <c r="M30" s="49">
        <v>0</v>
      </c>
      <c r="N30" s="49">
        <f t="shared" si="3"/>
        <v>0</v>
      </c>
      <c r="O30" s="27">
        <f t="shared" si="4"/>
        <v>0</v>
      </c>
      <c r="P30" s="5">
        <f t="shared" si="5"/>
        <v>0</v>
      </c>
      <c r="Q30" s="5">
        <f t="shared" si="6"/>
        <v>0</v>
      </c>
      <c r="R30" s="22">
        <f t="shared" si="7"/>
        <v>0</v>
      </c>
      <c r="S30" s="5">
        <f t="shared" si="8"/>
        <v>0</v>
      </c>
      <c r="T30" s="22">
        <f t="shared" si="9"/>
        <v>0</v>
      </c>
      <c r="U30" s="12">
        <f t="shared" si="10"/>
        <v>0</v>
      </c>
      <c r="V30" s="12">
        <f t="shared" si="11"/>
        <v>0</v>
      </c>
    </row>
    <row r="31" spans="1:22" ht="11.25" hidden="1" customHeight="1">
      <c r="A31" s="191">
        <v>32</v>
      </c>
      <c r="B31" s="139" t="s">
        <v>171</v>
      </c>
      <c r="C31" s="136" t="s">
        <v>0</v>
      </c>
      <c r="D31" s="192">
        <v>1</v>
      </c>
      <c r="E31" s="8">
        <v>131220</v>
      </c>
      <c r="F31" s="8">
        <v>131220</v>
      </c>
      <c r="G31" s="4"/>
      <c r="H31" s="4"/>
      <c r="I31" s="4"/>
      <c r="J31" s="4">
        <f t="shared" si="0"/>
        <v>0</v>
      </c>
      <c r="K31" s="4">
        <f t="shared" si="12"/>
        <v>0</v>
      </c>
      <c r="L31" s="21">
        <f t="shared" si="13"/>
        <v>0</v>
      </c>
      <c r="M31" s="49">
        <v>0</v>
      </c>
      <c r="N31" s="49">
        <f t="shared" si="3"/>
        <v>0</v>
      </c>
      <c r="O31" s="27">
        <f t="shared" si="4"/>
        <v>0</v>
      </c>
      <c r="P31" s="5">
        <f t="shared" si="5"/>
        <v>0</v>
      </c>
      <c r="Q31" s="5">
        <f t="shared" si="6"/>
        <v>0</v>
      </c>
      <c r="R31" s="22">
        <f t="shared" si="7"/>
        <v>0</v>
      </c>
      <c r="S31" s="5">
        <f t="shared" si="8"/>
        <v>0</v>
      </c>
      <c r="T31" s="22">
        <f t="shared" si="9"/>
        <v>0</v>
      </c>
      <c r="U31" s="12">
        <f t="shared" si="10"/>
        <v>0</v>
      </c>
      <c r="V31" s="12">
        <f t="shared" si="11"/>
        <v>0</v>
      </c>
    </row>
    <row r="32" spans="1:22" ht="11.25">
      <c r="A32" s="191">
        <v>33</v>
      </c>
      <c r="B32" s="139" t="s">
        <v>172</v>
      </c>
      <c r="C32" s="136" t="s">
        <v>0</v>
      </c>
      <c r="D32" s="192">
        <v>1</v>
      </c>
      <c r="E32" s="8">
        <v>656100</v>
      </c>
      <c r="F32" s="8">
        <v>656100</v>
      </c>
      <c r="G32" s="4"/>
      <c r="H32" s="4"/>
      <c r="I32" s="4">
        <v>590490</v>
      </c>
      <c r="J32" s="4">
        <f t="shared" si="0"/>
        <v>590490</v>
      </c>
      <c r="K32" s="4">
        <f t="shared" si="12"/>
        <v>531441</v>
      </c>
      <c r="L32" s="21">
        <f t="shared" si="13"/>
        <v>531441</v>
      </c>
      <c r="M32" s="49">
        <v>430467.21</v>
      </c>
      <c r="N32" s="49">
        <f t="shared" si="3"/>
        <v>430467.21</v>
      </c>
      <c r="O32" s="27">
        <f t="shared" si="4"/>
        <v>387420.489</v>
      </c>
      <c r="P32" s="5">
        <f t="shared" si="5"/>
        <v>387420.489</v>
      </c>
      <c r="Q32" s="5">
        <f t="shared" si="6"/>
        <v>387420.489</v>
      </c>
      <c r="R32" s="22">
        <f t="shared" si="7"/>
        <v>387420.489</v>
      </c>
      <c r="S32" s="5">
        <f t="shared" si="8"/>
        <v>348678.44010000001</v>
      </c>
      <c r="T32" s="22">
        <f t="shared" si="9"/>
        <v>348678.44010000001</v>
      </c>
      <c r="U32" s="12">
        <f t="shared" si="10"/>
        <v>348678.44010000001</v>
      </c>
      <c r="V32" s="12">
        <f t="shared" si="11"/>
        <v>348678.44010000001</v>
      </c>
    </row>
    <row r="33" spans="1:22" ht="11.25">
      <c r="A33" s="191">
        <v>34</v>
      </c>
      <c r="B33" s="139" t="s">
        <v>173</v>
      </c>
      <c r="C33" s="136" t="s">
        <v>0</v>
      </c>
      <c r="D33" s="192">
        <v>1</v>
      </c>
      <c r="E33" s="8">
        <v>787320</v>
      </c>
      <c r="F33" s="8">
        <v>787320</v>
      </c>
      <c r="G33" s="4"/>
      <c r="H33" s="4"/>
      <c r="I33" s="4">
        <v>708590</v>
      </c>
      <c r="J33" s="4">
        <f t="shared" si="0"/>
        <v>708590</v>
      </c>
      <c r="K33" s="4">
        <f t="shared" si="12"/>
        <v>637731</v>
      </c>
      <c r="L33" s="21">
        <f t="shared" si="13"/>
        <v>637731</v>
      </c>
      <c r="M33" s="49">
        <v>516562.11</v>
      </c>
      <c r="N33" s="49">
        <f t="shared" si="3"/>
        <v>516562.11</v>
      </c>
      <c r="O33" s="27">
        <f t="shared" si="4"/>
        <v>464905.89899999998</v>
      </c>
      <c r="P33" s="5">
        <f t="shared" si="5"/>
        <v>464905.89899999998</v>
      </c>
      <c r="Q33" s="5">
        <f t="shared" si="6"/>
        <v>464905.89899999998</v>
      </c>
      <c r="R33" s="22">
        <f t="shared" si="7"/>
        <v>464905.89899999998</v>
      </c>
      <c r="S33" s="5">
        <f t="shared" si="8"/>
        <v>418415.30909999995</v>
      </c>
      <c r="T33" s="22">
        <f t="shared" si="9"/>
        <v>418415.30909999995</v>
      </c>
      <c r="U33" s="12">
        <f t="shared" si="10"/>
        <v>418415.30909999995</v>
      </c>
      <c r="V33" s="12">
        <f t="shared" si="11"/>
        <v>418415.30909999995</v>
      </c>
    </row>
    <row r="34" spans="1:22" ht="11.25">
      <c r="A34" s="191">
        <v>35</v>
      </c>
      <c r="B34" s="139" t="s">
        <v>174</v>
      </c>
      <c r="C34" s="136" t="s">
        <v>0</v>
      </c>
      <c r="D34" s="192">
        <v>1</v>
      </c>
      <c r="E34" s="8">
        <v>1312200</v>
      </c>
      <c r="F34" s="8">
        <v>1312200</v>
      </c>
      <c r="G34" s="4"/>
      <c r="H34" s="4"/>
      <c r="I34" s="4">
        <v>1180980</v>
      </c>
      <c r="J34" s="4">
        <f t="shared" si="0"/>
        <v>1180980</v>
      </c>
      <c r="K34" s="4">
        <f t="shared" si="12"/>
        <v>1062882</v>
      </c>
      <c r="L34" s="21">
        <f t="shared" si="13"/>
        <v>1062882</v>
      </c>
      <c r="M34" s="49">
        <v>860934.42</v>
      </c>
      <c r="N34" s="49">
        <f t="shared" si="3"/>
        <v>860934.42</v>
      </c>
      <c r="O34" s="27">
        <f t="shared" si="4"/>
        <v>774840.978</v>
      </c>
      <c r="P34" s="5">
        <f t="shared" si="5"/>
        <v>774840.978</v>
      </c>
      <c r="Q34" s="5">
        <f t="shared" si="6"/>
        <v>774840.978</v>
      </c>
      <c r="R34" s="22">
        <f t="shared" si="7"/>
        <v>774840.978</v>
      </c>
      <c r="S34" s="5">
        <f t="shared" si="8"/>
        <v>697356.88020000001</v>
      </c>
      <c r="T34" s="22">
        <f t="shared" si="9"/>
        <v>697356.88020000001</v>
      </c>
      <c r="U34" s="12">
        <f t="shared" si="10"/>
        <v>697356.88020000001</v>
      </c>
      <c r="V34" s="12">
        <f t="shared" si="11"/>
        <v>697356.88020000001</v>
      </c>
    </row>
    <row r="35" spans="1:22" ht="11.25" hidden="1" customHeight="1">
      <c r="A35" s="191">
        <v>36</v>
      </c>
      <c r="B35" s="139" t="s">
        <v>175</v>
      </c>
      <c r="C35" s="136" t="s">
        <v>0</v>
      </c>
      <c r="D35" s="192">
        <v>1</v>
      </c>
      <c r="E35" s="8">
        <v>328050</v>
      </c>
      <c r="F35" s="8">
        <v>328050</v>
      </c>
      <c r="G35" s="4"/>
      <c r="H35" s="4"/>
      <c r="I35" s="4"/>
      <c r="J35" s="4">
        <f t="shared" si="0"/>
        <v>0</v>
      </c>
      <c r="K35" s="4">
        <f t="shared" si="12"/>
        <v>0</v>
      </c>
      <c r="L35" s="21">
        <f t="shared" si="13"/>
        <v>0</v>
      </c>
      <c r="M35" s="49">
        <v>0</v>
      </c>
      <c r="N35" s="49">
        <f t="shared" si="3"/>
        <v>0</v>
      </c>
      <c r="O35" s="27">
        <f t="shared" si="4"/>
        <v>0</v>
      </c>
      <c r="P35" s="5">
        <f t="shared" si="5"/>
        <v>0</v>
      </c>
      <c r="Q35" s="5">
        <f t="shared" si="6"/>
        <v>0</v>
      </c>
      <c r="R35" s="22">
        <f t="shared" si="7"/>
        <v>0</v>
      </c>
      <c r="S35" s="5">
        <f t="shared" si="8"/>
        <v>0</v>
      </c>
      <c r="T35" s="22">
        <f t="shared" si="9"/>
        <v>0</v>
      </c>
      <c r="U35" s="12">
        <f t="shared" si="10"/>
        <v>0</v>
      </c>
      <c r="V35" s="12">
        <f t="shared" si="11"/>
        <v>0</v>
      </c>
    </row>
    <row r="36" spans="1:22" ht="11.25" hidden="1" customHeight="1">
      <c r="A36" s="191">
        <v>37</v>
      </c>
      <c r="B36" s="139" t="s">
        <v>176</v>
      </c>
      <c r="C36" s="136" t="s">
        <v>0</v>
      </c>
      <c r="D36" s="192">
        <v>1</v>
      </c>
      <c r="E36" s="8">
        <v>328050</v>
      </c>
      <c r="F36" s="8">
        <v>328050</v>
      </c>
      <c r="G36" s="4"/>
      <c r="H36" s="4"/>
      <c r="I36" s="4"/>
      <c r="J36" s="4">
        <f t="shared" si="0"/>
        <v>0</v>
      </c>
      <c r="K36" s="4">
        <f t="shared" si="12"/>
        <v>0</v>
      </c>
      <c r="L36" s="21">
        <f t="shared" si="13"/>
        <v>0</v>
      </c>
      <c r="M36" s="49">
        <v>0</v>
      </c>
      <c r="N36" s="49">
        <f t="shared" si="3"/>
        <v>0</v>
      </c>
      <c r="O36" s="27">
        <f t="shared" si="4"/>
        <v>0</v>
      </c>
      <c r="P36" s="5">
        <f t="shared" si="5"/>
        <v>0</v>
      </c>
      <c r="Q36" s="5">
        <f t="shared" si="6"/>
        <v>0</v>
      </c>
      <c r="R36" s="22">
        <f t="shared" si="7"/>
        <v>0</v>
      </c>
      <c r="S36" s="5">
        <f t="shared" si="8"/>
        <v>0</v>
      </c>
      <c r="T36" s="22">
        <f t="shared" si="9"/>
        <v>0</v>
      </c>
      <c r="U36" s="12">
        <f t="shared" si="10"/>
        <v>0</v>
      </c>
      <c r="V36" s="12">
        <f t="shared" si="11"/>
        <v>0</v>
      </c>
    </row>
    <row r="37" spans="1:22" ht="11.25">
      <c r="A37" s="191">
        <v>38</v>
      </c>
      <c r="B37" s="139" t="s">
        <v>177</v>
      </c>
      <c r="C37" s="136" t="s">
        <v>0</v>
      </c>
      <c r="D37" s="192">
        <v>1</v>
      </c>
      <c r="E37" s="8">
        <v>328050</v>
      </c>
      <c r="F37" s="8">
        <v>328050</v>
      </c>
      <c r="G37" s="4"/>
      <c r="H37" s="4"/>
      <c r="I37" s="4">
        <v>295250</v>
      </c>
      <c r="J37" s="4">
        <f t="shared" si="0"/>
        <v>295250</v>
      </c>
      <c r="K37" s="4">
        <f t="shared" si="12"/>
        <v>265725</v>
      </c>
      <c r="L37" s="21">
        <f t="shared" si="13"/>
        <v>265725</v>
      </c>
      <c r="M37" s="49">
        <v>215237.25</v>
      </c>
      <c r="N37" s="49">
        <f t="shared" si="3"/>
        <v>215237.25</v>
      </c>
      <c r="O37" s="27">
        <f t="shared" si="4"/>
        <v>193713.52499999999</v>
      </c>
      <c r="P37" s="5">
        <f t="shared" si="5"/>
        <v>193713.52499999999</v>
      </c>
      <c r="Q37" s="5">
        <f t="shared" si="6"/>
        <v>193713.52499999999</v>
      </c>
      <c r="R37" s="22">
        <f t="shared" si="7"/>
        <v>193713.52499999999</v>
      </c>
      <c r="S37" s="5">
        <f t="shared" si="8"/>
        <v>174342.17249999999</v>
      </c>
      <c r="T37" s="22">
        <f t="shared" si="9"/>
        <v>174342.17249999999</v>
      </c>
      <c r="U37" s="12">
        <f t="shared" si="10"/>
        <v>174342.17249999999</v>
      </c>
      <c r="V37" s="12">
        <f t="shared" si="11"/>
        <v>174342.17249999999</v>
      </c>
    </row>
    <row r="38" spans="1:22" ht="11.25">
      <c r="A38" s="191">
        <v>39</v>
      </c>
      <c r="B38" s="139" t="s">
        <v>177</v>
      </c>
      <c r="C38" s="136" t="s">
        <v>0</v>
      </c>
      <c r="D38" s="192">
        <v>1</v>
      </c>
      <c r="E38" s="8">
        <v>328050</v>
      </c>
      <c r="F38" s="8">
        <v>328050</v>
      </c>
      <c r="G38" s="4"/>
      <c r="H38" s="4"/>
      <c r="I38" s="4">
        <v>295250</v>
      </c>
      <c r="J38" s="4">
        <f t="shared" ref="J38:J69" si="14">D38*I38</f>
        <v>295250</v>
      </c>
      <c r="K38" s="4">
        <f t="shared" si="12"/>
        <v>265725</v>
      </c>
      <c r="L38" s="21">
        <f t="shared" si="13"/>
        <v>265725</v>
      </c>
      <c r="M38" s="49">
        <v>215237.25</v>
      </c>
      <c r="N38" s="49">
        <f t="shared" ref="N38:N69" si="15">M38*D38</f>
        <v>215237.25</v>
      </c>
      <c r="O38" s="27">
        <f t="shared" ref="O38:O69" si="16">+M38-M38*0.1</f>
        <v>193713.52499999999</v>
      </c>
      <c r="P38" s="5">
        <f t="shared" ref="P38:P69" si="17">+O38*D38</f>
        <v>193713.52499999999</v>
      </c>
      <c r="Q38" s="5">
        <f t="shared" si="6"/>
        <v>193713.52499999999</v>
      </c>
      <c r="R38" s="22">
        <f t="shared" si="7"/>
        <v>193713.52499999999</v>
      </c>
      <c r="S38" s="5">
        <f t="shared" si="8"/>
        <v>174342.17249999999</v>
      </c>
      <c r="T38" s="22">
        <f t="shared" si="9"/>
        <v>174342.17249999999</v>
      </c>
      <c r="U38" s="12">
        <f t="shared" si="10"/>
        <v>174342.17249999999</v>
      </c>
      <c r="V38" s="12">
        <f t="shared" si="11"/>
        <v>174342.17249999999</v>
      </c>
    </row>
    <row r="39" spans="1:22" ht="11.25">
      <c r="A39" s="191">
        <v>40</v>
      </c>
      <c r="B39" s="139" t="s">
        <v>177</v>
      </c>
      <c r="C39" s="136" t="s">
        <v>0</v>
      </c>
      <c r="D39" s="192">
        <v>1</v>
      </c>
      <c r="E39" s="8">
        <v>328050</v>
      </c>
      <c r="F39" s="8">
        <v>328050</v>
      </c>
      <c r="G39" s="4"/>
      <c r="H39" s="4"/>
      <c r="I39" s="4">
        <v>295250</v>
      </c>
      <c r="J39" s="4">
        <f t="shared" si="14"/>
        <v>295250</v>
      </c>
      <c r="K39" s="4">
        <f t="shared" si="12"/>
        <v>265725</v>
      </c>
      <c r="L39" s="21">
        <f t="shared" si="13"/>
        <v>265725</v>
      </c>
      <c r="M39" s="49">
        <v>215237.25</v>
      </c>
      <c r="N39" s="49">
        <f t="shared" si="15"/>
        <v>215237.25</v>
      </c>
      <c r="O39" s="27">
        <f t="shared" si="16"/>
        <v>193713.52499999999</v>
      </c>
      <c r="P39" s="5">
        <f t="shared" si="17"/>
        <v>193713.52499999999</v>
      </c>
      <c r="Q39" s="5">
        <f t="shared" si="6"/>
        <v>193713.52499999999</v>
      </c>
      <c r="R39" s="22">
        <f t="shared" si="7"/>
        <v>193713.52499999999</v>
      </c>
      <c r="S39" s="5">
        <f t="shared" si="8"/>
        <v>174342.17249999999</v>
      </c>
      <c r="T39" s="22">
        <f t="shared" si="9"/>
        <v>174342.17249999999</v>
      </c>
      <c r="U39" s="12">
        <f t="shared" si="10"/>
        <v>174342.17249999999</v>
      </c>
      <c r="V39" s="12">
        <f t="shared" si="11"/>
        <v>174342.17249999999</v>
      </c>
    </row>
    <row r="40" spans="1:22" ht="11.25">
      <c r="A40" s="191">
        <v>41</v>
      </c>
      <c r="B40" s="139" t="s">
        <v>177</v>
      </c>
      <c r="C40" s="136" t="s">
        <v>0</v>
      </c>
      <c r="D40" s="192">
        <v>1</v>
      </c>
      <c r="E40" s="8">
        <v>328050</v>
      </c>
      <c r="F40" s="8">
        <v>328050</v>
      </c>
      <c r="G40" s="4"/>
      <c r="H40" s="4"/>
      <c r="I40" s="4">
        <v>295250</v>
      </c>
      <c r="J40" s="4">
        <f t="shared" si="14"/>
        <v>295250</v>
      </c>
      <c r="K40" s="4">
        <f t="shared" si="12"/>
        <v>265725</v>
      </c>
      <c r="L40" s="21">
        <f t="shared" si="13"/>
        <v>265725</v>
      </c>
      <c r="M40" s="49">
        <v>215237.25</v>
      </c>
      <c r="N40" s="49">
        <f t="shared" si="15"/>
        <v>215237.25</v>
      </c>
      <c r="O40" s="27">
        <f t="shared" si="16"/>
        <v>193713.52499999999</v>
      </c>
      <c r="P40" s="5">
        <f t="shared" si="17"/>
        <v>193713.52499999999</v>
      </c>
      <c r="Q40" s="5">
        <f t="shared" si="6"/>
        <v>193713.52499999999</v>
      </c>
      <c r="R40" s="22">
        <f t="shared" si="7"/>
        <v>193713.52499999999</v>
      </c>
      <c r="S40" s="5">
        <f t="shared" si="8"/>
        <v>174342.17249999999</v>
      </c>
      <c r="T40" s="22">
        <f t="shared" si="9"/>
        <v>174342.17249999999</v>
      </c>
      <c r="U40" s="12">
        <f t="shared" si="10"/>
        <v>174342.17249999999</v>
      </c>
      <c r="V40" s="12">
        <f t="shared" si="11"/>
        <v>174342.17249999999</v>
      </c>
    </row>
    <row r="41" spans="1:22" ht="11.25">
      <c r="A41" s="191">
        <v>42</v>
      </c>
      <c r="B41" s="139" t="s">
        <v>177</v>
      </c>
      <c r="C41" s="136" t="s">
        <v>0</v>
      </c>
      <c r="D41" s="192">
        <v>1</v>
      </c>
      <c r="E41" s="8">
        <v>328050</v>
      </c>
      <c r="F41" s="8">
        <v>328050</v>
      </c>
      <c r="G41" s="4"/>
      <c r="H41" s="4"/>
      <c r="I41" s="4">
        <v>295250</v>
      </c>
      <c r="J41" s="4">
        <f t="shared" si="14"/>
        <v>295250</v>
      </c>
      <c r="K41" s="4">
        <f t="shared" si="12"/>
        <v>265725</v>
      </c>
      <c r="L41" s="21">
        <f t="shared" si="13"/>
        <v>265725</v>
      </c>
      <c r="M41" s="49">
        <v>215237.25</v>
      </c>
      <c r="N41" s="49">
        <f t="shared" si="15"/>
        <v>215237.25</v>
      </c>
      <c r="O41" s="27">
        <f t="shared" si="16"/>
        <v>193713.52499999999</v>
      </c>
      <c r="P41" s="5">
        <f t="shared" si="17"/>
        <v>193713.52499999999</v>
      </c>
      <c r="Q41" s="5">
        <f t="shared" si="6"/>
        <v>193713.52499999999</v>
      </c>
      <c r="R41" s="22">
        <f t="shared" si="7"/>
        <v>193713.52499999999</v>
      </c>
      <c r="S41" s="5">
        <f t="shared" si="8"/>
        <v>174342.17249999999</v>
      </c>
      <c r="T41" s="22">
        <f t="shared" si="9"/>
        <v>174342.17249999999</v>
      </c>
      <c r="U41" s="12">
        <f t="shared" si="10"/>
        <v>174342.17249999999</v>
      </c>
      <c r="V41" s="12">
        <f t="shared" si="11"/>
        <v>174342.17249999999</v>
      </c>
    </row>
    <row r="42" spans="1:22" ht="11.25">
      <c r="A42" s="191">
        <v>43</v>
      </c>
      <c r="B42" s="139" t="s">
        <v>177</v>
      </c>
      <c r="C42" s="136" t="s">
        <v>0</v>
      </c>
      <c r="D42" s="192">
        <v>1</v>
      </c>
      <c r="E42" s="8">
        <v>328050</v>
      </c>
      <c r="F42" s="8">
        <v>328050</v>
      </c>
      <c r="G42" s="4"/>
      <c r="H42" s="4"/>
      <c r="I42" s="4">
        <v>295250</v>
      </c>
      <c r="J42" s="4">
        <f t="shared" si="14"/>
        <v>295250</v>
      </c>
      <c r="K42" s="4">
        <f t="shared" si="12"/>
        <v>265725</v>
      </c>
      <c r="L42" s="21">
        <f t="shared" si="13"/>
        <v>265725</v>
      </c>
      <c r="M42" s="49">
        <v>215237.25</v>
      </c>
      <c r="N42" s="49">
        <f t="shared" si="15"/>
        <v>215237.25</v>
      </c>
      <c r="O42" s="27">
        <f t="shared" si="16"/>
        <v>193713.52499999999</v>
      </c>
      <c r="P42" s="5">
        <f t="shared" si="17"/>
        <v>193713.52499999999</v>
      </c>
      <c r="Q42" s="5">
        <f t="shared" si="6"/>
        <v>193713.52499999999</v>
      </c>
      <c r="R42" s="22">
        <f t="shared" si="7"/>
        <v>193713.52499999999</v>
      </c>
      <c r="S42" s="5">
        <f t="shared" si="8"/>
        <v>174342.17249999999</v>
      </c>
      <c r="T42" s="22">
        <f t="shared" si="9"/>
        <v>174342.17249999999</v>
      </c>
      <c r="U42" s="12">
        <f t="shared" si="10"/>
        <v>174342.17249999999</v>
      </c>
      <c r="V42" s="12">
        <f t="shared" si="11"/>
        <v>174342.17249999999</v>
      </c>
    </row>
    <row r="43" spans="1:22" ht="11.25">
      <c r="A43" s="191">
        <v>44</v>
      </c>
      <c r="B43" s="139" t="s">
        <v>177</v>
      </c>
      <c r="C43" s="136" t="s">
        <v>0</v>
      </c>
      <c r="D43" s="192">
        <v>1</v>
      </c>
      <c r="E43" s="8">
        <v>328050</v>
      </c>
      <c r="F43" s="8">
        <v>328050</v>
      </c>
      <c r="G43" s="4"/>
      <c r="H43" s="4"/>
      <c r="I43" s="4">
        <v>295250</v>
      </c>
      <c r="J43" s="4">
        <f t="shared" si="14"/>
        <v>295250</v>
      </c>
      <c r="K43" s="4">
        <f t="shared" si="12"/>
        <v>265725</v>
      </c>
      <c r="L43" s="21">
        <f t="shared" si="13"/>
        <v>265725</v>
      </c>
      <c r="M43" s="49">
        <v>215237.25</v>
      </c>
      <c r="N43" s="49">
        <f t="shared" si="15"/>
        <v>215237.25</v>
      </c>
      <c r="O43" s="27">
        <f t="shared" si="16"/>
        <v>193713.52499999999</v>
      </c>
      <c r="P43" s="5">
        <f t="shared" si="17"/>
        <v>193713.52499999999</v>
      </c>
      <c r="Q43" s="5">
        <f t="shared" si="6"/>
        <v>193713.52499999999</v>
      </c>
      <c r="R43" s="22">
        <f t="shared" si="7"/>
        <v>193713.52499999999</v>
      </c>
      <c r="S43" s="5">
        <f t="shared" si="8"/>
        <v>174342.17249999999</v>
      </c>
      <c r="T43" s="22">
        <f t="shared" si="9"/>
        <v>174342.17249999999</v>
      </c>
      <c r="U43" s="12">
        <f t="shared" si="10"/>
        <v>174342.17249999999</v>
      </c>
      <c r="V43" s="12">
        <f t="shared" si="11"/>
        <v>174342.17249999999</v>
      </c>
    </row>
    <row r="44" spans="1:22" ht="11.25">
      <c r="A44" s="191">
        <v>45</v>
      </c>
      <c r="B44" s="139" t="s">
        <v>178</v>
      </c>
      <c r="C44" s="136" t="s">
        <v>0</v>
      </c>
      <c r="D44" s="192">
        <v>1</v>
      </c>
      <c r="E44" s="8">
        <v>196830</v>
      </c>
      <c r="F44" s="8">
        <v>196830</v>
      </c>
      <c r="G44" s="4"/>
      <c r="H44" s="4"/>
      <c r="I44" s="4">
        <v>177150</v>
      </c>
      <c r="J44" s="4">
        <f t="shared" si="14"/>
        <v>177150</v>
      </c>
      <c r="K44" s="4">
        <f t="shared" si="12"/>
        <v>159435</v>
      </c>
      <c r="L44" s="21">
        <f t="shared" si="13"/>
        <v>159435</v>
      </c>
      <c r="M44" s="49">
        <v>129142.35</v>
      </c>
      <c r="N44" s="49">
        <f t="shared" si="15"/>
        <v>129142.35</v>
      </c>
      <c r="O44" s="27">
        <f t="shared" si="16"/>
        <v>116228.11500000001</v>
      </c>
      <c r="P44" s="5">
        <f t="shared" si="17"/>
        <v>116228.11500000001</v>
      </c>
      <c r="Q44" s="5">
        <f t="shared" si="6"/>
        <v>116228.11500000001</v>
      </c>
      <c r="R44" s="22">
        <f t="shared" si="7"/>
        <v>116228.11500000001</v>
      </c>
      <c r="S44" s="5">
        <f t="shared" si="8"/>
        <v>104605.30350000001</v>
      </c>
      <c r="T44" s="22">
        <f t="shared" si="9"/>
        <v>104605.30350000001</v>
      </c>
      <c r="U44" s="12">
        <f t="shared" si="10"/>
        <v>104605.30350000001</v>
      </c>
      <c r="V44" s="12">
        <f t="shared" si="11"/>
        <v>104605.30350000001</v>
      </c>
    </row>
    <row r="45" spans="1:22" ht="14.25" customHeight="1">
      <c r="A45" s="191">
        <v>46</v>
      </c>
      <c r="B45" s="139" t="s">
        <v>179</v>
      </c>
      <c r="C45" s="136" t="s">
        <v>0</v>
      </c>
      <c r="D45" s="192">
        <v>1</v>
      </c>
      <c r="E45" s="8">
        <v>262440</v>
      </c>
      <c r="F45" s="8">
        <v>262440</v>
      </c>
      <c r="G45" s="4"/>
      <c r="H45" s="4"/>
      <c r="I45" s="4">
        <v>236200</v>
      </c>
      <c r="J45" s="4">
        <f t="shared" si="14"/>
        <v>236200</v>
      </c>
      <c r="K45" s="4">
        <f t="shared" si="12"/>
        <v>212580</v>
      </c>
      <c r="L45" s="21">
        <f t="shared" si="13"/>
        <v>212580</v>
      </c>
      <c r="M45" s="49">
        <v>172189.8</v>
      </c>
      <c r="N45" s="49">
        <f t="shared" si="15"/>
        <v>172189.8</v>
      </c>
      <c r="O45" s="27">
        <f t="shared" si="16"/>
        <v>154970.81999999998</v>
      </c>
      <c r="P45" s="5">
        <f t="shared" si="17"/>
        <v>154970.81999999998</v>
      </c>
      <c r="Q45" s="5">
        <f t="shared" si="6"/>
        <v>154970.81999999998</v>
      </c>
      <c r="R45" s="22">
        <f t="shared" si="7"/>
        <v>154970.81999999998</v>
      </c>
      <c r="S45" s="5">
        <f t="shared" si="8"/>
        <v>139473.73799999998</v>
      </c>
      <c r="T45" s="22">
        <f t="shared" si="9"/>
        <v>139473.73799999998</v>
      </c>
      <c r="U45" s="12">
        <f t="shared" si="10"/>
        <v>139473.73799999998</v>
      </c>
      <c r="V45" s="12">
        <f t="shared" si="11"/>
        <v>139473.73799999998</v>
      </c>
    </row>
    <row r="46" spans="1:22" ht="13.5" customHeight="1">
      <c r="A46" s="191">
        <v>47</v>
      </c>
      <c r="B46" s="139" t="s">
        <v>180</v>
      </c>
      <c r="C46" s="136" t="s">
        <v>0</v>
      </c>
      <c r="D46" s="192">
        <v>1</v>
      </c>
      <c r="E46" s="8">
        <v>360855</v>
      </c>
      <c r="F46" s="8">
        <v>360855</v>
      </c>
      <c r="G46" s="4"/>
      <c r="H46" s="4"/>
      <c r="I46" s="4">
        <v>324770</v>
      </c>
      <c r="J46" s="4">
        <f t="shared" si="14"/>
        <v>324770</v>
      </c>
      <c r="K46" s="4">
        <f t="shared" si="12"/>
        <v>292293</v>
      </c>
      <c r="L46" s="21">
        <f t="shared" si="13"/>
        <v>292293</v>
      </c>
      <c r="M46" s="49">
        <v>236757.33000000002</v>
      </c>
      <c r="N46" s="49">
        <f t="shared" si="15"/>
        <v>236757.33000000002</v>
      </c>
      <c r="O46" s="27">
        <f t="shared" si="16"/>
        <v>213081.59700000001</v>
      </c>
      <c r="P46" s="5">
        <f t="shared" si="17"/>
        <v>213081.59700000001</v>
      </c>
      <c r="Q46" s="5">
        <f t="shared" si="6"/>
        <v>213081.59700000001</v>
      </c>
      <c r="R46" s="22">
        <f t="shared" si="7"/>
        <v>213081.59700000001</v>
      </c>
      <c r="S46" s="5">
        <f t="shared" si="8"/>
        <v>191773.43729999999</v>
      </c>
      <c r="T46" s="22">
        <f t="shared" si="9"/>
        <v>191773.43729999999</v>
      </c>
      <c r="U46" s="12">
        <f t="shared" si="10"/>
        <v>191773.43729999999</v>
      </c>
      <c r="V46" s="12">
        <f t="shared" si="11"/>
        <v>191773.43729999999</v>
      </c>
    </row>
    <row r="47" spans="1:22" ht="16.5" customHeight="1">
      <c r="A47" s="191">
        <v>48</v>
      </c>
      <c r="B47" s="139" t="s">
        <v>181</v>
      </c>
      <c r="C47" s="136" t="s">
        <v>0</v>
      </c>
      <c r="D47" s="192">
        <v>1</v>
      </c>
      <c r="E47" s="8">
        <v>19683</v>
      </c>
      <c r="F47" s="8">
        <v>19683</v>
      </c>
      <c r="G47" s="4"/>
      <c r="H47" s="4"/>
      <c r="I47" s="4">
        <v>17720</v>
      </c>
      <c r="J47" s="4">
        <f t="shared" si="14"/>
        <v>17720</v>
      </c>
      <c r="K47" s="4">
        <f t="shared" si="12"/>
        <v>15948</v>
      </c>
      <c r="L47" s="21">
        <f t="shared" si="13"/>
        <v>15948</v>
      </c>
      <c r="M47" s="49">
        <v>12917.880000000001</v>
      </c>
      <c r="N47" s="49">
        <f t="shared" si="15"/>
        <v>12917.880000000001</v>
      </c>
      <c r="O47" s="27">
        <f t="shared" si="16"/>
        <v>11626.092000000001</v>
      </c>
      <c r="P47" s="5">
        <f t="shared" si="17"/>
        <v>11626.092000000001</v>
      </c>
      <c r="Q47" s="5">
        <f t="shared" si="6"/>
        <v>11626.092000000001</v>
      </c>
      <c r="R47" s="22">
        <f t="shared" si="7"/>
        <v>11626.092000000001</v>
      </c>
      <c r="S47" s="5">
        <f t="shared" si="8"/>
        <v>10463.4828</v>
      </c>
      <c r="T47" s="22">
        <f t="shared" si="9"/>
        <v>10463.4828</v>
      </c>
      <c r="U47" s="12">
        <f t="shared" si="10"/>
        <v>10463.4828</v>
      </c>
      <c r="V47" s="12">
        <f t="shared" si="11"/>
        <v>10463.4828</v>
      </c>
    </row>
    <row r="48" spans="1:22" ht="11.25">
      <c r="A48" s="191">
        <v>49</v>
      </c>
      <c r="B48" s="139" t="s">
        <v>182</v>
      </c>
      <c r="C48" s="136" t="s">
        <v>0</v>
      </c>
      <c r="D48" s="192">
        <v>1</v>
      </c>
      <c r="E48" s="8">
        <v>98415</v>
      </c>
      <c r="F48" s="8">
        <v>98415</v>
      </c>
      <c r="G48" s="4"/>
      <c r="H48" s="4"/>
      <c r="I48" s="4">
        <v>88570</v>
      </c>
      <c r="J48" s="4">
        <f t="shared" si="14"/>
        <v>88570</v>
      </c>
      <c r="K48" s="4">
        <f t="shared" si="12"/>
        <v>79713</v>
      </c>
      <c r="L48" s="21">
        <f t="shared" si="13"/>
        <v>79713</v>
      </c>
      <c r="M48" s="49">
        <v>64567.53</v>
      </c>
      <c r="N48" s="49">
        <f t="shared" si="15"/>
        <v>64567.53</v>
      </c>
      <c r="O48" s="27">
        <f t="shared" si="16"/>
        <v>58110.777000000002</v>
      </c>
      <c r="P48" s="5">
        <f t="shared" si="17"/>
        <v>58110.777000000002</v>
      </c>
      <c r="Q48" s="5">
        <f t="shared" si="6"/>
        <v>58110.777000000002</v>
      </c>
      <c r="R48" s="22">
        <f t="shared" si="7"/>
        <v>58110.777000000002</v>
      </c>
      <c r="S48" s="5">
        <f t="shared" si="8"/>
        <v>52299.6993</v>
      </c>
      <c r="T48" s="22">
        <f t="shared" si="9"/>
        <v>52299.6993</v>
      </c>
      <c r="U48" s="12">
        <f t="shared" si="10"/>
        <v>52299.6993</v>
      </c>
      <c r="V48" s="12">
        <f t="shared" si="11"/>
        <v>52299.6993</v>
      </c>
    </row>
    <row r="49" spans="1:22" ht="11.25">
      <c r="A49" s="191">
        <v>50</v>
      </c>
      <c r="B49" s="139" t="s">
        <v>183</v>
      </c>
      <c r="C49" s="136" t="s">
        <v>0</v>
      </c>
      <c r="D49" s="192">
        <v>1</v>
      </c>
      <c r="E49" s="8">
        <v>26244</v>
      </c>
      <c r="F49" s="8">
        <v>26244</v>
      </c>
      <c r="G49" s="4"/>
      <c r="H49" s="4"/>
      <c r="I49" s="4">
        <v>23620</v>
      </c>
      <c r="J49" s="4">
        <f t="shared" si="14"/>
        <v>23620</v>
      </c>
      <c r="K49" s="4">
        <f t="shared" si="12"/>
        <v>21258</v>
      </c>
      <c r="L49" s="21">
        <f t="shared" si="13"/>
        <v>21258</v>
      </c>
      <c r="M49" s="49">
        <v>17218.98</v>
      </c>
      <c r="N49" s="49">
        <f t="shared" si="15"/>
        <v>17218.98</v>
      </c>
      <c r="O49" s="27">
        <f t="shared" si="16"/>
        <v>15497.081999999999</v>
      </c>
      <c r="P49" s="5">
        <f t="shared" si="17"/>
        <v>15497.081999999999</v>
      </c>
      <c r="Q49" s="5">
        <f t="shared" si="6"/>
        <v>15497.081999999999</v>
      </c>
      <c r="R49" s="22">
        <f t="shared" si="7"/>
        <v>15497.081999999999</v>
      </c>
      <c r="S49" s="5">
        <f t="shared" si="8"/>
        <v>13947.373799999998</v>
      </c>
      <c r="T49" s="22">
        <f t="shared" si="9"/>
        <v>13947.373799999998</v>
      </c>
      <c r="U49" s="12">
        <f t="shared" si="10"/>
        <v>13947.373799999998</v>
      </c>
      <c r="V49" s="12">
        <f t="shared" si="11"/>
        <v>13947.373799999998</v>
      </c>
    </row>
    <row r="50" spans="1:22" ht="11.25" hidden="1" customHeight="1">
      <c r="A50" s="191">
        <v>51</v>
      </c>
      <c r="B50" s="139" t="s">
        <v>184</v>
      </c>
      <c r="C50" s="136" t="s">
        <v>0</v>
      </c>
      <c r="D50" s="192">
        <v>1</v>
      </c>
      <c r="E50" s="8">
        <v>26244</v>
      </c>
      <c r="F50" s="8">
        <v>26244</v>
      </c>
      <c r="G50" s="4"/>
      <c r="H50" s="4"/>
      <c r="I50" s="4"/>
      <c r="J50" s="4">
        <f t="shared" si="14"/>
        <v>0</v>
      </c>
      <c r="K50" s="4">
        <f t="shared" si="12"/>
        <v>0</v>
      </c>
      <c r="L50" s="21">
        <f t="shared" si="13"/>
        <v>0</v>
      </c>
      <c r="M50" s="49">
        <v>0</v>
      </c>
      <c r="N50" s="49">
        <f t="shared" si="15"/>
        <v>0</v>
      </c>
      <c r="O50" s="27">
        <f t="shared" si="16"/>
        <v>0</v>
      </c>
      <c r="P50" s="5">
        <f t="shared" si="17"/>
        <v>0</v>
      </c>
      <c r="Q50" s="5">
        <f t="shared" si="6"/>
        <v>0</v>
      </c>
      <c r="R50" s="22">
        <f t="shared" si="7"/>
        <v>0</v>
      </c>
      <c r="S50" s="5">
        <f t="shared" si="8"/>
        <v>0</v>
      </c>
      <c r="T50" s="22">
        <f t="shared" si="9"/>
        <v>0</v>
      </c>
      <c r="U50" s="12">
        <f t="shared" si="10"/>
        <v>0</v>
      </c>
      <c r="V50" s="12">
        <f t="shared" si="11"/>
        <v>0</v>
      </c>
    </row>
    <row r="51" spans="1:22" ht="11.25" hidden="1" customHeight="1">
      <c r="A51" s="191">
        <v>52</v>
      </c>
      <c r="B51" s="139" t="s">
        <v>185</v>
      </c>
      <c r="C51" s="136" t="s">
        <v>0</v>
      </c>
      <c r="D51" s="192">
        <v>1</v>
      </c>
      <c r="E51" s="8">
        <v>196830</v>
      </c>
      <c r="F51" s="8">
        <v>196830</v>
      </c>
      <c r="G51" s="4"/>
      <c r="H51" s="4"/>
      <c r="I51" s="4"/>
      <c r="J51" s="4">
        <f t="shared" si="14"/>
        <v>0</v>
      </c>
      <c r="K51" s="4">
        <f t="shared" si="12"/>
        <v>0</v>
      </c>
      <c r="L51" s="21">
        <f t="shared" si="13"/>
        <v>0</v>
      </c>
      <c r="M51" s="49">
        <v>0</v>
      </c>
      <c r="N51" s="49">
        <f t="shared" si="15"/>
        <v>0</v>
      </c>
      <c r="O51" s="27">
        <f t="shared" si="16"/>
        <v>0</v>
      </c>
      <c r="P51" s="5">
        <f t="shared" si="17"/>
        <v>0</v>
      </c>
      <c r="Q51" s="5">
        <f t="shared" si="6"/>
        <v>0</v>
      </c>
      <c r="R51" s="22">
        <f t="shared" si="7"/>
        <v>0</v>
      </c>
      <c r="S51" s="5">
        <f t="shared" si="8"/>
        <v>0</v>
      </c>
      <c r="T51" s="22">
        <f t="shared" si="9"/>
        <v>0</v>
      </c>
      <c r="U51" s="12">
        <f t="shared" si="10"/>
        <v>0</v>
      </c>
      <c r="V51" s="12">
        <f t="shared" si="11"/>
        <v>0</v>
      </c>
    </row>
    <row r="52" spans="1:22" ht="11.25" hidden="1" customHeight="1">
      <c r="A52" s="191">
        <v>53</v>
      </c>
      <c r="B52" s="139" t="s">
        <v>186</v>
      </c>
      <c r="C52" s="136" t="s">
        <v>0</v>
      </c>
      <c r="D52" s="192">
        <v>1</v>
      </c>
      <c r="E52" s="8">
        <v>196830</v>
      </c>
      <c r="F52" s="8">
        <v>196830</v>
      </c>
      <c r="G52" s="4"/>
      <c r="H52" s="4"/>
      <c r="I52" s="4"/>
      <c r="J52" s="4">
        <f t="shared" si="14"/>
        <v>0</v>
      </c>
      <c r="K52" s="4">
        <f t="shared" si="12"/>
        <v>0</v>
      </c>
      <c r="L52" s="21">
        <f t="shared" si="13"/>
        <v>0</v>
      </c>
      <c r="M52" s="49">
        <v>0</v>
      </c>
      <c r="N52" s="49">
        <f t="shared" si="15"/>
        <v>0</v>
      </c>
      <c r="O52" s="27">
        <f t="shared" si="16"/>
        <v>0</v>
      </c>
      <c r="P52" s="5">
        <f t="shared" si="17"/>
        <v>0</v>
      </c>
      <c r="Q52" s="5">
        <f t="shared" si="6"/>
        <v>0</v>
      </c>
      <c r="R52" s="22">
        <f t="shared" si="7"/>
        <v>0</v>
      </c>
      <c r="S52" s="5">
        <f t="shared" si="8"/>
        <v>0</v>
      </c>
      <c r="T52" s="22">
        <f t="shared" si="9"/>
        <v>0</v>
      </c>
      <c r="U52" s="12">
        <f t="shared" si="10"/>
        <v>0</v>
      </c>
      <c r="V52" s="12">
        <f t="shared" si="11"/>
        <v>0</v>
      </c>
    </row>
    <row r="53" spans="1:22" ht="11.25" hidden="1" customHeight="1">
      <c r="A53" s="191">
        <v>54</v>
      </c>
      <c r="B53" s="139" t="s">
        <v>187</v>
      </c>
      <c r="C53" s="136" t="s">
        <v>0</v>
      </c>
      <c r="D53" s="192">
        <v>1</v>
      </c>
      <c r="E53" s="8">
        <v>164025</v>
      </c>
      <c r="F53" s="8">
        <v>164025</v>
      </c>
      <c r="G53" s="4"/>
      <c r="H53" s="4"/>
      <c r="I53" s="4"/>
      <c r="J53" s="4">
        <f t="shared" si="14"/>
        <v>0</v>
      </c>
      <c r="K53" s="4">
        <f t="shared" si="12"/>
        <v>0</v>
      </c>
      <c r="L53" s="21">
        <f t="shared" si="13"/>
        <v>0</v>
      </c>
      <c r="M53" s="49">
        <v>0</v>
      </c>
      <c r="N53" s="49">
        <f t="shared" si="15"/>
        <v>0</v>
      </c>
      <c r="O53" s="27">
        <f t="shared" si="16"/>
        <v>0</v>
      </c>
      <c r="P53" s="5">
        <f t="shared" si="17"/>
        <v>0</v>
      </c>
      <c r="Q53" s="5">
        <f t="shared" si="6"/>
        <v>0</v>
      </c>
      <c r="R53" s="22">
        <f t="shared" si="7"/>
        <v>0</v>
      </c>
      <c r="S53" s="5">
        <f t="shared" si="8"/>
        <v>0</v>
      </c>
      <c r="T53" s="22">
        <f t="shared" si="9"/>
        <v>0</v>
      </c>
      <c r="U53" s="12">
        <f t="shared" si="10"/>
        <v>0</v>
      </c>
      <c r="V53" s="12">
        <f t="shared" si="11"/>
        <v>0</v>
      </c>
    </row>
    <row r="54" spans="1:22" ht="11.25" hidden="1" customHeight="1">
      <c r="A54" s="191">
        <v>55</v>
      </c>
      <c r="B54" s="139" t="s">
        <v>188</v>
      </c>
      <c r="C54" s="136" t="s">
        <v>0</v>
      </c>
      <c r="D54" s="192">
        <v>1</v>
      </c>
      <c r="E54" s="8">
        <v>164025</v>
      </c>
      <c r="F54" s="8">
        <v>164025</v>
      </c>
      <c r="G54" s="4"/>
      <c r="H54" s="4"/>
      <c r="I54" s="4"/>
      <c r="J54" s="4">
        <f t="shared" si="14"/>
        <v>0</v>
      </c>
      <c r="K54" s="4">
        <f t="shared" si="12"/>
        <v>0</v>
      </c>
      <c r="L54" s="21">
        <f t="shared" si="13"/>
        <v>0</v>
      </c>
      <c r="M54" s="49">
        <v>0</v>
      </c>
      <c r="N54" s="49">
        <f t="shared" si="15"/>
        <v>0</v>
      </c>
      <c r="O54" s="27">
        <f t="shared" si="16"/>
        <v>0</v>
      </c>
      <c r="P54" s="5">
        <f t="shared" si="17"/>
        <v>0</v>
      </c>
      <c r="Q54" s="5">
        <f t="shared" si="6"/>
        <v>0</v>
      </c>
      <c r="R54" s="22">
        <f t="shared" si="7"/>
        <v>0</v>
      </c>
      <c r="S54" s="5">
        <f t="shared" si="8"/>
        <v>0</v>
      </c>
      <c r="T54" s="22">
        <f t="shared" si="9"/>
        <v>0</v>
      </c>
      <c r="U54" s="12">
        <f t="shared" si="10"/>
        <v>0</v>
      </c>
      <c r="V54" s="12">
        <f t="shared" si="11"/>
        <v>0</v>
      </c>
    </row>
    <row r="55" spans="1:22" ht="11.25" hidden="1" customHeight="1">
      <c r="A55" s="191">
        <v>56</v>
      </c>
      <c r="B55" s="139" t="s">
        <v>189</v>
      </c>
      <c r="C55" s="136" t="s">
        <v>0</v>
      </c>
      <c r="D55" s="192">
        <v>1</v>
      </c>
      <c r="E55" s="8">
        <v>131220</v>
      </c>
      <c r="F55" s="8">
        <v>131220</v>
      </c>
      <c r="G55" s="4"/>
      <c r="H55" s="4"/>
      <c r="I55" s="4"/>
      <c r="J55" s="4">
        <f t="shared" si="14"/>
        <v>0</v>
      </c>
      <c r="K55" s="4">
        <f t="shared" si="12"/>
        <v>0</v>
      </c>
      <c r="L55" s="21">
        <f t="shared" si="13"/>
        <v>0</v>
      </c>
      <c r="M55" s="49">
        <v>0</v>
      </c>
      <c r="N55" s="49">
        <f t="shared" si="15"/>
        <v>0</v>
      </c>
      <c r="O55" s="27">
        <f t="shared" si="16"/>
        <v>0</v>
      </c>
      <c r="P55" s="5">
        <f t="shared" si="17"/>
        <v>0</v>
      </c>
      <c r="Q55" s="5">
        <f t="shared" si="6"/>
        <v>0</v>
      </c>
      <c r="R55" s="22">
        <f t="shared" si="7"/>
        <v>0</v>
      </c>
      <c r="S55" s="5">
        <f t="shared" si="8"/>
        <v>0</v>
      </c>
      <c r="T55" s="22">
        <f t="shared" si="9"/>
        <v>0</v>
      </c>
      <c r="U55" s="12">
        <f t="shared" si="10"/>
        <v>0</v>
      </c>
      <c r="V55" s="12">
        <f t="shared" si="11"/>
        <v>0</v>
      </c>
    </row>
    <row r="56" spans="1:22" ht="11.25" hidden="1" customHeight="1">
      <c r="A56" s="191">
        <v>57</v>
      </c>
      <c r="B56" s="139" t="s">
        <v>190</v>
      </c>
      <c r="C56" s="136" t="s">
        <v>0</v>
      </c>
      <c r="D56" s="192">
        <v>1</v>
      </c>
      <c r="E56" s="8">
        <v>131220</v>
      </c>
      <c r="F56" s="8">
        <v>131220</v>
      </c>
      <c r="G56" s="4"/>
      <c r="H56" s="4"/>
      <c r="I56" s="4"/>
      <c r="J56" s="4">
        <f t="shared" si="14"/>
        <v>0</v>
      </c>
      <c r="K56" s="4">
        <f t="shared" si="12"/>
        <v>0</v>
      </c>
      <c r="L56" s="21">
        <f t="shared" si="13"/>
        <v>0</v>
      </c>
      <c r="M56" s="49">
        <v>0</v>
      </c>
      <c r="N56" s="49">
        <f t="shared" si="15"/>
        <v>0</v>
      </c>
      <c r="O56" s="27">
        <f t="shared" si="16"/>
        <v>0</v>
      </c>
      <c r="P56" s="5">
        <f t="shared" si="17"/>
        <v>0</v>
      </c>
      <c r="Q56" s="5">
        <f t="shared" si="6"/>
        <v>0</v>
      </c>
      <c r="R56" s="22">
        <f t="shared" si="7"/>
        <v>0</v>
      </c>
      <c r="S56" s="5">
        <f t="shared" si="8"/>
        <v>0</v>
      </c>
      <c r="T56" s="22">
        <f t="shared" si="9"/>
        <v>0</v>
      </c>
      <c r="U56" s="12">
        <f t="shared" si="10"/>
        <v>0</v>
      </c>
      <c r="V56" s="12">
        <f t="shared" si="11"/>
        <v>0</v>
      </c>
    </row>
    <row r="57" spans="1:22" ht="11.25" hidden="1" customHeight="1">
      <c r="A57" s="191">
        <v>58</v>
      </c>
      <c r="B57" s="139" t="s">
        <v>191</v>
      </c>
      <c r="C57" s="136" t="s">
        <v>0</v>
      </c>
      <c r="D57" s="192">
        <v>1</v>
      </c>
      <c r="E57" s="8">
        <v>3149280</v>
      </c>
      <c r="F57" s="8">
        <v>3149280</v>
      </c>
      <c r="G57" s="4"/>
      <c r="H57" s="4"/>
      <c r="I57" s="4"/>
      <c r="J57" s="4">
        <f t="shared" si="14"/>
        <v>0</v>
      </c>
      <c r="K57" s="4">
        <f t="shared" si="12"/>
        <v>0</v>
      </c>
      <c r="L57" s="21">
        <f t="shared" si="13"/>
        <v>0</v>
      </c>
      <c r="M57" s="49">
        <v>0</v>
      </c>
      <c r="N57" s="49">
        <f t="shared" si="15"/>
        <v>0</v>
      </c>
      <c r="O57" s="27">
        <f t="shared" si="16"/>
        <v>0</v>
      </c>
      <c r="P57" s="5">
        <f t="shared" si="17"/>
        <v>0</v>
      </c>
      <c r="Q57" s="5">
        <f t="shared" si="6"/>
        <v>0</v>
      </c>
      <c r="R57" s="22">
        <f t="shared" si="7"/>
        <v>0</v>
      </c>
      <c r="S57" s="5">
        <f t="shared" si="8"/>
        <v>0</v>
      </c>
      <c r="T57" s="22">
        <f t="shared" si="9"/>
        <v>0</v>
      </c>
      <c r="U57" s="12">
        <f t="shared" si="10"/>
        <v>0</v>
      </c>
      <c r="V57" s="12">
        <f t="shared" si="11"/>
        <v>0</v>
      </c>
    </row>
    <row r="58" spans="1:22" ht="11.25" hidden="1" customHeight="1">
      <c r="A58" s="191">
        <v>59</v>
      </c>
      <c r="B58" s="139" t="s">
        <v>192</v>
      </c>
      <c r="C58" s="136" t="s">
        <v>0</v>
      </c>
      <c r="D58" s="192">
        <v>1</v>
      </c>
      <c r="E58" s="8">
        <v>65610</v>
      </c>
      <c r="F58" s="8">
        <v>65610</v>
      </c>
      <c r="G58" s="4"/>
      <c r="H58" s="4"/>
      <c r="I58" s="4"/>
      <c r="J58" s="4">
        <f t="shared" si="14"/>
        <v>0</v>
      </c>
      <c r="K58" s="4">
        <f t="shared" si="12"/>
        <v>0</v>
      </c>
      <c r="L58" s="21">
        <f t="shared" si="13"/>
        <v>0</v>
      </c>
      <c r="M58" s="49">
        <v>0</v>
      </c>
      <c r="N58" s="49">
        <f t="shared" si="15"/>
        <v>0</v>
      </c>
      <c r="O58" s="27">
        <f t="shared" si="16"/>
        <v>0</v>
      </c>
      <c r="P58" s="5">
        <f t="shared" si="17"/>
        <v>0</v>
      </c>
      <c r="Q58" s="5">
        <f t="shared" si="6"/>
        <v>0</v>
      </c>
      <c r="R58" s="22">
        <f t="shared" si="7"/>
        <v>0</v>
      </c>
      <c r="S58" s="5">
        <f t="shared" si="8"/>
        <v>0</v>
      </c>
      <c r="T58" s="22">
        <f t="shared" si="9"/>
        <v>0</v>
      </c>
      <c r="U58" s="12">
        <f t="shared" si="10"/>
        <v>0</v>
      </c>
      <c r="V58" s="12">
        <f t="shared" si="11"/>
        <v>0</v>
      </c>
    </row>
    <row r="59" spans="1:22" ht="11.25">
      <c r="A59" s="191">
        <v>60</v>
      </c>
      <c r="B59" s="139" t="s">
        <v>193</v>
      </c>
      <c r="C59" s="136" t="s">
        <v>0</v>
      </c>
      <c r="D59" s="192">
        <v>1</v>
      </c>
      <c r="E59" s="8">
        <v>98415</v>
      </c>
      <c r="F59" s="8">
        <v>98415</v>
      </c>
      <c r="G59" s="4"/>
      <c r="H59" s="4"/>
      <c r="I59" s="4">
        <v>88570</v>
      </c>
      <c r="J59" s="4">
        <f t="shared" si="14"/>
        <v>88570</v>
      </c>
      <c r="K59" s="4">
        <f t="shared" si="12"/>
        <v>79713</v>
      </c>
      <c r="L59" s="21">
        <f t="shared" si="13"/>
        <v>79713</v>
      </c>
      <c r="M59" s="49">
        <v>64567.53</v>
      </c>
      <c r="N59" s="49">
        <f t="shared" si="15"/>
        <v>64567.53</v>
      </c>
      <c r="O59" s="27">
        <f t="shared" si="16"/>
        <v>58110.777000000002</v>
      </c>
      <c r="P59" s="5">
        <f t="shared" si="17"/>
        <v>58110.777000000002</v>
      </c>
      <c r="Q59" s="5">
        <f t="shared" si="6"/>
        <v>58110.777000000002</v>
      </c>
      <c r="R59" s="22">
        <f t="shared" si="7"/>
        <v>58110.777000000002</v>
      </c>
      <c r="S59" s="5">
        <f t="shared" si="8"/>
        <v>52299.6993</v>
      </c>
      <c r="T59" s="22">
        <f t="shared" si="9"/>
        <v>52299.6993</v>
      </c>
      <c r="U59" s="12">
        <f t="shared" si="10"/>
        <v>52299.6993</v>
      </c>
      <c r="V59" s="12">
        <f t="shared" si="11"/>
        <v>52299.6993</v>
      </c>
    </row>
    <row r="60" spans="1:22" ht="11.25">
      <c r="A60" s="191">
        <v>61</v>
      </c>
      <c r="B60" s="139" t="s">
        <v>194</v>
      </c>
      <c r="C60" s="136" t="s">
        <v>0</v>
      </c>
      <c r="D60" s="192">
        <v>1</v>
      </c>
      <c r="E60" s="8">
        <v>39366</v>
      </c>
      <c r="F60" s="8">
        <v>39366</v>
      </c>
      <c r="G60" s="4"/>
      <c r="H60" s="4"/>
      <c r="I60" s="4">
        <v>35430</v>
      </c>
      <c r="J60" s="4">
        <f t="shared" si="14"/>
        <v>35430</v>
      </c>
      <c r="K60" s="4">
        <f t="shared" si="12"/>
        <v>31887</v>
      </c>
      <c r="L60" s="21">
        <f t="shared" si="13"/>
        <v>31887</v>
      </c>
      <c r="M60" s="49">
        <v>25828.47</v>
      </c>
      <c r="N60" s="49">
        <f t="shared" si="15"/>
        <v>25828.47</v>
      </c>
      <c r="O60" s="27">
        <f t="shared" si="16"/>
        <v>23245.623</v>
      </c>
      <c r="P60" s="5">
        <f t="shared" si="17"/>
        <v>23245.623</v>
      </c>
      <c r="Q60" s="5">
        <f t="shared" si="6"/>
        <v>23245.623</v>
      </c>
      <c r="R60" s="22">
        <f t="shared" si="7"/>
        <v>23245.623</v>
      </c>
      <c r="S60" s="5">
        <f t="shared" si="8"/>
        <v>20921.060699999998</v>
      </c>
      <c r="T60" s="22">
        <f t="shared" si="9"/>
        <v>20921.060699999998</v>
      </c>
      <c r="U60" s="12">
        <f t="shared" si="10"/>
        <v>20921.060699999998</v>
      </c>
      <c r="V60" s="12">
        <f t="shared" si="11"/>
        <v>20921.060699999998</v>
      </c>
    </row>
    <row r="61" spans="1:22" ht="11.25">
      <c r="A61" s="191">
        <v>62</v>
      </c>
      <c r="B61" s="139" t="s">
        <v>195</v>
      </c>
      <c r="C61" s="136" t="s">
        <v>0</v>
      </c>
      <c r="D61" s="192">
        <v>1</v>
      </c>
      <c r="E61" s="8">
        <v>121380</v>
      </c>
      <c r="F61" s="8">
        <v>121380</v>
      </c>
      <c r="G61" s="4"/>
      <c r="H61" s="4"/>
      <c r="I61" s="4">
        <v>109240</v>
      </c>
      <c r="J61" s="4">
        <f t="shared" si="14"/>
        <v>109240</v>
      </c>
      <c r="K61" s="4">
        <f t="shared" si="12"/>
        <v>98316</v>
      </c>
      <c r="L61" s="21">
        <f t="shared" si="13"/>
        <v>98316</v>
      </c>
      <c r="M61" s="49">
        <v>79635.960000000006</v>
      </c>
      <c r="N61" s="49">
        <f t="shared" si="15"/>
        <v>79635.960000000006</v>
      </c>
      <c r="O61" s="27">
        <f t="shared" si="16"/>
        <v>71672.364000000001</v>
      </c>
      <c r="P61" s="5">
        <f t="shared" si="17"/>
        <v>71672.364000000001</v>
      </c>
      <c r="Q61" s="5">
        <f t="shared" si="6"/>
        <v>71672.364000000001</v>
      </c>
      <c r="R61" s="22">
        <f t="shared" si="7"/>
        <v>71672.364000000001</v>
      </c>
      <c r="S61" s="5">
        <f t="shared" si="8"/>
        <v>64505.1276</v>
      </c>
      <c r="T61" s="22">
        <f t="shared" si="9"/>
        <v>64505.1276</v>
      </c>
      <c r="U61" s="12">
        <f t="shared" si="10"/>
        <v>64505.1276</v>
      </c>
      <c r="V61" s="12">
        <f t="shared" si="11"/>
        <v>64505.1276</v>
      </c>
    </row>
    <row r="62" spans="1:22" ht="11.25" hidden="1" customHeight="1">
      <c r="A62" s="191">
        <v>63</v>
      </c>
      <c r="B62" s="139" t="s">
        <v>196</v>
      </c>
      <c r="C62" s="136" t="s">
        <v>0</v>
      </c>
      <c r="D62" s="192">
        <v>1</v>
      </c>
      <c r="E62" s="8">
        <v>159430</v>
      </c>
      <c r="F62" s="8">
        <v>159430</v>
      </c>
      <c r="G62" s="4"/>
      <c r="H62" s="4"/>
      <c r="I62" s="4">
        <v>143490</v>
      </c>
      <c r="J62" s="4">
        <f t="shared" si="14"/>
        <v>143490</v>
      </c>
      <c r="K62" s="4">
        <v>0</v>
      </c>
      <c r="L62" s="21">
        <v>0</v>
      </c>
      <c r="M62" s="49">
        <v>0</v>
      </c>
      <c r="N62" s="49">
        <f t="shared" si="15"/>
        <v>0</v>
      </c>
      <c r="O62" s="27">
        <f t="shared" si="16"/>
        <v>0</v>
      </c>
      <c r="P62" s="5">
        <f t="shared" si="17"/>
        <v>0</v>
      </c>
      <c r="Q62" s="5">
        <f t="shared" si="6"/>
        <v>0</v>
      </c>
      <c r="R62" s="22">
        <f t="shared" si="7"/>
        <v>0</v>
      </c>
      <c r="S62" s="5">
        <f t="shared" si="8"/>
        <v>0</v>
      </c>
      <c r="T62" s="22">
        <f t="shared" si="9"/>
        <v>0</v>
      </c>
      <c r="U62" s="12">
        <f t="shared" si="10"/>
        <v>0</v>
      </c>
      <c r="V62" s="12">
        <f t="shared" si="11"/>
        <v>0</v>
      </c>
    </row>
    <row r="63" spans="1:22" ht="11.25">
      <c r="A63" s="191">
        <v>64</v>
      </c>
      <c r="B63" s="139" t="s">
        <v>197</v>
      </c>
      <c r="C63" s="136" t="s">
        <v>0</v>
      </c>
      <c r="D63" s="192">
        <v>1</v>
      </c>
      <c r="E63" s="8">
        <v>32805</v>
      </c>
      <c r="F63" s="8">
        <v>32805</v>
      </c>
      <c r="G63" s="4"/>
      <c r="H63" s="4"/>
      <c r="I63" s="4">
        <v>29520</v>
      </c>
      <c r="J63" s="4">
        <f t="shared" si="14"/>
        <v>29520</v>
      </c>
      <c r="K63" s="4">
        <f>I63*0.9</f>
        <v>26568</v>
      </c>
      <c r="L63" s="21">
        <f>K63*D63</f>
        <v>26568</v>
      </c>
      <c r="M63" s="49">
        <v>21520.080000000002</v>
      </c>
      <c r="N63" s="49">
        <f t="shared" si="15"/>
        <v>21520.080000000002</v>
      </c>
      <c r="O63" s="27">
        <f t="shared" si="16"/>
        <v>19368.072</v>
      </c>
      <c r="P63" s="5">
        <f t="shared" si="17"/>
        <v>19368.072</v>
      </c>
      <c r="Q63" s="5">
        <f t="shared" si="6"/>
        <v>19368.072</v>
      </c>
      <c r="R63" s="22">
        <f t="shared" si="7"/>
        <v>19368.072</v>
      </c>
      <c r="S63" s="5">
        <f t="shared" si="8"/>
        <v>17431.264800000001</v>
      </c>
      <c r="T63" s="22">
        <f t="shared" si="9"/>
        <v>17431.264800000001</v>
      </c>
      <c r="U63" s="12">
        <f t="shared" si="10"/>
        <v>17431.264800000001</v>
      </c>
      <c r="V63" s="12">
        <f t="shared" si="11"/>
        <v>17431.264800000001</v>
      </c>
    </row>
    <row r="64" spans="1:22" ht="11.25">
      <c r="A64" s="191">
        <v>65</v>
      </c>
      <c r="B64" s="139" t="s">
        <v>198</v>
      </c>
      <c r="C64" s="136" t="s">
        <v>0</v>
      </c>
      <c r="D64" s="192">
        <v>1</v>
      </c>
      <c r="E64" s="8">
        <v>55770</v>
      </c>
      <c r="F64" s="8">
        <v>55770</v>
      </c>
      <c r="G64" s="4"/>
      <c r="H64" s="4"/>
      <c r="I64" s="4">
        <v>50190</v>
      </c>
      <c r="J64" s="4">
        <f t="shared" si="14"/>
        <v>50190</v>
      </c>
      <c r="K64" s="4">
        <f>I64*0.9</f>
        <v>45171</v>
      </c>
      <c r="L64" s="21">
        <f>K64*D64</f>
        <v>45171</v>
      </c>
      <c r="M64" s="49">
        <v>36588.51</v>
      </c>
      <c r="N64" s="49">
        <f t="shared" si="15"/>
        <v>36588.51</v>
      </c>
      <c r="O64" s="27">
        <f t="shared" si="16"/>
        <v>32929.659</v>
      </c>
      <c r="P64" s="5">
        <f t="shared" si="17"/>
        <v>32929.659</v>
      </c>
      <c r="Q64" s="5">
        <f t="shared" si="6"/>
        <v>32929.659</v>
      </c>
      <c r="R64" s="22">
        <f t="shared" si="7"/>
        <v>32929.659</v>
      </c>
      <c r="S64" s="5">
        <f t="shared" si="8"/>
        <v>29636.6931</v>
      </c>
      <c r="T64" s="22">
        <f t="shared" si="9"/>
        <v>29636.6931</v>
      </c>
      <c r="U64" s="12">
        <f t="shared" si="10"/>
        <v>29636.6931</v>
      </c>
      <c r="V64" s="12">
        <f t="shared" si="11"/>
        <v>29636.6931</v>
      </c>
    </row>
    <row r="65" spans="1:22" ht="11.25" hidden="1" customHeight="1">
      <c r="A65" s="191">
        <v>66</v>
      </c>
      <c r="B65" s="139" t="s">
        <v>199</v>
      </c>
      <c r="C65" s="136" t="s">
        <v>0</v>
      </c>
      <c r="D65" s="192">
        <v>1</v>
      </c>
      <c r="E65" s="8">
        <v>1070</v>
      </c>
      <c r="F65" s="8">
        <v>1070</v>
      </c>
      <c r="G65" s="4"/>
      <c r="H65" s="4"/>
      <c r="I65" s="4">
        <v>960</v>
      </c>
      <c r="J65" s="4">
        <f t="shared" si="14"/>
        <v>960</v>
      </c>
      <c r="K65" s="4">
        <v>0</v>
      </c>
      <c r="L65" s="21">
        <v>0</v>
      </c>
      <c r="M65" s="49">
        <v>0</v>
      </c>
      <c r="N65" s="49">
        <f t="shared" si="15"/>
        <v>0</v>
      </c>
      <c r="O65" s="27">
        <f t="shared" si="16"/>
        <v>0</v>
      </c>
      <c r="P65" s="5">
        <f t="shared" si="17"/>
        <v>0</v>
      </c>
      <c r="Q65" s="5">
        <f t="shared" si="6"/>
        <v>0</v>
      </c>
      <c r="R65" s="22">
        <f t="shared" si="7"/>
        <v>0</v>
      </c>
      <c r="S65" s="5">
        <f t="shared" si="8"/>
        <v>0</v>
      </c>
      <c r="T65" s="22">
        <f t="shared" si="9"/>
        <v>0</v>
      </c>
      <c r="U65" s="12">
        <f t="shared" si="10"/>
        <v>0</v>
      </c>
      <c r="V65" s="12">
        <f t="shared" si="11"/>
        <v>0</v>
      </c>
    </row>
    <row r="66" spans="1:22" ht="11.25" hidden="1" customHeight="1">
      <c r="A66" s="191">
        <v>67</v>
      </c>
      <c r="B66" s="139" t="s">
        <v>199</v>
      </c>
      <c r="C66" s="136" t="s">
        <v>0</v>
      </c>
      <c r="D66" s="192">
        <v>1</v>
      </c>
      <c r="E66" s="8">
        <v>1070</v>
      </c>
      <c r="F66" s="8">
        <v>1070</v>
      </c>
      <c r="G66" s="4"/>
      <c r="H66" s="4"/>
      <c r="I66" s="4">
        <v>960</v>
      </c>
      <c r="J66" s="4">
        <f t="shared" si="14"/>
        <v>960</v>
      </c>
      <c r="K66" s="4">
        <v>0</v>
      </c>
      <c r="L66" s="21">
        <v>0</v>
      </c>
      <c r="M66" s="49">
        <v>0</v>
      </c>
      <c r="N66" s="49">
        <f t="shared" si="15"/>
        <v>0</v>
      </c>
      <c r="O66" s="27">
        <f t="shared" si="16"/>
        <v>0</v>
      </c>
      <c r="P66" s="5">
        <f t="shared" si="17"/>
        <v>0</v>
      </c>
      <c r="Q66" s="5">
        <f t="shared" si="6"/>
        <v>0</v>
      </c>
      <c r="R66" s="22">
        <f t="shared" si="7"/>
        <v>0</v>
      </c>
      <c r="S66" s="5">
        <f t="shared" si="8"/>
        <v>0</v>
      </c>
      <c r="T66" s="22">
        <f t="shared" si="9"/>
        <v>0</v>
      </c>
      <c r="U66" s="12">
        <f t="shared" si="10"/>
        <v>0</v>
      </c>
      <c r="V66" s="12">
        <f t="shared" si="11"/>
        <v>0</v>
      </c>
    </row>
    <row r="67" spans="1:22" ht="11.25" hidden="1" customHeight="1">
      <c r="A67" s="191">
        <v>68</v>
      </c>
      <c r="B67" s="139" t="s">
        <v>200</v>
      </c>
      <c r="C67" s="136" t="s">
        <v>0</v>
      </c>
      <c r="D67" s="192">
        <v>1</v>
      </c>
      <c r="E67" s="8">
        <v>1070</v>
      </c>
      <c r="F67" s="8">
        <v>1070</v>
      </c>
      <c r="G67" s="4"/>
      <c r="H67" s="4"/>
      <c r="I67" s="4">
        <v>960</v>
      </c>
      <c r="J67" s="4">
        <f t="shared" si="14"/>
        <v>960</v>
      </c>
      <c r="K67" s="4">
        <v>0</v>
      </c>
      <c r="L67" s="21">
        <v>0</v>
      </c>
      <c r="M67" s="49">
        <v>0</v>
      </c>
      <c r="N67" s="49">
        <f t="shared" si="15"/>
        <v>0</v>
      </c>
      <c r="O67" s="27">
        <f t="shared" si="16"/>
        <v>0</v>
      </c>
      <c r="P67" s="5">
        <f t="shared" si="17"/>
        <v>0</v>
      </c>
      <c r="Q67" s="5">
        <f t="shared" si="6"/>
        <v>0</v>
      </c>
      <c r="R67" s="22">
        <f t="shared" si="7"/>
        <v>0</v>
      </c>
      <c r="S67" s="5">
        <f t="shared" si="8"/>
        <v>0</v>
      </c>
      <c r="T67" s="22">
        <f t="shared" si="9"/>
        <v>0</v>
      </c>
      <c r="U67" s="12">
        <f t="shared" si="10"/>
        <v>0</v>
      </c>
      <c r="V67" s="12">
        <f t="shared" si="11"/>
        <v>0</v>
      </c>
    </row>
    <row r="68" spans="1:22" ht="11.25" hidden="1" customHeight="1">
      <c r="A68" s="191">
        <v>69</v>
      </c>
      <c r="B68" s="139" t="s">
        <v>201</v>
      </c>
      <c r="C68" s="136" t="s">
        <v>0</v>
      </c>
      <c r="D68" s="192">
        <v>1</v>
      </c>
      <c r="E68" s="8">
        <v>1070</v>
      </c>
      <c r="F68" s="8">
        <v>1070</v>
      </c>
      <c r="G68" s="4"/>
      <c r="H68" s="4"/>
      <c r="I68" s="4">
        <v>960</v>
      </c>
      <c r="J68" s="4">
        <f t="shared" si="14"/>
        <v>960</v>
      </c>
      <c r="K68" s="4">
        <v>0</v>
      </c>
      <c r="L68" s="21">
        <v>0</v>
      </c>
      <c r="M68" s="49">
        <v>0</v>
      </c>
      <c r="N68" s="49">
        <f t="shared" si="15"/>
        <v>0</v>
      </c>
      <c r="O68" s="27">
        <f t="shared" si="16"/>
        <v>0</v>
      </c>
      <c r="P68" s="5">
        <f t="shared" si="17"/>
        <v>0</v>
      </c>
      <c r="Q68" s="5">
        <f t="shared" si="6"/>
        <v>0</v>
      </c>
      <c r="R68" s="22">
        <f t="shared" si="7"/>
        <v>0</v>
      </c>
      <c r="S68" s="5">
        <f t="shared" si="8"/>
        <v>0</v>
      </c>
      <c r="T68" s="22">
        <f t="shared" si="9"/>
        <v>0</v>
      </c>
      <c r="U68" s="12">
        <f t="shared" si="10"/>
        <v>0</v>
      </c>
      <c r="V68" s="12">
        <f t="shared" si="11"/>
        <v>0</v>
      </c>
    </row>
    <row r="69" spans="1:22" ht="11.25" hidden="1" customHeight="1">
      <c r="A69" s="191">
        <v>70</v>
      </c>
      <c r="B69" s="139" t="s">
        <v>202</v>
      </c>
      <c r="C69" s="136" t="s">
        <v>0</v>
      </c>
      <c r="D69" s="192">
        <v>1</v>
      </c>
      <c r="E69" s="8">
        <v>1070</v>
      </c>
      <c r="F69" s="8">
        <v>1070</v>
      </c>
      <c r="G69" s="4"/>
      <c r="H69" s="4"/>
      <c r="I69" s="4">
        <v>960</v>
      </c>
      <c r="J69" s="4">
        <f t="shared" si="14"/>
        <v>960</v>
      </c>
      <c r="K69" s="4">
        <v>0</v>
      </c>
      <c r="L69" s="21">
        <v>0</v>
      </c>
      <c r="M69" s="49">
        <v>0</v>
      </c>
      <c r="N69" s="49">
        <f t="shared" si="15"/>
        <v>0</v>
      </c>
      <c r="O69" s="27">
        <f t="shared" si="16"/>
        <v>0</v>
      </c>
      <c r="P69" s="5">
        <f t="shared" si="17"/>
        <v>0</v>
      </c>
      <c r="Q69" s="5">
        <f t="shared" si="6"/>
        <v>0</v>
      </c>
      <c r="R69" s="22">
        <f t="shared" si="7"/>
        <v>0</v>
      </c>
      <c r="S69" s="5">
        <f t="shared" si="8"/>
        <v>0</v>
      </c>
      <c r="T69" s="22">
        <f t="shared" si="9"/>
        <v>0</v>
      </c>
      <c r="U69" s="12">
        <f t="shared" si="10"/>
        <v>0</v>
      </c>
      <c r="V69" s="12">
        <f t="shared" si="11"/>
        <v>0</v>
      </c>
    </row>
    <row r="70" spans="1:22" ht="11.25" hidden="1" customHeight="1">
      <c r="A70" s="191">
        <v>71</v>
      </c>
      <c r="B70" s="139" t="s">
        <v>203</v>
      </c>
      <c r="C70" s="136" t="s">
        <v>0</v>
      </c>
      <c r="D70" s="192">
        <v>1</v>
      </c>
      <c r="E70" s="8">
        <v>1070</v>
      </c>
      <c r="F70" s="8">
        <v>1070</v>
      </c>
      <c r="G70" s="4"/>
      <c r="H70" s="4"/>
      <c r="I70" s="4">
        <v>960</v>
      </c>
      <c r="J70" s="4">
        <f t="shared" ref="J70:J101" si="18">D70*I70</f>
        <v>960</v>
      </c>
      <c r="K70" s="4">
        <v>0</v>
      </c>
      <c r="L70" s="21">
        <v>0</v>
      </c>
      <c r="M70" s="49">
        <v>0</v>
      </c>
      <c r="N70" s="49">
        <f t="shared" ref="N70:N101" si="19">M70*D70</f>
        <v>0</v>
      </c>
      <c r="O70" s="27">
        <f t="shared" ref="O70:O101" si="20">+M70-M70*0.1</f>
        <v>0</v>
      </c>
      <c r="P70" s="5">
        <f t="shared" ref="P70:P101" si="21">+O70*D70</f>
        <v>0</v>
      </c>
      <c r="Q70" s="5">
        <f t="shared" ref="Q70:Q133" si="22">+O70</f>
        <v>0</v>
      </c>
      <c r="R70" s="22">
        <f t="shared" ref="R70:R133" si="23">+D70*Q70</f>
        <v>0</v>
      </c>
      <c r="S70" s="5">
        <f t="shared" ref="S70:S133" si="24">+Q70-Q70*0.1</f>
        <v>0</v>
      </c>
      <c r="T70" s="22">
        <f t="shared" ref="T70:T133" si="25">+S70*D70</f>
        <v>0</v>
      </c>
      <c r="U70" s="12">
        <f t="shared" si="10"/>
        <v>0</v>
      </c>
      <c r="V70" s="12">
        <f t="shared" si="11"/>
        <v>0</v>
      </c>
    </row>
    <row r="71" spans="1:22" ht="11.25" hidden="1" customHeight="1">
      <c r="A71" s="191">
        <v>72</v>
      </c>
      <c r="B71" s="139" t="s">
        <v>204</v>
      </c>
      <c r="C71" s="136" t="s">
        <v>0</v>
      </c>
      <c r="D71" s="192">
        <v>1</v>
      </c>
      <c r="E71" s="8">
        <v>1070</v>
      </c>
      <c r="F71" s="8">
        <v>1070</v>
      </c>
      <c r="G71" s="4"/>
      <c r="H71" s="4"/>
      <c r="I71" s="4">
        <v>960</v>
      </c>
      <c r="J71" s="4">
        <f t="shared" si="18"/>
        <v>960</v>
      </c>
      <c r="K71" s="4">
        <v>0</v>
      </c>
      <c r="L71" s="21">
        <v>0</v>
      </c>
      <c r="M71" s="49">
        <v>0</v>
      </c>
      <c r="N71" s="49">
        <f t="shared" si="19"/>
        <v>0</v>
      </c>
      <c r="O71" s="27">
        <f t="shared" si="20"/>
        <v>0</v>
      </c>
      <c r="P71" s="5">
        <f t="shared" si="21"/>
        <v>0</v>
      </c>
      <c r="Q71" s="5">
        <f t="shared" si="22"/>
        <v>0</v>
      </c>
      <c r="R71" s="22">
        <f t="shared" si="23"/>
        <v>0</v>
      </c>
      <c r="S71" s="5">
        <f t="shared" si="24"/>
        <v>0</v>
      </c>
      <c r="T71" s="22">
        <f t="shared" si="25"/>
        <v>0</v>
      </c>
      <c r="U71" s="12">
        <f t="shared" ref="U71:U134" si="26">+S71</f>
        <v>0</v>
      </c>
      <c r="V71" s="12">
        <f t="shared" ref="V71:V134" si="27">+U71*D71</f>
        <v>0</v>
      </c>
    </row>
    <row r="72" spans="1:22" ht="11.25" hidden="1" customHeight="1">
      <c r="A72" s="191">
        <v>73</v>
      </c>
      <c r="B72" s="139" t="s">
        <v>205</v>
      </c>
      <c r="C72" s="136" t="s">
        <v>0</v>
      </c>
      <c r="D72" s="192">
        <v>1</v>
      </c>
      <c r="E72" s="8">
        <v>1070</v>
      </c>
      <c r="F72" s="8">
        <v>1070</v>
      </c>
      <c r="G72" s="4"/>
      <c r="H72" s="4"/>
      <c r="I72" s="4">
        <v>960</v>
      </c>
      <c r="J72" s="4">
        <f t="shared" si="18"/>
        <v>960</v>
      </c>
      <c r="K72" s="4">
        <v>0</v>
      </c>
      <c r="L72" s="21">
        <v>0</v>
      </c>
      <c r="M72" s="49">
        <v>0</v>
      </c>
      <c r="N72" s="49">
        <f t="shared" si="19"/>
        <v>0</v>
      </c>
      <c r="O72" s="27">
        <f t="shared" si="20"/>
        <v>0</v>
      </c>
      <c r="P72" s="5">
        <f t="shared" si="21"/>
        <v>0</v>
      </c>
      <c r="Q72" s="5">
        <f t="shared" si="22"/>
        <v>0</v>
      </c>
      <c r="R72" s="22">
        <f t="shared" si="23"/>
        <v>0</v>
      </c>
      <c r="S72" s="5">
        <f t="shared" si="24"/>
        <v>0</v>
      </c>
      <c r="T72" s="22">
        <f t="shared" si="25"/>
        <v>0</v>
      </c>
      <c r="U72" s="12">
        <f t="shared" si="26"/>
        <v>0</v>
      </c>
      <c r="V72" s="12">
        <f t="shared" si="27"/>
        <v>0</v>
      </c>
    </row>
    <row r="73" spans="1:22" ht="11.25" hidden="1" customHeight="1">
      <c r="A73" s="191">
        <v>74</v>
      </c>
      <c r="B73" s="139" t="s">
        <v>206</v>
      </c>
      <c r="C73" s="136" t="s">
        <v>0</v>
      </c>
      <c r="D73" s="192">
        <v>1</v>
      </c>
      <c r="E73" s="8">
        <v>1070</v>
      </c>
      <c r="F73" s="8">
        <v>1070</v>
      </c>
      <c r="G73" s="4"/>
      <c r="H73" s="4"/>
      <c r="I73" s="4">
        <v>960</v>
      </c>
      <c r="J73" s="4">
        <f t="shared" si="18"/>
        <v>960</v>
      </c>
      <c r="K73" s="4">
        <v>0</v>
      </c>
      <c r="L73" s="21">
        <v>0</v>
      </c>
      <c r="M73" s="49">
        <v>0</v>
      </c>
      <c r="N73" s="49">
        <f t="shared" si="19"/>
        <v>0</v>
      </c>
      <c r="O73" s="27">
        <f t="shared" si="20"/>
        <v>0</v>
      </c>
      <c r="P73" s="5">
        <f t="shared" si="21"/>
        <v>0</v>
      </c>
      <c r="Q73" s="5">
        <f t="shared" si="22"/>
        <v>0</v>
      </c>
      <c r="R73" s="22">
        <f t="shared" si="23"/>
        <v>0</v>
      </c>
      <c r="S73" s="5">
        <f t="shared" si="24"/>
        <v>0</v>
      </c>
      <c r="T73" s="22">
        <f t="shared" si="25"/>
        <v>0</v>
      </c>
      <c r="U73" s="12">
        <f t="shared" si="26"/>
        <v>0</v>
      </c>
      <c r="V73" s="12">
        <f t="shared" si="27"/>
        <v>0</v>
      </c>
    </row>
    <row r="74" spans="1:22" ht="11.25" hidden="1" customHeight="1">
      <c r="A74" s="191">
        <v>75</v>
      </c>
      <c r="B74" s="139" t="s">
        <v>207</v>
      </c>
      <c r="C74" s="136" t="s">
        <v>0</v>
      </c>
      <c r="D74" s="192">
        <v>1</v>
      </c>
      <c r="E74" s="8">
        <v>1070</v>
      </c>
      <c r="F74" s="8">
        <v>1070</v>
      </c>
      <c r="G74" s="4"/>
      <c r="H74" s="4"/>
      <c r="I74" s="4">
        <v>960</v>
      </c>
      <c r="J74" s="4">
        <f t="shared" si="18"/>
        <v>960</v>
      </c>
      <c r="K74" s="4">
        <v>0</v>
      </c>
      <c r="L74" s="21">
        <v>0</v>
      </c>
      <c r="M74" s="49">
        <v>0</v>
      </c>
      <c r="N74" s="49">
        <f t="shared" si="19"/>
        <v>0</v>
      </c>
      <c r="O74" s="27">
        <f t="shared" si="20"/>
        <v>0</v>
      </c>
      <c r="P74" s="5">
        <f t="shared" si="21"/>
        <v>0</v>
      </c>
      <c r="Q74" s="5">
        <f t="shared" si="22"/>
        <v>0</v>
      </c>
      <c r="R74" s="22">
        <f t="shared" si="23"/>
        <v>0</v>
      </c>
      <c r="S74" s="5">
        <f t="shared" si="24"/>
        <v>0</v>
      </c>
      <c r="T74" s="22">
        <f t="shared" si="25"/>
        <v>0</v>
      </c>
      <c r="U74" s="12">
        <f t="shared" si="26"/>
        <v>0</v>
      </c>
      <c r="V74" s="12">
        <f t="shared" si="27"/>
        <v>0</v>
      </c>
    </row>
    <row r="75" spans="1:22" ht="11.25" hidden="1" customHeight="1">
      <c r="A75" s="191">
        <v>76</v>
      </c>
      <c r="B75" s="139" t="s">
        <v>208</v>
      </c>
      <c r="C75" s="136" t="s">
        <v>0</v>
      </c>
      <c r="D75" s="192">
        <v>1</v>
      </c>
      <c r="E75" s="8">
        <v>10630</v>
      </c>
      <c r="F75" s="8">
        <v>10630</v>
      </c>
      <c r="G75" s="4"/>
      <c r="H75" s="4"/>
      <c r="I75" s="4">
        <v>9570</v>
      </c>
      <c r="J75" s="4">
        <f t="shared" si="18"/>
        <v>9570</v>
      </c>
      <c r="K75" s="4">
        <v>0</v>
      </c>
      <c r="L75" s="21">
        <v>0</v>
      </c>
      <c r="M75" s="49">
        <v>0</v>
      </c>
      <c r="N75" s="49">
        <f t="shared" si="19"/>
        <v>0</v>
      </c>
      <c r="O75" s="27">
        <f t="shared" si="20"/>
        <v>0</v>
      </c>
      <c r="P75" s="5">
        <f t="shared" si="21"/>
        <v>0</v>
      </c>
      <c r="Q75" s="5">
        <f t="shared" si="22"/>
        <v>0</v>
      </c>
      <c r="R75" s="22">
        <f t="shared" si="23"/>
        <v>0</v>
      </c>
      <c r="S75" s="5">
        <f t="shared" si="24"/>
        <v>0</v>
      </c>
      <c r="T75" s="22">
        <f t="shared" si="25"/>
        <v>0</v>
      </c>
      <c r="U75" s="12">
        <f t="shared" si="26"/>
        <v>0</v>
      </c>
      <c r="V75" s="12">
        <f t="shared" si="27"/>
        <v>0</v>
      </c>
    </row>
    <row r="76" spans="1:22" ht="11.25" hidden="1" customHeight="1">
      <c r="A76" s="191">
        <v>77</v>
      </c>
      <c r="B76" s="139" t="s">
        <v>209</v>
      </c>
      <c r="C76" s="136" t="s">
        <v>0</v>
      </c>
      <c r="D76" s="192">
        <v>1</v>
      </c>
      <c r="E76" s="8">
        <v>10630</v>
      </c>
      <c r="F76" s="8">
        <v>10630</v>
      </c>
      <c r="G76" s="4"/>
      <c r="H76" s="4"/>
      <c r="I76" s="4">
        <v>9570</v>
      </c>
      <c r="J76" s="4">
        <f t="shared" si="18"/>
        <v>9570</v>
      </c>
      <c r="K76" s="4">
        <v>0</v>
      </c>
      <c r="L76" s="21">
        <v>0</v>
      </c>
      <c r="M76" s="49">
        <v>0</v>
      </c>
      <c r="N76" s="49">
        <f t="shared" si="19"/>
        <v>0</v>
      </c>
      <c r="O76" s="27">
        <f t="shared" si="20"/>
        <v>0</v>
      </c>
      <c r="P76" s="5">
        <f t="shared" si="21"/>
        <v>0</v>
      </c>
      <c r="Q76" s="5">
        <f t="shared" si="22"/>
        <v>0</v>
      </c>
      <c r="R76" s="22">
        <f t="shared" si="23"/>
        <v>0</v>
      </c>
      <c r="S76" s="5">
        <f t="shared" si="24"/>
        <v>0</v>
      </c>
      <c r="T76" s="22">
        <f t="shared" si="25"/>
        <v>0</v>
      </c>
      <c r="U76" s="12">
        <f t="shared" si="26"/>
        <v>0</v>
      </c>
      <c r="V76" s="12">
        <f t="shared" si="27"/>
        <v>0</v>
      </c>
    </row>
    <row r="77" spans="1:22" ht="11.25" hidden="1" customHeight="1">
      <c r="A77" s="191">
        <v>78</v>
      </c>
      <c r="B77" s="139" t="s">
        <v>210</v>
      </c>
      <c r="C77" s="136" t="s">
        <v>0</v>
      </c>
      <c r="D77" s="192">
        <v>1</v>
      </c>
      <c r="E77" s="8">
        <v>10630</v>
      </c>
      <c r="F77" s="8">
        <v>10630</v>
      </c>
      <c r="G77" s="4"/>
      <c r="H77" s="4"/>
      <c r="I77" s="4">
        <v>9570</v>
      </c>
      <c r="J77" s="4">
        <f t="shared" si="18"/>
        <v>9570</v>
      </c>
      <c r="K77" s="4">
        <v>0</v>
      </c>
      <c r="L77" s="21">
        <v>0</v>
      </c>
      <c r="M77" s="49">
        <v>0</v>
      </c>
      <c r="N77" s="49">
        <f t="shared" si="19"/>
        <v>0</v>
      </c>
      <c r="O77" s="27">
        <f t="shared" si="20"/>
        <v>0</v>
      </c>
      <c r="P77" s="5">
        <f t="shared" si="21"/>
        <v>0</v>
      </c>
      <c r="Q77" s="5">
        <f t="shared" si="22"/>
        <v>0</v>
      </c>
      <c r="R77" s="22">
        <f t="shared" si="23"/>
        <v>0</v>
      </c>
      <c r="S77" s="5">
        <f t="shared" si="24"/>
        <v>0</v>
      </c>
      <c r="T77" s="22">
        <f t="shared" si="25"/>
        <v>0</v>
      </c>
      <c r="U77" s="12">
        <f t="shared" si="26"/>
        <v>0</v>
      </c>
      <c r="V77" s="12">
        <f t="shared" si="27"/>
        <v>0</v>
      </c>
    </row>
    <row r="78" spans="1:22" ht="11.25" hidden="1" customHeight="1">
      <c r="A78" s="191">
        <v>79</v>
      </c>
      <c r="B78" s="139" t="s">
        <v>211</v>
      </c>
      <c r="C78" s="136" t="s">
        <v>0</v>
      </c>
      <c r="D78" s="192">
        <v>1</v>
      </c>
      <c r="E78" s="8">
        <v>10630</v>
      </c>
      <c r="F78" s="8">
        <v>10630</v>
      </c>
      <c r="G78" s="4"/>
      <c r="H78" s="4"/>
      <c r="I78" s="4">
        <v>9570</v>
      </c>
      <c r="J78" s="4">
        <f t="shared" si="18"/>
        <v>9570</v>
      </c>
      <c r="K78" s="4">
        <v>0</v>
      </c>
      <c r="L78" s="21">
        <f>K78*D78</f>
        <v>0</v>
      </c>
      <c r="M78" s="49">
        <v>0</v>
      </c>
      <c r="N78" s="49">
        <f t="shared" si="19"/>
        <v>0</v>
      </c>
      <c r="O78" s="27">
        <f t="shared" si="20"/>
        <v>0</v>
      </c>
      <c r="P78" s="5">
        <f t="shared" si="21"/>
        <v>0</v>
      </c>
      <c r="Q78" s="5">
        <f t="shared" si="22"/>
        <v>0</v>
      </c>
      <c r="R78" s="22">
        <f t="shared" si="23"/>
        <v>0</v>
      </c>
      <c r="S78" s="5">
        <f t="shared" si="24"/>
        <v>0</v>
      </c>
      <c r="T78" s="22">
        <f t="shared" si="25"/>
        <v>0</v>
      </c>
      <c r="U78" s="12">
        <f t="shared" si="26"/>
        <v>0</v>
      </c>
      <c r="V78" s="12">
        <f t="shared" si="27"/>
        <v>0</v>
      </c>
    </row>
    <row r="79" spans="1:22" ht="11.25" hidden="1" customHeight="1">
      <c r="A79" s="191">
        <v>80</v>
      </c>
      <c r="B79" s="193" t="s">
        <v>212</v>
      </c>
      <c r="C79" s="136" t="s">
        <v>0</v>
      </c>
      <c r="D79" s="192">
        <v>1</v>
      </c>
      <c r="E79" s="8">
        <v>10630</v>
      </c>
      <c r="F79" s="8">
        <v>10630</v>
      </c>
      <c r="G79" s="4"/>
      <c r="H79" s="4"/>
      <c r="I79" s="4"/>
      <c r="J79" s="4">
        <f t="shared" si="18"/>
        <v>0</v>
      </c>
      <c r="K79" s="4">
        <f>I79*0.9</f>
        <v>0</v>
      </c>
      <c r="L79" s="21">
        <f>K79*D79</f>
        <v>0</v>
      </c>
      <c r="M79" s="49">
        <v>0</v>
      </c>
      <c r="N79" s="49">
        <f t="shared" si="19"/>
        <v>0</v>
      </c>
      <c r="O79" s="27">
        <f t="shared" si="20"/>
        <v>0</v>
      </c>
      <c r="P79" s="5">
        <f t="shared" si="21"/>
        <v>0</v>
      </c>
      <c r="Q79" s="5">
        <f t="shared" si="22"/>
        <v>0</v>
      </c>
      <c r="R79" s="22">
        <f t="shared" si="23"/>
        <v>0</v>
      </c>
      <c r="S79" s="5">
        <f t="shared" si="24"/>
        <v>0</v>
      </c>
      <c r="T79" s="22">
        <f t="shared" si="25"/>
        <v>0</v>
      </c>
      <c r="U79" s="12">
        <f t="shared" si="26"/>
        <v>0</v>
      </c>
      <c r="V79" s="12">
        <f t="shared" si="27"/>
        <v>0</v>
      </c>
    </row>
    <row r="80" spans="1:22" ht="11.25" hidden="1" customHeight="1">
      <c r="A80" s="191">
        <v>82</v>
      </c>
      <c r="B80" s="139" t="s">
        <v>213</v>
      </c>
      <c r="C80" s="136" t="s">
        <v>0</v>
      </c>
      <c r="D80" s="192">
        <v>1</v>
      </c>
      <c r="E80" s="8">
        <v>5250</v>
      </c>
      <c r="F80" s="8">
        <v>5250</v>
      </c>
      <c r="G80" s="4"/>
      <c r="H80" s="4"/>
      <c r="I80" s="4">
        <v>4720</v>
      </c>
      <c r="J80" s="4">
        <f t="shared" si="18"/>
        <v>4720</v>
      </c>
      <c r="K80" s="4">
        <v>0</v>
      </c>
      <c r="L80" s="21">
        <v>0</v>
      </c>
      <c r="M80" s="49">
        <v>0</v>
      </c>
      <c r="N80" s="49">
        <f t="shared" si="19"/>
        <v>0</v>
      </c>
      <c r="O80" s="27">
        <f t="shared" si="20"/>
        <v>0</v>
      </c>
      <c r="P80" s="5">
        <f t="shared" si="21"/>
        <v>0</v>
      </c>
      <c r="Q80" s="5">
        <f t="shared" si="22"/>
        <v>0</v>
      </c>
      <c r="R80" s="22">
        <f t="shared" si="23"/>
        <v>0</v>
      </c>
      <c r="S80" s="5">
        <f t="shared" si="24"/>
        <v>0</v>
      </c>
      <c r="T80" s="22">
        <f t="shared" si="25"/>
        <v>0</v>
      </c>
      <c r="U80" s="12">
        <f t="shared" si="26"/>
        <v>0</v>
      </c>
      <c r="V80" s="12">
        <f t="shared" si="27"/>
        <v>0</v>
      </c>
    </row>
    <row r="81" spans="1:22" ht="11.25" hidden="1" customHeight="1">
      <c r="A81" s="191">
        <v>83</v>
      </c>
      <c r="B81" s="139" t="s">
        <v>214</v>
      </c>
      <c r="C81" s="136" t="s">
        <v>0</v>
      </c>
      <c r="D81" s="192">
        <v>1</v>
      </c>
      <c r="E81" s="8">
        <v>3280</v>
      </c>
      <c r="F81" s="8">
        <v>3280</v>
      </c>
      <c r="G81" s="4"/>
      <c r="H81" s="4"/>
      <c r="I81" s="4">
        <v>2950</v>
      </c>
      <c r="J81" s="4">
        <f t="shared" si="18"/>
        <v>2950</v>
      </c>
      <c r="K81" s="4">
        <v>0</v>
      </c>
      <c r="L81" s="21">
        <v>0</v>
      </c>
      <c r="M81" s="49">
        <v>0</v>
      </c>
      <c r="N81" s="49">
        <f t="shared" si="19"/>
        <v>0</v>
      </c>
      <c r="O81" s="27">
        <f t="shared" si="20"/>
        <v>0</v>
      </c>
      <c r="P81" s="5">
        <f t="shared" si="21"/>
        <v>0</v>
      </c>
      <c r="Q81" s="5">
        <f t="shared" si="22"/>
        <v>0</v>
      </c>
      <c r="R81" s="22">
        <f t="shared" si="23"/>
        <v>0</v>
      </c>
      <c r="S81" s="5">
        <f t="shared" si="24"/>
        <v>0</v>
      </c>
      <c r="T81" s="22">
        <f t="shared" si="25"/>
        <v>0</v>
      </c>
      <c r="U81" s="12">
        <f t="shared" si="26"/>
        <v>0</v>
      </c>
      <c r="V81" s="12">
        <f t="shared" si="27"/>
        <v>0</v>
      </c>
    </row>
    <row r="82" spans="1:22" ht="11.25" hidden="1" customHeight="1">
      <c r="A82" s="191">
        <v>84</v>
      </c>
      <c r="B82" s="139" t="s">
        <v>215</v>
      </c>
      <c r="C82" s="136" t="s">
        <v>0</v>
      </c>
      <c r="D82" s="192">
        <v>1</v>
      </c>
      <c r="E82" s="8">
        <v>3280</v>
      </c>
      <c r="F82" s="8">
        <v>3280</v>
      </c>
      <c r="G82" s="4"/>
      <c r="H82" s="4"/>
      <c r="I82" s="4">
        <v>2950</v>
      </c>
      <c r="J82" s="4">
        <f t="shared" si="18"/>
        <v>2950</v>
      </c>
      <c r="K82" s="4">
        <v>0</v>
      </c>
      <c r="L82" s="21">
        <v>0</v>
      </c>
      <c r="M82" s="49">
        <v>0</v>
      </c>
      <c r="N82" s="49">
        <f t="shared" si="19"/>
        <v>0</v>
      </c>
      <c r="O82" s="27">
        <f t="shared" si="20"/>
        <v>0</v>
      </c>
      <c r="P82" s="5">
        <f t="shared" si="21"/>
        <v>0</v>
      </c>
      <c r="Q82" s="5">
        <f t="shared" si="22"/>
        <v>0</v>
      </c>
      <c r="R82" s="22">
        <f t="shared" si="23"/>
        <v>0</v>
      </c>
      <c r="S82" s="5">
        <f t="shared" si="24"/>
        <v>0</v>
      </c>
      <c r="T82" s="22">
        <f t="shared" si="25"/>
        <v>0</v>
      </c>
      <c r="U82" s="12">
        <f t="shared" si="26"/>
        <v>0</v>
      </c>
      <c r="V82" s="12">
        <f t="shared" si="27"/>
        <v>0</v>
      </c>
    </row>
    <row r="83" spans="1:22" ht="11.25" hidden="1" customHeight="1">
      <c r="A83" s="191">
        <v>85</v>
      </c>
      <c r="B83" s="139" t="s">
        <v>216</v>
      </c>
      <c r="C83" s="136" t="s">
        <v>0</v>
      </c>
      <c r="D83" s="192">
        <v>1</v>
      </c>
      <c r="E83" s="8">
        <v>3280</v>
      </c>
      <c r="F83" s="8">
        <v>3280</v>
      </c>
      <c r="G83" s="4"/>
      <c r="H83" s="4"/>
      <c r="I83" s="4">
        <v>2950</v>
      </c>
      <c r="J83" s="4">
        <f t="shared" si="18"/>
        <v>2950</v>
      </c>
      <c r="K83" s="4">
        <v>0</v>
      </c>
      <c r="L83" s="21">
        <v>0</v>
      </c>
      <c r="M83" s="49">
        <v>0</v>
      </c>
      <c r="N83" s="49">
        <f t="shared" si="19"/>
        <v>0</v>
      </c>
      <c r="O83" s="27">
        <f t="shared" si="20"/>
        <v>0</v>
      </c>
      <c r="P83" s="5">
        <f t="shared" si="21"/>
        <v>0</v>
      </c>
      <c r="Q83" s="5">
        <f t="shared" si="22"/>
        <v>0</v>
      </c>
      <c r="R83" s="22">
        <f t="shared" si="23"/>
        <v>0</v>
      </c>
      <c r="S83" s="5">
        <f t="shared" si="24"/>
        <v>0</v>
      </c>
      <c r="T83" s="22">
        <f t="shared" si="25"/>
        <v>0</v>
      </c>
      <c r="U83" s="12">
        <f t="shared" si="26"/>
        <v>0</v>
      </c>
      <c r="V83" s="12">
        <f t="shared" si="27"/>
        <v>0</v>
      </c>
    </row>
    <row r="84" spans="1:22" ht="11.25" hidden="1" customHeight="1">
      <c r="A84" s="191">
        <v>86</v>
      </c>
      <c r="B84" s="139" t="s">
        <v>217</v>
      </c>
      <c r="C84" s="136" t="s">
        <v>0</v>
      </c>
      <c r="D84" s="192">
        <v>1</v>
      </c>
      <c r="E84" s="8">
        <v>3280</v>
      </c>
      <c r="F84" s="8">
        <v>3280</v>
      </c>
      <c r="G84" s="4"/>
      <c r="H84" s="4"/>
      <c r="I84" s="4">
        <v>2950</v>
      </c>
      <c r="J84" s="4">
        <f t="shared" si="18"/>
        <v>2950</v>
      </c>
      <c r="K84" s="4">
        <v>0</v>
      </c>
      <c r="L84" s="21">
        <v>0</v>
      </c>
      <c r="M84" s="49">
        <v>0</v>
      </c>
      <c r="N84" s="49">
        <f t="shared" si="19"/>
        <v>0</v>
      </c>
      <c r="O84" s="27">
        <f t="shared" si="20"/>
        <v>0</v>
      </c>
      <c r="P84" s="5">
        <f t="shared" si="21"/>
        <v>0</v>
      </c>
      <c r="Q84" s="5">
        <f t="shared" si="22"/>
        <v>0</v>
      </c>
      <c r="R84" s="22">
        <f t="shared" si="23"/>
        <v>0</v>
      </c>
      <c r="S84" s="5">
        <f t="shared" si="24"/>
        <v>0</v>
      </c>
      <c r="T84" s="22">
        <f t="shared" si="25"/>
        <v>0</v>
      </c>
      <c r="U84" s="12">
        <f t="shared" si="26"/>
        <v>0</v>
      </c>
      <c r="V84" s="12">
        <f t="shared" si="27"/>
        <v>0</v>
      </c>
    </row>
    <row r="85" spans="1:22" ht="11.25" hidden="1" customHeight="1">
      <c r="A85" s="191">
        <v>87</v>
      </c>
      <c r="B85" s="139" t="s">
        <v>218</v>
      </c>
      <c r="C85" s="136" t="s">
        <v>0</v>
      </c>
      <c r="D85" s="192">
        <v>1</v>
      </c>
      <c r="E85" s="8">
        <v>164025</v>
      </c>
      <c r="F85" s="8">
        <v>164025</v>
      </c>
      <c r="G85" s="4"/>
      <c r="H85" s="4"/>
      <c r="I85" s="4">
        <v>147620</v>
      </c>
      <c r="J85" s="4">
        <f t="shared" si="18"/>
        <v>147620</v>
      </c>
      <c r="K85" s="4">
        <v>0</v>
      </c>
      <c r="L85" s="21">
        <v>0</v>
      </c>
      <c r="M85" s="49">
        <v>0</v>
      </c>
      <c r="N85" s="49">
        <f t="shared" si="19"/>
        <v>0</v>
      </c>
      <c r="O85" s="27">
        <f t="shared" si="20"/>
        <v>0</v>
      </c>
      <c r="P85" s="5">
        <f t="shared" si="21"/>
        <v>0</v>
      </c>
      <c r="Q85" s="5">
        <f t="shared" si="22"/>
        <v>0</v>
      </c>
      <c r="R85" s="22">
        <f t="shared" si="23"/>
        <v>0</v>
      </c>
      <c r="S85" s="5">
        <f t="shared" si="24"/>
        <v>0</v>
      </c>
      <c r="T85" s="22">
        <f t="shared" si="25"/>
        <v>0</v>
      </c>
      <c r="U85" s="12">
        <f t="shared" si="26"/>
        <v>0</v>
      </c>
      <c r="V85" s="12">
        <f t="shared" si="27"/>
        <v>0</v>
      </c>
    </row>
    <row r="86" spans="1:22" ht="11.25" hidden="1" customHeight="1">
      <c r="A86" s="191">
        <v>88</v>
      </c>
      <c r="B86" s="139" t="s">
        <v>219</v>
      </c>
      <c r="C86" s="136" t="s">
        <v>0</v>
      </c>
      <c r="D86" s="192">
        <v>1</v>
      </c>
      <c r="E86" s="8">
        <v>164025</v>
      </c>
      <c r="F86" s="8">
        <v>164025</v>
      </c>
      <c r="G86" s="4"/>
      <c r="H86" s="4"/>
      <c r="I86" s="4">
        <v>147620</v>
      </c>
      <c r="J86" s="4">
        <f t="shared" si="18"/>
        <v>147620</v>
      </c>
      <c r="K86" s="4">
        <v>0</v>
      </c>
      <c r="L86" s="21">
        <v>0</v>
      </c>
      <c r="M86" s="49">
        <v>0</v>
      </c>
      <c r="N86" s="49">
        <f t="shared" si="19"/>
        <v>0</v>
      </c>
      <c r="O86" s="27">
        <f t="shared" si="20"/>
        <v>0</v>
      </c>
      <c r="P86" s="5">
        <f t="shared" si="21"/>
        <v>0</v>
      </c>
      <c r="Q86" s="5">
        <f t="shared" si="22"/>
        <v>0</v>
      </c>
      <c r="R86" s="22">
        <f t="shared" si="23"/>
        <v>0</v>
      </c>
      <c r="S86" s="5">
        <f t="shared" si="24"/>
        <v>0</v>
      </c>
      <c r="T86" s="22">
        <f t="shared" si="25"/>
        <v>0</v>
      </c>
      <c r="U86" s="12">
        <f t="shared" si="26"/>
        <v>0</v>
      </c>
      <c r="V86" s="12">
        <f t="shared" si="27"/>
        <v>0</v>
      </c>
    </row>
    <row r="87" spans="1:22" ht="11.25" hidden="1" customHeight="1">
      <c r="A87" s="191">
        <v>89</v>
      </c>
      <c r="B87" s="139" t="s">
        <v>219</v>
      </c>
      <c r="C87" s="136" t="s">
        <v>0</v>
      </c>
      <c r="D87" s="192">
        <v>1</v>
      </c>
      <c r="E87" s="8">
        <v>164025</v>
      </c>
      <c r="F87" s="8">
        <v>164025</v>
      </c>
      <c r="G87" s="4"/>
      <c r="H87" s="4"/>
      <c r="I87" s="4">
        <v>147620</v>
      </c>
      <c r="J87" s="4">
        <f t="shared" si="18"/>
        <v>147620</v>
      </c>
      <c r="K87" s="4">
        <v>0</v>
      </c>
      <c r="L87" s="21">
        <v>0</v>
      </c>
      <c r="M87" s="49">
        <v>0</v>
      </c>
      <c r="N87" s="49">
        <f t="shared" si="19"/>
        <v>0</v>
      </c>
      <c r="O87" s="27">
        <f t="shared" si="20"/>
        <v>0</v>
      </c>
      <c r="P87" s="5">
        <f t="shared" si="21"/>
        <v>0</v>
      </c>
      <c r="Q87" s="5">
        <f t="shared" si="22"/>
        <v>0</v>
      </c>
      <c r="R87" s="22">
        <f t="shared" si="23"/>
        <v>0</v>
      </c>
      <c r="S87" s="5">
        <f t="shared" si="24"/>
        <v>0</v>
      </c>
      <c r="T87" s="22">
        <f t="shared" si="25"/>
        <v>0</v>
      </c>
      <c r="U87" s="12">
        <f t="shared" si="26"/>
        <v>0</v>
      </c>
      <c r="V87" s="12">
        <f t="shared" si="27"/>
        <v>0</v>
      </c>
    </row>
    <row r="88" spans="1:22" ht="11.25" hidden="1" customHeight="1">
      <c r="A88" s="191">
        <v>90</v>
      </c>
      <c r="B88" s="139" t="s">
        <v>220</v>
      </c>
      <c r="C88" s="136" t="s">
        <v>0</v>
      </c>
      <c r="D88" s="192">
        <v>1</v>
      </c>
      <c r="E88" s="8">
        <v>13122</v>
      </c>
      <c r="F88" s="8">
        <v>13122</v>
      </c>
      <c r="G88" s="4"/>
      <c r="H88" s="4"/>
      <c r="I88" s="4">
        <v>11810</v>
      </c>
      <c r="J88" s="4">
        <f t="shared" si="18"/>
        <v>11810</v>
      </c>
      <c r="K88" s="4">
        <v>0</v>
      </c>
      <c r="L88" s="21">
        <v>0</v>
      </c>
      <c r="M88" s="49">
        <v>0</v>
      </c>
      <c r="N88" s="49">
        <f t="shared" si="19"/>
        <v>0</v>
      </c>
      <c r="O88" s="27">
        <f t="shared" si="20"/>
        <v>0</v>
      </c>
      <c r="P88" s="5">
        <f t="shared" si="21"/>
        <v>0</v>
      </c>
      <c r="Q88" s="5">
        <f t="shared" si="22"/>
        <v>0</v>
      </c>
      <c r="R88" s="22">
        <f t="shared" si="23"/>
        <v>0</v>
      </c>
      <c r="S88" s="5">
        <f t="shared" si="24"/>
        <v>0</v>
      </c>
      <c r="T88" s="22">
        <f t="shared" si="25"/>
        <v>0</v>
      </c>
      <c r="U88" s="12">
        <f t="shared" si="26"/>
        <v>0</v>
      </c>
      <c r="V88" s="12">
        <f t="shared" si="27"/>
        <v>0</v>
      </c>
    </row>
    <row r="89" spans="1:22" ht="11.25">
      <c r="A89" s="191">
        <v>91</v>
      </c>
      <c r="B89" s="139" t="s">
        <v>221</v>
      </c>
      <c r="C89" s="1" t="s">
        <v>0</v>
      </c>
      <c r="D89" s="192">
        <v>1</v>
      </c>
      <c r="E89" s="8">
        <v>10628</v>
      </c>
      <c r="F89" s="8">
        <v>10628</v>
      </c>
      <c r="G89" s="4"/>
      <c r="H89" s="4"/>
      <c r="I89" s="4">
        <v>9570</v>
      </c>
      <c r="J89" s="4">
        <f t="shared" si="18"/>
        <v>9570</v>
      </c>
      <c r="K89" s="4">
        <f>I89*0.9</f>
        <v>8613</v>
      </c>
      <c r="L89" s="21">
        <f>K89*D89</f>
        <v>8613</v>
      </c>
      <c r="M89" s="49">
        <v>6976.53</v>
      </c>
      <c r="N89" s="49">
        <f t="shared" si="19"/>
        <v>6976.53</v>
      </c>
      <c r="O89" s="27">
        <f t="shared" si="20"/>
        <v>6278.8769999999995</v>
      </c>
      <c r="P89" s="5">
        <f t="shared" si="21"/>
        <v>6278.8769999999995</v>
      </c>
      <c r="Q89" s="5">
        <f t="shared" si="22"/>
        <v>6278.8769999999995</v>
      </c>
      <c r="R89" s="22">
        <f t="shared" si="23"/>
        <v>6278.8769999999995</v>
      </c>
      <c r="S89" s="5">
        <f t="shared" si="24"/>
        <v>5650.9892999999993</v>
      </c>
      <c r="T89" s="22">
        <f t="shared" si="25"/>
        <v>5650.9892999999993</v>
      </c>
      <c r="U89" s="12">
        <f t="shared" si="26"/>
        <v>5650.9892999999993</v>
      </c>
      <c r="V89" s="12">
        <f t="shared" si="27"/>
        <v>5650.9892999999993</v>
      </c>
    </row>
    <row r="90" spans="1:22" ht="11.25">
      <c r="A90" s="191">
        <v>92</v>
      </c>
      <c r="B90" s="139" t="s">
        <v>222</v>
      </c>
      <c r="C90" s="136" t="s">
        <v>0</v>
      </c>
      <c r="D90" s="192">
        <v>1</v>
      </c>
      <c r="E90" s="8">
        <v>144342</v>
      </c>
      <c r="F90" s="8">
        <v>144342</v>
      </c>
      <c r="G90" s="4"/>
      <c r="H90" s="4"/>
      <c r="I90" s="4">
        <v>129900</v>
      </c>
      <c r="J90" s="4">
        <f t="shared" si="18"/>
        <v>129900</v>
      </c>
      <c r="K90" s="4">
        <f>I90*0.9</f>
        <v>116910</v>
      </c>
      <c r="L90" s="21">
        <f>K90*D90</f>
        <v>116910</v>
      </c>
      <c r="M90" s="49">
        <v>94697.1</v>
      </c>
      <c r="N90" s="49">
        <f t="shared" si="19"/>
        <v>94697.1</v>
      </c>
      <c r="O90" s="27">
        <f t="shared" si="20"/>
        <v>85227.39</v>
      </c>
      <c r="P90" s="5">
        <f t="shared" si="21"/>
        <v>85227.39</v>
      </c>
      <c r="Q90" s="5">
        <f t="shared" si="22"/>
        <v>85227.39</v>
      </c>
      <c r="R90" s="22">
        <f t="shared" si="23"/>
        <v>85227.39</v>
      </c>
      <c r="S90" s="5">
        <f t="shared" si="24"/>
        <v>76704.650999999998</v>
      </c>
      <c r="T90" s="22">
        <f t="shared" si="25"/>
        <v>76704.650999999998</v>
      </c>
      <c r="U90" s="12">
        <f t="shared" si="26"/>
        <v>76704.650999999998</v>
      </c>
      <c r="V90" s="12">
        <f t="shared" si="27"/>
        <v>76704.650999999998</v>
      </c>
    </row>
    <row r="91" spans="1:22" ht="11.25">
      <c r="A91" s="191">
        <v>93</v>
      </c>
      <c r="B91" s="139" t="s">
        <v>223</v>
      </c>
      <c r="C91" s="136" t="s">
        <v>0</v>
      </c>
      <c r="D91" s="192">
        <v>1</v>
      </c>
      <c r="E91" s="8">
        <v>91854</v>
      </c>
      <c r="F91" s="8">
        <v>91854</v>
      </c>
      <c r="G91" s="4"/>
      <c r="H91" s="4"/>
      <c r="I91" s="4">
        <v>82670</v>
      </c>
      <c r="J91" s="4">
        <f t="shared" si="18"/>
        <v>82670</v>
      </c>
      <c r="K91" s="4">
        <f>I91*0.9</f>
        <v>74403</v>
      </c>
      <c r="L91" s="21">
        <f>K91*D91</f>
        <v>74403</v>
      </c>
      <c r="M91" s="49">
        <v>60266.429999999993</v>
      </c>
      <c r="N91" s="49">
        <f t="shared" si="19"/>
        <v>60266.429999999993</v>
      </c>
      <c r="O91" s="27">
        <f t="shared" si="20"/>
        <v>54239.786999999997</v>
      </c>
      <c r="P91" s="5">
        <f t="shared" si="21"/>
        <v>54239.786999999997</v>
      </c>
      <c r="Q91" s="5">
        <f t="shared" si="22"/>
        <v>54239.786999999997</v>
      </c>
      <c r="R91" s="22">
        <f t="shared" si="23"/>
        <v>54239.786999999997</v>
      </c>
      <c r="S91" s="5">
        <f t="shared" si="24"/>
        <v>48815.808299999997</v>
      </c>
      <c r="T91" s="22">
        <f t="shared" si="25"/>
        <v>48815.808299999997</v>
      </c>
      <c r="U91" s="12">
        <f t="shared" si="26"/>
        <v>48815.808299999997</v>
      </c>
      <c r="V91" s="12">
        <f t="shared" si="27"/>
        <v>48815.808299999997</v>
      </c>
    </row>
    <row r="92" spans="1:22" ht="11.25" hidden="1" customHeight="1">
      <c r="A92" s="191">
        <v>94</v>
      </c>
      <c r="B92" s="139" t="s">
        <v>224</v>
      </c>
      <c r="C92" s="136" t="s">
        <v>0</v>
      </c>
      <c r="D92" s="192">
        <v>1</v>
      </c>
      <c r="E92" s="8">
        <v>13122</v>
      </c>
      <c r="F92" s="8">
        <v>13122</v>
      </c>
      <c r="G92" s="4"/>
      <c r="H92" s="4"/>
      <c r="I92" s="4">
        <v>11810</v>
      </c>
      <c r="J92" s="4">
        <f t="shared" si="18"/>
        <v>11810</v>
      </c>
      <c r="K92" s="4">
        <v>0</v>
      </c>
      <c r="L92" s="21">
        <v>0</v>
      </c>
      <c r="M92" s="49">
        <v>0</v>
      </c>
      <c r="N92" s="49">
        <f t="shared" si="19"/>
        <v>0</v>
      </c>
      <c r="O92" s="27">
        <f t="shared" si="20"/>
        <v>0</v>
      </c>
      <c r="P92" s="5">
        <f t="shared" si="21"/>
        <v>0</v>
      </c>
      <c r="Q92" s="5">
        <f t="shared" si="22"/>
        <v>0</v>
      </c>
      <c r="R92" s="22">
        <f t="shared" si="23"/>
        <v>0</v>
      </c>
      <c r="S92" s="5">
        <f t="shared" si="24"/>
        <v>0</v>
      </c>
      <c r="T92" s="22">
        <f t="shared" si="25"/>
        <v>0</v>
      </c>
      <c r="U92" s="12">
        <f t="shared" si="26"/>
        <v>0</v>
      </c>
      <c r="V92" s="12">
        <f t="shared" si="27"/>
        <v>0</v>
      </c>
    </row>
    <row r="93" spans="1:22" ht="11.25">
      <c r="A93" s="191">
        <v>95</v>
      </c>
      <c r="B93" s="139" t="s">
        <v>225</v>
      </c>
      <c r="C93" s="136" t="s">
        <v>0</v>
      </c>
      <c r="D93" s="192">
        <v>1</v>
      </c>
      <c r="E93" s="8">
        <v>47830</v>
      </c>
      <c r="F93" s="8">
        <v>47830</v>
      </c>
      <c r="G93" s="4"/>
      <c r="H93" s="4"/>
      <c r="I93" s="4">
        <v>43050</v>
      </c>
      <c r="J93" s="4">
        <f t="shared" si="18"/>
        <v>43050</v>
      </c>
      <c r="K93" s="4">
        <f>I93*0.9</f>
        <v>38745</v>
      </c>
      <c r="L93" s="21">
        <f>K93*D93</f>
        <v>38745</v>
      </c>
      <c r="M93" s="49">
        <v>31383.45</v>
      </c>
      <c r="N93" s="49">
        <f t="shared" si="19"/>
        <v>31383.45</v>
      </c>
      <c r="O93" s="27">
        <f t="shared" si="20"/>
        <v>28245.105</v>
      </c>
      <c r="P93" s="5">
        <f t="shared" si="21"/>
        <v>28245.105</v>
      </c>
      <c r="Q93" s="5">
        <f t="shared" si="22"/>
        <v>28245.105</v>
      </c>
      <c r="R93" s="22">
        <f t="shared" si="23"/>
        <v>28245.105</v>
      </c>
      <c r="S93" s="5">
        <f t="shared" si="24"/>
        <v>25420.594499999999</v>
      </c>
      <c r="T93" s="22">
        <f t="shared" si="25"/>
        <v>25420.594499999999</v>
      </c>
      <c r="U93" s="12">
        <f t="shared" si="26"/>
        <v>25420.594499999999</v>
      </c>
      <c r="V93" s="12">
        <f t="shared" si="27"/>
        <v>25420.594499999999</v>
      </c>
    </row>
    <row r="94" spans="1:22" ht="11.25" hidden="1" customHeight="1">
      <c r="A94" s="191">
        <v>96</v>
      </c>
      <c r="B94" s="139" t="s">
        <v>226</v>
      </c>
      <c r="C94" s="136" t="s">
        <v>0</v>
      </c>
      <c r="D94" s="192">
        <v>1</v>
      </c>
      <c r="E94" s="8">
        <v>132865</v>
      </c>
      <c r="F94" s="8">
        <v>132865</v>
      </c>
      <c r="G94" s="4"/>
      <c r="H94" s="4"/>
      <c r="I94" s="4">
        <v>119580</v>
      </c>
      <c r="J94" s="4">
        <f t="shared" si="18"/>
        <v>119580</v>
      </c>
      <c r="K94" s="4">
        <v>0</v>
      </c>
      <c r="L94" s="21">
        <v>0</v>
      </c>
      <c r="M94" s="49">
        <v>0</v>
      </c>
      <c r="N94" s="49">
        <f t="shared" si="19"/>
        <v>0</v>
      </c>
      <c r="O94" s="27">
        <f t="shared" si="20"/>
        <v>0</v>
      </c>
      <c r="P94" s="5">
        <f t="shared" si="21"/>
        <v>0</v>
      </c>
      <c r="Q94" s="5">
        <f t="shared" si="22"/>
        <v>0</v>
      </c>
      <c r="R94" s="22">
        <f t="shared" si="23"/>
        <v>0</v>
      </c>
      <c r="S94" s="5">
        <f t="shared" si="24"/>
        <v>0</v>
      </c>
      <c r="T94" s="22">
        <f t="shared" si="25"/>
        <v>0</v>
      </c>
      <c r="U94" s="12">
        <f t="shared" si="26"/>
        <v>0</v>
      </c>
      <c r="V94" s="12">
        <f t="shared" si="27"/>
        <v>0</v>
      </c>
    </row>
    <row r="95" spans="1:22" ht="11.25">
      <c r="A95" s="191">
        <v>97</v>
      </c>
      <c r="B95" s="139" t="s">
        <v>227</v>
      </c>
      <c r="C95" s="136" t="s">
        <v>0</v>
      </c>
      <c r="D95" s="192">
        <v>1</v>
      </c>
      <c r="E95" s="8">
        <v>53144</v>
      </c>
      <c r="F95" s="8">
        <v>53144</v>
      </c>
      <c r="G95" s="4"/>
      <c r="H95" s="4"/>
      <c r="I95" s="4">
        <v>47830</v>
      </c>
      <c r="J95" s="4">
        <f t="shared" si="18"/>
        <v>47830</v>
      </c>
      <c r="K95" s="4">
        <f t="shared" ref="K95:K106" si="28">I95*0.9</f>
        <v>43047</v>
      </c>
      <c r="L95" s="21">
        <f t="shared" ref="L95:L106" si="29">K95*D95</f>
        <v>43047</v>
      </c>
      <c r="M95" s="49">
        <v>34868.07</v>
      </c>
      <c r="N95" s="49">
        <f t="shared" si="19"/>
        <v>34868.07</v>
      </c>
      <c r="O95" s="27">
        <f t="shared" si="20"/>
        <v>31381.262999999999</v>
      </c>
      <c r="P95" s="5">
        <f t="shared" si="21"/>
        <v>31381.262999999999</v>
      </c>
      <c r="Q95" s="5">
        <f t="shared" si="22"/>
        <v>31381.262999999999</v>
      </c>
      <c r="R95" s="22">
        <f t="shared" si="23"/>
        <v>31381.262999999999</v>
      </c>
      <c r="S95" s="5">
        <f t="shared" si="24"/>
        <v>28243.136699999999</v>
      </c>
      <c r="T95" s="22">
        <f t="shared" si="25"/>
        <v>28243.136699999999</v>
      </c>
      <c r="U95" s="12">
        <f t="shared" si="26"/>
        <v>28243.136699999999</v>
      </c>
      <c r="V95" s="12">
        <f t="shared" si="27"/>
        <v>28243.136699999999</v>
      </c>
    </row>
    <row r="96" spans="1:22" ht="11.25">
      <c r="A96" s="191">
        <v>98</v>
      </c>
      <c r="B96" s="139" t="s">
        <v>228</v>
      </c>
      <c r="C96" s="136" t="s">
        <v>0</v>
      </c>
      <c r="D96" s="192">
        <v>1</v>
      </c>
      <c r="E96" s="8">
        <v>53144</v>
      </c>
      <c r="F96" s="8">
        <v>53144</v>
      </c>
      <c r="G96" s="4"/>
      <c r="H96" s="4"/>
      <c r="I96" s="4">
        <v>47830</v>
      </c>
      <c r="J96" s="4">
        <f t="shared" si="18"/>
        <v>47830</v>
      </c>
      <c r="K96" s="4">
        <f t="shared" si="28"/>
        <v>43047</v>
      </c>
      <c r="L96" s="21">
        <f t="shared" si="29"/>
        <v>43047</v>
      </c>
      <c r="M96" s="49">
        <v>34868.07</v>
      </c>
      <c r="N96" s="49">
        <f t="shared" si="19"/>
        <v>34868.07</v>
      </c>
      <c r="O96" s="27">
        <f t="shared" si="20"/>
        <v>31381.262999999999</v>
      </c>
      <c r="P96" s="5">
        <f t="shared" si="21"/>
        <v>31381.262999999999</v>
      </c>
      <c r="Q96" s="5">
        <f t="shared" si="22"/>
        <v>31381.262999999999</v>
      </c>
      <c r="R96" s="22">
        <f t="shared" si="23"/>
        <v>31381.262999999999</v>
      </c>
      <c r="S96" s="5">
        <f t="shared" si="24"/>
        <v>28243.136699999999</v>
      </c>
      <c r="T96" s="22">
        <f t="shared" si="25"/>
        <v>28243.136699999999</v>
      </c>
      <c r="U96" s="12">
        <f t="shared" si="26"/>
        <v>28243.136699999999</v>
      </c>
      <c r="V96" s="12">
        <f t="shared" si="27"/>
        <v>28243.136699999999</v>
      </c>
    </row>
    <row r="97" spans="1:22" ht="11.25">
      <c r="A97" s="191">
        <v>99</v>
      </c>
      <c r="B97" s="139" t="s">
        <v>229</v>
      </c>
      <c r="C97" s="136" t="s">
        <v>0</v>
      </c>
      <c r="D97" s="192">
        <v>1</v>
      </c>
      <c r="E97" s="8">
        <v>65610</v>
      </c>
      <c r="F97" s="8">
        <v>65610</v>
      </c>
      <c r="G97" s="4"/>
      <c r="H97" s="4"/>
      <c r="I97" s="4">
        <v>59050</v>
      </c>
      <c r="J97" s="4">
        <f t="shared" si="18"/>
        <v>59050</v>
      </c>
      <c r="K97" s="4">
        <f t="shared" si="28"/>
        <v>53145</v>
      </c>
      <c r="L97" s="21">
        <f t="shared" si="29"/>
        <v>53145</v>
      </c>
      <c r="M97" s="49">
        <v>43047.45</v>
      </c>
      <c r="N97" s="49">
        <f t="shared" si="19"/>
        <v>43047.45</v>
      </c>
      <c r="O97" s="27">
        <f t="shared" si="20"/>
        <v>38742.704999999994</v>
      </c>
      <c r="P97" s="5">
        <f t="shared" si="21"/>
        <v>38742.704999999994</v>
      </c>
      <c r="Q97" s="5">
        <f t="shared" si="22"/>
        <v>38742.704999999994</v>
      </c>
      <c r="R97" s="22">
        <f t="shared" si="23"/>
        <v>38742.704999999994</v>
      </c>
      <c r="S97" s="5">
        <f t="shared" si="24"/>
        <v>34868.434499999996</v>
      </c>
      <c r="T97" s="22">
        <f t="shared" si="25"/>
        <v>34868.434499999996</v>
      </c>
      <c r="U97" s="12">
        <f t="shared" si="26"/>
        <v>34868.434499999996</v>
      </c>
      <c r="V97" s="12">
        <f t="shared" si="27"/>
        <v>34868.434499999996</v>
      </c>
    </row>
    <row r="98" spans="1:22" ht="11.25">
      <c r="A98" s="191">
        <v>100</v>
      </c>
      <c r="B98" s="139" t="s">
        <v>230</v>
      </c>
      <c r="C98" s="136" t="s">
        <v>0</v>
      </c>
      <c r="D98" s="192">
        <v>1</v>
      </c>
      <c r="E98" s="8">
        <v>65610</v>
      </c>
      <c r="F98" s="8">
        <v>65610</v>
      </c>
      <c r="G98" s="4"/>
      <c r="H98" s="4"/>
      <c r="I98" s="4">
        <v>59050</v>
      </c>
      <c r="J98" s="4">
        <f t="shared" si="18"/>
        <v>59050</v>
      </c>
      <c r="K98" s="4">
        <f t="shared" si="28"/>
        <v>53145</v>
      </c>
      <c r="L98" s="21">
        <f t="shared" si="29"/>
        <v>53145</v>
      </c>
      <c r="M98" s="49">
        <v>43047.45</v>
      </c>
      <c r="N98" s="49">
        <f t="shared" si="19"/>
        <v>43047.45</v>
      </c>
      <c r="O98" s="27">
        <f t="shared" si="20"/>
        <v>38742.704999999994</v>
      </c>
      <c r="P98" s="5">
        <f t="shared" si="21"/>
        <v>38742.704999999994</v>
      </c>
      <c r="Q98" s="5">
        <f t="shared" si="22"/>
        <v>38742.704999999994</v>
      </c>
      <c r="R98" s="22">
        <f t="shared" si="23"/>
        <v>38742.704999999994</v>
      </c>
      <c r="S98" s="5">
        <f t="shared" si="24"/>
        <v>34868.434499999996</v>
      </c>
      <c r="T98" s="22">
        <f t="shared" si="25"/>
        <v>34868.434499999996</v>
      </c>
      <c r="U98" s="12">
        <f t="shared" si="26"/>
        <v>34868.434499999996</v>
      </c>
      <c r="V98" s="12">
        <f t="shared" si="27"/>
        <v>34868.434499999996</v>
      </c>
    </row>
    <row r="99" spans="1:22" ht="11.25">
      <c r="A99" s="191">
        <v>101</v>
      </c>
      <c r="B99" s="139" t="s">
        <v>230</v>
      </c>
      <c r="C99" s="136" t="s">
        <v>0</v>
      </c>
      <c r="D99" s="192">
        <v>1</v>
      </c>
      <c r="E99" s="8">
        <v>65610</v>
      </c>
      <c r="F99" s="8">
        <v>65610</v>
      </c>
      <c r="G99" s="4"/>
      <c r="H99" s="4"/>
      <c r="I99" s="4">
        <v>59050</v>
      </c>
      <c r="J99" s="4">
        <f t="shared" si="18"/>
        <v>59050</v>
      </c>
      <c r="K99" s="4">
        <f t="shared" si="28"/>
        <v>53145</v>
      </c>
      <c r="L99" s="21">
        <f t="shared" si="29"/>
        <v>53145</v>
      </c>
      <c r="M99" s="49">
        <v>43047.45</v>
      </c>
      <c r="N99" s="49">
        <f t="shared" si="19"/>
        <v>43047.45</v>
      </c>
      <c r="O99" s="27">
        <f t="shared" si="20"/>
        <v>38742.704999999994</v>
      </c>
      <c r="P99" s="5">
        <f t="shared" si="21"/>
        <v>38742.704999999994</v>
      </c>
      <c r="Q99" s="5">
        <f t="shared" si="22"/>
        <v>38742.704999999994</v>
      </c>
      <c r="R99" s="22">
        <f t="shared" si="23"/>
        <v>38742.704999999994</v>
      </c>
      <c r="S99" s="5">
        <f t="shared" si="24"/>
        <v>34868.434499999996</v>
      </c>
      <c r="T99" s="22">
        <f t="shared" si="25"/>
        <v>34868.434499999996</v>
      </c>
      <c r="U99" s="12">
        <f t="shared" si="26"/>
        <v>34868.434499999996</v>
      </c>
      <c r="V99" s="12">
        <f t="shared" si="27"/>
        <v>34868.434499999996</v>
      </c>
    </row>
    <row r="100" spans="1:22" ht="11.25">
      <c r="A100" s="191">
        <v>102</v>
      </c>
      <c r="B100" s="139" t="s">
        <v>230</v>
      </c>
      <c r="C100" s="136" t="s">
        <v>0</v>
      </c>
      <c r="D100" s="192">
        <v>1</v>
      </c>
      <c r="E100" s="8">
        <v>65610</v>
      </c>
      <c r="F100" s="8">
        <v>65610</v>
      </c>
      <c r="G100" s="4"/>
      <c r="H100" s="4"/>
      <c r="I100" s="4">
        <v>59050</v>
      </c>
      <c r="J100" s="4">
        <f t="shared" si="18"/>
        <v>59050</v>
      </c>
      <c r="K100" s="4">
        <f t="shared" si="28"/>
        <v>53145</v>
      </c>
      <c r="L100" s="21">
        <f t="shared" si="29"/>
        <v>53145</v>
      </c>
      <c r="M100" s="49">
        <v>43047.45</v>
      </c>
      <c r="N100" s="49">
        <f t="shared" si="19"/>
        <v>43047.45</v>
      </c>
      <c r="O100" s="27">
        <f t="shared" si="20"/>
        <v>38742.704999999994</v>
      </c>
      <c r="P100" s="5">
        <f t="shared" si="21"/>
        <v>38742.704999999994</v>
      </c>
      <c r="Q100" s="5">
        <f t="shared" si="22"/>
        <v>38742.704999999994</v>
      </c>
      <c r="R100" s="22">
        <f t="shared" si="23"/>
        <v>38742.704999999994</v>
      </c>
      <c r="S100" s="5">
        <f t="shared" si="24"/>
        <v>34868.434499999996</v>
      </c>
      <c r="T100" s="22">
        <f t="shared" si="25"/>
        <v>34868.434499999996</v>
      </c>
      <c r="U100" s="12">
        <f t="shared" si="26"/>
        <v>34868.434499999996</v>
      </c>
      <c r="V100" s="12">
        <f t="shared" si="27"/>
        <v>34868.434499999996</v>
      </c>
    </row>
    <row r="101" spans="1:22" ht="11.25">
      <c r="A101" s="191">
        <v>103</v>
      </c>
      <c r="B101" s="139" t="s">
        <v>230</v>
      </c>
      <c r="C101" s="136" t="s">
        <v>0</v>
      </c>
      <c r="D101" s="192">
        <v>1</v>
      </c>
      <c r="E101" s="8">
        <v>65610</v>
      </c>
      <c r="F101" s="8">
        <v>65610</v>
      </c>
      <c r="G101" s="4"/>
      <c r="H101" s="4"/>
      <c r="I101" s="4">
        <v>59050</v>
      </c>
      <c r="J101" s="4">
        <f t="shared" si="18"/>
        <v>59050</v>
      </c>
      <c r="K101" s="4">
        <f t="shared" si="28"/>
        <v>53145</v>
      </c>
      <c r="L101" s="21">
        <f t="shared" si="29"/>
        <v>53145</v>
      </c>
      <c r="M101" s="49">
        <v>43047.45</v>
      </c>
      <c r="N101" s="49">
        <f t="shared" si="19"/>
        <v>43047.45</v>
      </c>
      <c r="O101" s="27">
        <f t="shared" si="20"/>
        <v>38742.704999999994</v>
      </c>
      <c r="P101" s="5">
        <f t="shared" si="21"/>
        <v>38742.704999999994</v>
      </c>
      <c r="Q101" s="5">
        <f t="shared" si="22"/>
        <v>38742.704999999994</v>
      </c>
      <c r="R101" s="22">
        <f t="shared" si="23"/>
        <v>38742.704999999994</v>
      </c>
      <c r="S101" s="5">
        <f t="shared" si="24"/>
        <v>34868.434499999996</v>
      </c>
      <c r="T101" s="22">
        <f t="shared" si="25"/>
        <v>34868.434499999996</v>
      </c>
      <c r="U101" s="12">
        <f t="shared" si="26"/>
        <v>34868.434499999996</v>
      </c>
      <c r="V101" s="12">
        <f t="shared" si="27"/>
        <v>34868.434499999996</v>
      </c>
    </row>
    <row r="102" spans="1:22" ht="11.25">
      <c r="A102" s="191">
        <v>104</v>
      </c>
      <c r="B102" s="139" t="s">
        <v>231</v>
      </c>
      <c r="C102" s="136" t="s">
        <v>0</v>
      </c>
      <c r="D102" s="192">
        <v>1</v>
      </c>
      <c r="E102" s="8">
        <v>328050</v>
      </c>
      <c r="F102" s="8">
        <v>328050</v>
      </c>
      <c r="G102" s="4"/>
      <c r="H102" s="4"/>
      <c r="I102" s="4">
        <v>295250</v>
      </c>
      <c r="J102" s="4">
        <f t="shared" ref="J102:J133" si="30">D102*I102</f>
        <v>295250</v>
      </c>
      <c r="K102" s="4">
        <f t="shared" si="28"/>
        <v>265725</v>
      </c>
      <c r="L102" s="21">
        <f t="shared" si="29"/>
        <v>265725</v>
      </c>
      <c r="M102" s="49">
        <v>215237.25</v>
      </c>
      <c r="N102" s="49">
        <f t="shared" ref="N102:N133" si="31">M102*D102</f>
        <v>215237.25</v>
      </c>
      <c r="O102" s="27">
        <f t="shared" ref="O102:O133" si="32">+M102-M102*0.1</f>
        <v>193713.52499999999</v>
      </c>
      <c r="P102" s="5">
        <f t="shared" ref="P102:P133" si="33">+O102*D102</f>
        <v>193713.52499999999</v>
      </c>
      <c r="Q102" s="5">
        <f t="shared" si="22"/>
        <v>193713.52499999999</v>
      </c>
      <c r="R102" s="22">
        <f t="shared" si="23"/>
        <v>193713.52499999999</v>
      </c>
      <c r="S102" s="5">
        <f t="shared" si="24"/>
        <v>174342.17249999999</v>
      </c>
      <c r="T102" s="22">
        <f t="shared" si="25"/>
        <v>174342.17249999999</v>
      </c>
      <c r="U102" s="12">
        <f t="shared" si="26"/>
        <v>174342.17249999999</v>
      </c>
      <c r="V102" s="12">
        <f t="shared" si="27"/>
        <v>174342.17249999999</v>
      </c>
    </row>
    <row r="103" spans="1:22" ht="11.25" hidden="1" customHeight="1">
      <c r="A103" s="191">
        <v>105</v>
      </c>
      <c r="B103" s="139" t="s">
        <v>232</v>
      </c>
      <c r="C103" s="136" t="s">
        <v>0</v>
      </c>
      <c r="D103" s="192">
        <v>1</v>
      </c>
      <c r="E103" s="8">
        <v>63780</v>
      </c>
      <c r="F103" s="8">
        <v>63780</v>
      </c>
      <c r="G103" s="4"/>
      <c r="H103" s="4"/>
      <c r="I103" s="4"/>
      <c r="J103" s="4">
        <f t="shared" si="30"/>
        <v>0</v>
      </c>
      <c r="K103" s="4">
        <f t="shared" si="28"/>
        <v>0</v>
      </c>
      <c r="L103" s="21">
        <f t="shared" si="29"/>
        <v>0</v>
      </c>
      <c r="M103" s="49">
        <v>0</v>
      </c>
      <c r="N103" s="49">
        <f t="shared" si="31"/>
        <v>0</v>
      </c>
      <c r="O103" s="27">
        <f t="shared" si="32"/>
        <v>0</v>
      </c>
      <c r="P103" s="5">
        <f t="shared" si="33"/>
        <v>0</v>
      </c>
      <c r="Q103" s="5">
        <f t="shared" si="22"/>
        <v>0</v>
      </c>
      <c r="R103" s="22">
        <f t="shared" si="23"/>
        <v>0</v>
      </c>
      <c r="S103" s="5">
        <f t="shared" si="24"/>
        <v>0</v>
      </c>
      <c r="T103" s="22">
        <f t="shared" si="25"/>
        <v>0</v>
      </c>
      <c r="U103" s="12">
        <f t="shared" si="26"/>
        <v>0</v>
      </c>
      <c r="V103" s="12">
        <f t="shared" si="27"/>
        <v>0</v>
      </c>
    </row>
    <row r="104" spans="1:22" ht="11.25">
      <c r="A104" s="191">
        <v>106</v>
      </c>
      <c r="B104" s="139" t="s">
        <v>233</v>
      </c>
      <c r="C104" s="136" t="s">
        <v>0</v>
      </c>
      <c r="D104" s="192">
        <v>1</v>
      </c>
      <c r="E104" s="8">
        <v>98415</v>
      </c>
      <c r="F104" s="8">
        <v>98415</v>
      </c>
      <c r="G104" s="4"/>
      <c r="H104" s="4"/>
      <c r="I104" s="4">
        <v>88570</v>
      </c>
      <c r="J104" s="4">
        <f t="shared" si="30"/>
        <v>88570</v>
      </c>
      <c r="K104" s="4">
        <f t="shared" si="28"/>
        <v>79713</v>
      </c>
      <c r="L104" s="21">
        <f t="shared" si="29"/>
        <v>79713</v>
      </c>
      <c r="M104" s="49">
        <v>64567.53</v>
      </c>
      <c r="N104" s="49">
        <f t="shared" si="31"/>
        <v>64567.53</v>
      </c>
      <c r="O104" s="27">
        <f t="shared" si="32"/>
        <v>58110.777000000002</v>
      </c>
      <c r="P104" s="5">
        <f t="shared" si="33"/>
        <v>58110.777000000002</v>
      </c>
      <c r="Q104" s="5">
        <f t="shared" si="22"/>
        <v>58110.777000000002</v>
      </c>
      <c r="R104" s="22">
        <f t="shared" si="23"/>
        <v>58110.777000000002</v>
      </c>
      <c r="S104" s="5">
        <f t="shared" si="24"/>
        <v>52299.6993</v>
      </c>
      <c r="T104" s="22">
        <f t="shared" si="25"/>
        <v>52299.6993</v>
      </c>
      <c r="U104" s="12">
        <f t="shared" si="26"/>
        <v>52299.6993</v>
      </c>
      <c r="V104" s="12">
        <f t="shared" si="27"/>
        <v>52299.6993</v>
      </c>
    </row>
    <row r="105" spans="1:22" ht="11.25" hidden="1" customHeight="1">
      <c r="A105" s="191">
        <v>107</v>
      </c>
      <c r="B105" s="139" t="s">
        <v>234</v>
      </c>
      <c r="C105" s="1" t="s">
        <v>0</v>
      </c>
      <c r="D105" s="192">
        <v>1</v>
      </c>
      <c r="E105" s="8">
        <v>131220</v>
      </c>
      <c r="F105" s="8">
        <v>131220</v>
      </c>
      <c r="G105" s="4"/>
      <c r="H105" s="4"/>
      <c r="I105" s="4"/>
      <c r="J105" s="4">
        <f t="shared" si="30"/>
        <v>0</v>
      </c>
      <c r="K105" s="4">
        <f t="shared" si="28"/>
        <v>0</v>
      </c>
      <c r="L105" s="21">
        <f t="shared" si="29"/>
        <v>0</v>
      </c>
      <c r="M105" s="49">
        <v>0</v>
      </c>
      <c r="N105" s="49">
        <f t="shared" si="31"/>
        <v>0</v>
      </c>
      <c r="O105" s="27">
        <f t="shared" si="32"/>
        <v>0</v>
      </c>
      <c r="P105" s="5">
        <f t="shared" si="33"/>
        <v>0</v>
      </c>
      <c r="Q105" s="5">
        <f t="shared" si="22"/>
        <v>0</v>
      </c>
      <c r="R105" s="22">
        <f t="shared" si="23"/>
        <v>0</v>
      </c>
      <c r="S105" s="5">
        <f t="shared" si="24"/>
        <v>0</v>
      </c>
      <c r="T105" s="22">
        <f t="shared" si="25"/>
        <v>0</v>
      </c>
      <c r="U105" s="12">
        <f t="shared" si="26"/>
        <v>0</v>
      </c>
      <c r="V105" s="12">
        <f t="shared" si="27"/>
        <v>0</v>
      </c>
    </row>
    <row r="106" spans="1:22" ht="11.25">
      <c r="A106" s="191">
        <v>108</v>
      </c>
      <c r="B106" s="139" t="s">
        <v>235</v>
      </c>
      <c r="C106" s="1" t="s">
        <v>0</v>
      </c>
      <c r="D106" s="192">
        <v>1</v>
      </c>
      <c r="E106" s="8">
        <v>65610</v>
      </c>
      <c r="F106" s="8">
        <v>65610</v>
      </c>
      <c r="G106" s="4"/>
      <c r="H106" s="4"/>
      <c r="I106" s="4">
        <v>59050</v>
      </c>
      <c r="J106" s="4">
        <f t="shared" si="30"/>
        <v>59050</v>
      </c>
      <c r="K106" s="4">
        <f t="shared" si="28"/>
        <v>53145</v>
      </c>
      <c r="L106" s="21">
        <f t="shared" si="29"/>
        <v>53145</v>
      </c>
      <c r="M106" s="49">
        <v>43047.45</v>
      </c>
      <c r="N106" s="49">
        <f t="shared" si="31"/>
        <v>43047.45</v>
      </c>
      <c r="O106" s="27">
        <f t="shared" si="32"/>
        <v>38742.704999999994</v>
      </c>
      <c r="P106" s="5">
        <f t="shared" si="33"/>
        <v>38742.704999999994</v>
      </c>
      <c r="Q106" s="5">
        <f t="shared" si="22"/>
        <v>38742.704999999994</v>
      </c>
      <c r="R106" s="22">
        <f t="shared" si="23"/>
        <v>38742.704999999994</v>
      </c>
      <c r="S106" s="5">
        <f t="shared" si="24"/>
        <v>34868.434499999996</v>
      </c>
      <c r="T106" s="22">
        <f t="shared" si="25"/>
        <v>34868.434499999996</v>
      </c>
      <c r="U106" s="12">
        <f t="shared" si="26"/>
        <v>34868.434499999996</v>
      </c>
      <c r="V106" s="12">
        <f t="shared" si="27"/>
        <v>34868.434499999996</v>
      </c>
    </row>
    <row r="107" spans="1:22" ht="11.25" hidden="1" customHeight="1">
      <c r="A107" s="191">
        <v>109</v>
      </c>
      <c r="B107" s="139" t="s">
        <v>236</v>
      </c>
      <c r="C107" s="136" t="s">
        <v>0</v>
      </c>
      <c r="D107" s="192">
        <v>1</v>
      </c>
      <c r="E107" s="8">
        <v>2656</v>
      </c>
      <c r="F107" s="8">
        <v>2656</v>
      </c>
      <c r="G107" s="4"/>
      <c r="H107" s="4"/>
      <c r="I107" s="4">
        <v>2390</v>
      </c>
      <c r="J107" s="4">
        <f t="shared" si="30"/>
        <v>2390</v>
      </c>
      <c r="K107" s="4">
        <v>0</v>
      </c>
      <c r="L107" s="21">
        <v>0</v>
      </c>
      <c r="M107" s="49">
        <v>0</v>
      </c>
      <c r="N107" s="49">
        <f t="shared" si="31"/>
        <v>0</v>
      </c>
      <c r="O107" s="27">
        <f t="shared" si="32"/>
        <v>0</v>
      </c>
      <c r="P107" s="5">
        <f t="shared" si="33"/>
        <v>0</v>
      </c>
      <c r="Q107" s="5">
        <f t="shared" si="22"/>
        <v>0</v>
      </c>
      <c r="R107" s="22">
        <f t="shared" si="23"/>
        <v>0</v>
      </c>
      <c r="S107" s="5">
        <f t="shared" si="24"/>
        <v>0</v>
      </c>
      <c r="T107" s="22">
        <f t="shared" si="25"/>
        <v>0</v>
      </c>
      <c r="U107" s="12">
        <f t="shared" si="26"/>
        <v>0</v>
      </c>
      <c r="V107" s="12">
        <f t="shared" si="27"/>
        <v>0</v>
      </c>
    </row>
    <row r="108" spans="1:22" ht="11.25" hidden="1" customHeight="1">
      <c r="A108" s="191">
        <v>112</v>
      </c>
      <c r="B108" s="139" t="s">
        <v>237</v>
      </c>
      <c r="C108" s="136" t="s">
        <v>0</v>
      </c>
      <c r="D108" s="192">
        <v>1</v>
      </c>
      <c r="E108" s="8">
        <v>5320</v>
      </c>
      <c r="F108" s="8">
        <v>5320</v>
      </c>
      <c r="G108" s="4"/>
      <c r="H108" s="4"/>
      <c r="I108" s="4"/>
      <c r="J108" s="4">
        <f t="shared" si="30"/>
        <v>0</v>
      </c>
      <c r="K108" s="4">
        <f t="shared" ref="K108:K113" si="34">I108*0.9</f>
        <v>0</v>
      </c>
      <c r="L108" s="21">
        <f t="shared" ref="L108:L113" si="35">K108*D108</f>
        <v>0</v>
      </c>
      <c r="M108" s="49">
        <v>0</v>
      </c>
      <c r="N108" s="49">
        <f t="shared" si="31"/>
        <v>0</v>
      </c>
      <c r="O108" s="27">
        <f t="shared" si="32"/>
        <v>0</v>
      </c>
      <c r="P108" s="5">
        <f t="shared" si="33"/>
        <v>0</v>
      </c>
      <c r="Q108" s="5">
        <f t="shared" si="22"/>
        <v>0</v>
      </c>
      <c r="R108" s="22">
        <f t="shared" si="23"/>
        <v>0</v>
      </c>
      <c r="S108" s="5">
        <f t="shared" si="24"/>
        <v>0</v>
      </c>
      <c r="T108" s="22">
        <f t="shared" si="25"/>
        <v>0</v>
      </c>
      <c r="U108" s="12">
        <f t="shared" si="26"/>
        <v>0</v>
      </c>
      <c r="V108" s="12">
        <f t="shared" si="27"/>
        <v>0</v>
      </c>
    </row>
    <row r="109" spans="1:22" ht="11.25" hidden="1" customHeight="1">
      <c r="A109" s="191">
        <v>113</v>
      </c>
      <c r="B109" s="139" t="s">
        <v>238</v>
      </c>
      <c r="C109" s="136" t="s">
        <v>0</v>
      </c>
      <c r="D109" s="192">
        <v>1</v>
      </c>
      <c r="E109" s="8">
        <v>18605</v>
      </c>
      <c r="F109" s="8">
        <v>18605</v>
      </c>
      <c r="G109" s="4"/>
      <c r="H109" s="4"/>
      <c r="I109" s="4"/>
      <c r="J109" s="4">
        <f t="shared" si="30"/>
        <v>0</v>
      </c>
      <c r="K109" s="4">
        <f t="shared" si="34"/>
        <v>0</v>
      </c>
      <c r="L109" s="21">
        <f t="shared" si="35"/>
        <v>0</v>
      </c>
      <c r="M109" s="49">
        <v>0</v>
      </c>
      <c r="N109" s="49">
        <f t="shared" si="31"/>
        <v>0</v>
      </c>
      <c r="O109" s="27">
        <f t="shared" si="32"/>
        <v>0</v>
      </c>
      <c r="P109" s="5">
        <f t="shared" si="33"/>
        <v>0</v>
      </c>
      <c r="Q109" s="5">
        <f t="shared" si="22"/>
        <v>0</v>
      </c>
      <c r="R109" s="22">
        <f t="shared" si="23"/>
        <v>0</v>
      </c>
      <c r="S109" s="5">
        <f t="shared" si="24"/>
        <v>0</v>
      </c>
      <c r="T109" s="22">
        <f t="shared" si="25"/>
        <v>0</v>
      </c>
      <c r="U109" s="12">
        <f t="shared" si="26"/>
        <v>0</v>
      </c>
      <c r="V109" s="12">
        <f t="shared" si="27"/>
        <v>0</v>
      </c>
    </row>
    <row r="110" spans="1:22" ht="11.25" hidden="1" customHeight="1">
      <c r="A110" s="191">
        <v>114</v>
      </c>
      <c r="B110" s="139" t="s">
        <v>239</v>
      </c>
      <c r="C110" s="136" t="s">
        <v>0</v>
      </c>
      <c r="D110" s="192">
        <v>1</v>
      </c>
      <c r="E110" s="8">
        <v>10628</v>
      </c>
      <c r="F110" s="8">
        <v>10628</v>
      </c>
      <c r="G110" s="4"/>
      <c r="H110" s="4"/>
      <c r="I110" s="4"/>
      <c r="J110" s="4">
        <f t="shared" si="30"/>
        <v>0</v>
      </c>
      <c r="K110" s="4">
        <f t="shared" si="34"/>
        <v>0</v>
      </c>
      <c r="L110" s="21">
        <f t="shared" si="35"/>
        <v>0</v>
      </c>
      <c r="M110" s="49">
        <v>0</v>
      </c>
      <c r="N110" s="49">
        <f t="shared" si="31"/>
        <v>0</v>
      </c>
      <c r="O110" s="27">
        <f t="shared" si="32"/>
        <v>0</v>
      </c>
      <c r="P110" s="5">
        <f t="shared" si="33"/>
        <v>0</v>
      </c>
      <c r="Q110" s="5">
        <f t="shared" si="22"/>
        <v>0</v>
      </c>
      <c r="R110" s="22">
        <f t="shared" si="23"/>
        <v>0</v>
      </c>
      <c r="S110" s="5">
        <f t="shared" si="24"/>
        <v>0</v>
      </c>
      <c r="T110" s="22">
        <f t="shared" si="25"/>
        <v>0</v>
      </c>
      <c r="U110" s="12">
        <f t="shared" si="26"/>
        <v>0</v>
      </c>
      <c r="V110" s="12">
        <f t="shared" si="27"/>
        <v>0</v>
      </c>
    </row>
    <row r="111" spans="1:22" ht="11.25" hidden="1" customHeight="1">
      <c r="A111" s="191">
        <v>115</v>
      </c>
      <c r="B111" s="139" t="s">
        <v>240</v>
      </c>
      <c r="C111" s="136" t="s">
        <v>0</v>
      </c>
      <c r="D111" s="192">
        <v>1</v>
      </c>
      <c r="E111" s="8">
        <v>10628</v>
      </c>
      <c r="F111" s="8">
        <v>10628</v>
      </c>
      <c r="G111" s="4"/>
      <c r="H111" s="4"/>
      <c r="I111" s="4"/>
      <c r="J111" s="4">
        <f t="shared" si="30"/>
        <v>0</v>
      </c>
      <c r="K111" s="4">
        <f t="shared" si="34"/>
        <v>0</v>
      </c>
      <c r="L111" s="21">
        <f t="shared" si="35"/>
        <v>0</v>
      </c>
      <c r="M111" s="49">
        <v>0</v>
      </c>
      <c r="N111" s="49">
        <f t="shared" si="31"/>
        <v>0</v>
      </c>
      <c r="O111" s="27">
        <f t="shared" si="32"/>
        <v>0</v>
      </c>
      <c r="P111" s="5">
        <f t="shared" si="33"/>
        <v>0</v>
      </c>
      <c r="Q111" s="5">
        <f t="shared" si="22"/>
        <v>0</v>
      </c>
      <c r="R111" s="22">
        <f t="shared" si="23"/>
        <v>0</v>
      </c>
      <c r="S111" s="5">
        <f t="shared" si="24"/>
        <v>0</v>
      </c>
      <c r="T111" s="22">
        <f t="shared" si="25"/>
        <v>0</v>
      </c>
      <c r="U111" s="12">
        <f t="shared" si="26"/>
        <v>0</v>
      </c>
      <c r="V111" s="12">
        <f t="shared" si="27"/>
        <v>0</v>
      </c>
    </row>
    <row r="112" spans="1:22" ht="11.25" hidden="1" customHeight="1">
      <c r="A112" s="191">
        <v>116</v>
      </c>
      <c r="B112" s="139" t="s">
        <v>241</v>
      </c>
      <c r="C112" s="136" t="s">
        <v>0</v>
      </c>
      <c r="D112" s="192">
        <v>1</v>
      </c>
      <c r="E112" s="8">
        <v>7980</v>
      </c>
      <c r="F112" s="8">
        <v>7980</v>
      </c>
      <c r="G112" s="4"/>
      <c r="H112" s="4"/>
      <c r="I112" s="4"/>
      <c r="J112" s="4">
        <f t="shared" si="30"/>
        <v>0</v>
      </c>
      <c r="K112" s="4">
        <f t="shared" si="34"/>
        <v>0</v>
      </c>
      <c r="L112" s="21">
        <f t="shared" si="35"/>
        <v>0</v>
      </c>
      <c r="M112" s="49">
        <v>0</v>
      </c>
      <c r="N112" s="49">
        <f t="shared" si="31"/>
        <v>0</v>
      </c>
      <c r="O112" s="27">
        <f t="shared" si="32"/>
        <v>0</v>
      </c>
      <c r="P112" s="5">
        <f t="shared" si="33"/>
        <v>0</v>
      </c>
      <c r="Q112" s="5">
        <f t="shared" si="22"/>
        <v>0</v>
      </c>
      <c r="R112" s="22">
        <f t="shared" si="23"/>
        <v>0</v>
      </c>
      <c r="S112" s="5">
        <f t="shared" si="24"/>
        <v>0</v>
      </c>
      <c r="T112" s="22">
        <f t="shared" si="25"/>
        <v>0</v>
      </c>
      <c r="U112" s="12">
        <f t="shared" si="26"/>
        <v>0</v>
      </c>
      <c r="V112" s="12">
        <f t="shared" si="27"/>
        <v>0</v>
      </c>
    </row>
    <row r="113" spans="1:22" ht="11.25">
      <c r="A113" s="191">
        <v>118</v>
      </c>
      <c r="B113" s="139" t="s">
        <v>242</v>
      </c>
      <c r="C113" s="136" t="s">
        <v>0</v>
      </c>
      <c r="D113" s="192">
        <v>1</v>
      </c>
      <c r="E113" s="8">
        <v>5313</v>
      </c>
      <c r="F113" s="8">
        <v>5313</v>
      </c>
      <c r="G113" s="4"/>
      <c r="H113" s="4"/>
      <c r="I113" s="4">
        <v>4780</v>
      </c>
      <c r="J113" s="4">
        <f t="shared" si="30"/>
        <v>4780</v>
      </c>
      <c r="K113" s="4">
        <f t="shared" si="34"/>
        <v>4302</v>
      </c>
      <c r="L113" s="21">
        <f t="shared" si="35"/>
        <v>4302</v>
      </c>
      <c r="M113" s="49">
        <v>3484.62</v>
      </c>
      <c r="N113" s="49">
        <f t="shared" si="31"/>
        <v>3484.62</v>
      </c>
      <c r="O113" s="27">
        <f t="shared" si="32"/>
        <v>3136.1579999999999</v>
      </c>
      <c r="P113" s="5">
        <f t="shared" si="33"/>
        <v>3136.1579999999999</v>
      </c>
      <c r="Q113" s="5">
        <f t="shared" si="22"/>
        <v>3136.1579999999999</v>
      </c>
      <c r="R113" s="22">
        <f t="shared" si="23"/>
        <v>3136.1579999999999</v>
      </c>
      <c r="S113" s="5">
        <f t="shared" si="24"/>
        <v>2822.5421999999999</v>
      </c>
      <c r="T113" s="22">
        <f t="shared" si="25"/>
        <v>2822.5421999999999</v>
      </c>
      <c r="U113" s="12">
        <f t="shared" si="26"/>
        <v>2822.5421999999999</v>
      </c>
      <c r="V113" s="12">
        <f t="shared" si="27"/>
        <v>2822.5421999999999</v>
      </c>
    </row>
    <row r="114" spans="1:22" ht="11.25" hidden="1" customHeight="1">
      <c r="A114" s="191">
        <v>119</v>
      </c>
      <c r="B114" s="139" t="s">
        <v>243</v>
      </c>
      <c r="C114" s="136" t="s">
        <v>0</v>
      </c>
      <c r="D114" s="192">
        <v>1</v>
      </c>
      <c r="E114" s="8">
        <v>79720</v>
      </c>
      <c r="F114" s="8">
        <v>79720</v>
      </c>
      <c r="G114" s="4"/>
      <c r="H114" s="4"/>
      <c r="I114" s="4">
        <v>71750</v>
      </c>
      <c r="J114" s="4">
        <f t="shared" si="30"/>
        <v>71750</v>
      </c>
      <c r="K114" s="4">
        <v>0</v>
      </c>
      <c r="L114" s="21">
        <v>0</v>
      </c>
      <c r="M114" s="49">
        <v>0</v>
      </c>
      <c r="N114" s="49">
        <f t="shared" si="31"/>
        <v>0</v>
      </c>
      <c r="O114" s="27">
        <f t="shared" si="32"/>
        <v>0</v>
      </c>
      <c r="P114" s="5">
        <f t="shared" si="33"/>
        <v>0</v>
      </c>
      <c r="Q114" s="5">
        <f t="shared" si="22"/>
        <v>0</v>
      </c>
      <c r="R114" s="22">
        <f t="shared" si="23"/>
        <v>0</v>
      </c>
      <c r="S114" s="5">
        <f t="shared" si="24"/>
        <v>0</v>
      </c>
      <c r="T114" s="22">
        <f t="shared" si="25"/>
        <v>0</v>
      </c>
      <c r="U114" s="12">
        <f t="shared" si="26"/>
        <v>0</v>
      </c>
      <c r="V114" s="12">
        <f t="shared" si="27"/>
        <v>0</v>
      </c>
    </row>
    <row r="115" spans="1:22" ht="11.25" hidden="1" customHeight="1">
      <c r="A115" s="191">
        <v>120</v>
      </c>
      <c r="B115" s="139" t="s">
        <v>244</v>
      </c>
      <c r="C115" s="136" t="s">
        <v>0</v>
      </c>
      <c r="D115" s="192">
        <v>1</v>
      </c>
      <c r="E115" s="8">
        <v>79720</v>
      </c>
      <c r="F115" s="8">
        <v>79720</v>
      </c>
      <c r="G115" s="4"/>
      <c r="H115" s="4"/>
      <c r="I115" s="4">
        <v>71750</v>
      </c>
      <c r="J115" s="4">
        <f t="shared" si="30"/>
        <v>71750</v>
      </c>
      <c r="K115" s="4">
        <v>0</v>
      </c>
      <c r="L115" s="21">
        <v>0</v>
      </c>
      <c r="M115" s="49">
        <v>0</v>
      </c>
      <c r="N115" s="49">
        <f t="shared" si="31"/>
        <v>0</v>
      </c>
      <c r="O115" s="27">
        <f t="shared" si="32"/>
        <v>0</v>
      </c>
      <c r="P115" s="5">
        <f t="shared" si="33"/>
        <v>0</v>
      </c>
      <c r="Q115" s="5">
        <f t="shared" si="22"/>
        <v>0</v>
      </c>
      <c r="R115" s="22">
        <f t="shared" si="23"/>
        <v>0</v>
      </c>
      <c r="S115" s="5">
        <f t="shared" si="24"/>
        <v>0</v>
      </c>
      <c r="T115" s="22">
        <f t="shared" si="25"/>
        <v>0</v>
      </c>
      <c r="U115" s="12">
        <f t="shared" si="26"/>
        <v>0</v>
      </c>
      <c r="V115" s="12">
        <f t="shared" si="27"/>
        <v>0</v>
      </c>
    </row>
    <row r="116" spans="1:22" ht="11.25" hidden="1" customHeight="1">
      <c r="A116" s="191">
        <v>122</v>
      </c>
      <c r="B116" s="139" t="s">
        <v>245</v>
      </c>
      <c r="C116" s="136" t="s">
        <v>0</v>
      </c>
      <c r="D116" s="192">
        <v>1</v>
      </c>
      <c r="E116" s="8">
        <v>5314</v>
      </c>
      <c r="F116" s="8">
        <v>5314</v>
      </c>
      <c r="G116" s="4"/>
      <c r="H116" s="4"/>
      <c r="I116" s="4"/>
      <c r="J116" s="4">
        <f t="shared" si="30"/>
        <v>0</v>
      </c>
      <c r="K116" s="4">
        <f t="shared" ref="K116:K123" si="36">I116*0.9</f>
        <v>0</v>
      </c>
      <c r="L116" s="21">
        <f t="shared" ref="L116:L123" si="37">K116*D116</f>
        <v>0</v>
      </c>
      <c r="M116" s="49">
        <v>0</v>
      </c>
      <c r="N116" s="49">
        <f t="shared" si="31"/>
        <v>0</v>
      </c>
      <c r="O116" s="27">
        <f t="shared" si="32"/>
        <v>0</v>
      </c>
      <c r="P116" s="5">
        <f t="shared" si="33"/>
        <v>0</v>
      </c>
      <c r="Q116" s="5">
        <f t="shared" si="22"/>
        <v>0</v>
      </c>
      <c r="R116" s="22">
        <f t="shared" si="23"/>
        <v>0</v>
      </c>
      <c r="S116" s="5">
        <f t="shared" si="24"/>
        <v>0</v>
      </c>
      <c r="T116" s="22">
        <f t="shared" si="25"/>
        <v>0</v>
      </c>
      <c r="U116" s="12">
        <f t="shared" si="26"/>
        <v>0</v>
      </c>
      <c r="V116" s="12">
        <f t="shared" si="27"/>
        <v>0</v>
      </c>
    </row>
    <row r="117" spans="1:22" ht="11.25" hidden="1" customHeight="1">
      <c r="A117" s="191">
        <v>123</v>
      </c>
      <c r="B117" s="139" t="s">
        <v>246</v>
      </c>
      <c r="C117" s="136" t="s">
        <v>0</v>
      </c>
      <c r="D117" s="192">
        <v>1</v>
      </c>
      <c r="E117" s="8">
        <v>5314</v>
      </c>
      <c r="F117" s="8">
        <v>5314</v>
      </c>
      <c r="G117" s="4"/>
      <c r="H117" s="4"/>
      <c r="I117" s="4"/>
      <c r="J117" s="4">
        <f t="shared" si="30"/>
        <v>0</v>
      </c>
      <c r="K117" s="4">
        <f t="shared" si="36"/>
        <v>0</v>
      </c>
      <c r="L117" s="21">
        <f t="shared" si="37"/>
        <v>0</v>
      </c>
      <c r="M117" s="49">
        <v>0</v>
      </c>
      <c r="N117" s="49">
        <f t="shared" si="31"/>
        <v>0</v>
      </c>
      <c r="O117" s="27">
        <f t="shared" si="32"/>
        <v>0</v>
      </c>
      <c r="P117" s="5">
        <f t="shared" si="33"/>
        <v>0</v>
      </c>
      <c r="Q117" s="5">
        <f t="shared" si="22"/>
        <v>0</v>
      </c>
      <c r="R117" s="22">
        <f t="shared" si="23"/>
        <v>0</v>
      </c>
      <c r="S117" s="5">
        <f t="shared" si="24"/>
        <v>0</v>
      </c>
      <c r="T117" s="22">
        <f t="shared" si="25"/>
        <v>0</v>
      </c>
      <c r="U117" s="12">
        <f t="shared" si="26"/>
        <v>0</v>
      </c>
      <c r="V117" s="12">
        <f t="shared" si="27"/>
        <v>0</v>
      </c>
    </row>
    <row r="118" spans="1:22" ht="11.25">
      <c r="A118" s="191">
        <v>124</v>
      </c>
      <c r="B118" s="139" t="s">
        <v>247</v>
      </c>
      <c r="C118" s="136" t="s">
        <v>0</v>
      </c>
      <c r="D118" s="192">
        <v>1</v>
      </c>
      <c r="E118" s="8">
        <v>1594323</v>
      </c>
      <c r="F118" s="8">
        <v>1594323</v>
      </c>
      <c r="G118" s="4"/>
      <c r="H118" s="4"/>
      <c r="I118" s="4">
        <v>1434890</v>
      </c>
      <c r="J118" s="4">
        <f t="shared" si="30"/>
        <v>1434890</v>
      </c>
      <c r="K118" s="4">
        <f t="shared" si="36"/>
        <v>1291401</v>
      </c>
      <c r="L118" s="21">
        <f t="shared" si="37"/>
        <v>1291401</v>
      </c>
      <c r="M118" s="49">
        <v>1046034.81</v>
      </c>
      <c r="N118" s="49">
        <f t="shared" si="31"/>
        <v>1046034.81</v>
      </c>
      <c r="O118" s="27">
        <f t="shared" si="32"/>
        <v>941431.32900000003</v>
      </c>
      <c r="P118" s="5">
        <f t="shared" si="33"/>
        <v>941431.32900000003</v>
      </c>
      <c r="Q118" s="5">
        <f t="shared" si="22"/>
        <v>941431.32900000003</v>
      </c>
      <c r="R118" s="22">
        <f t="shared" si="23"/>
        <v>941431.32900000003</v>
      </c>
      <c r="S118" s="5">
        <f t="shared" si="24"/>
        <v>847288.19610000006</v>
      </c>
      <c r="T118" s="22">
        <f t="shared" si="25"/>
        <v>847288.19610000006</v>
      </c>
      <c r="U118" s="12">
        <f t="shared" si="26"/>
        <v>847288.19610000006</v>
      </c>
      <c r="V118" s="12">
        <f t="shared" si="27"/>
        <v>847288.19610000006</v>
      </c>
    </row>
    <row r="119" spans="1:22" ht="11.25">
      <c r="A119" s="191">
        <v>125</v>
      </c>
      <c r="B119" s="139" t="s">
        <v>248</v>
      </c>
      <c r="C119" s="136" t="s">
        <v>0</v>
      </c>
      <c r="D119" s="192">
        <v>1</v>
      </c>
      <c r="E119" s="8">
        <v>265720</v>
      </c>
      <c r="F119" s="8">
        <v>265720</v>
      </c>
      <c r="G119" s="4"/>
      <c r="H119" s="4"/>
      <c r="I119" s="4">
        <v>239150</v>
      </c>
      <c r="J119" s="4">
        <f t="shared" si="30"/>
        <v>239150</v>
      </c>
      <c r="K119" s="4">
        <f t="shared" si="36"/>
        <v>215235</v>
      </c>
      <c r="L119" s="21">
        <f t="shared" si="37"/>
        <v>215235</v>
      </c>
      <c r="M119" s="49">
        <v>174340.35</v>
      </c>
      <c r="N119" s="49">
        <f t="shared" si="31"/>
        <v>174340.35</v>
      </c>
      <c r="O119" s="27">
        <f t="shared" si="32"/>
        <v>156906.315</v>
      </c>
      <c r="P119" s="5">
        <f t="shared" si="33"/>
        <v>156906.315</v>
      </c>
      <c r="Q119" s="5">
        <f t="shared" si="22"/>
        <v>156906.315</v>
      </c>
      <c r="R119" s="22">
        <f t="shared" si="23"/>
        <v>156906.315</v>
      </c>
      <c r="S119" s="5">
        <f t="shared" si="24"/>
        <v>141215.68350000001</v>
      </c>
      <c r="T119" s="22">
        <f t="shared" si="25"/>
        <v>141215.68350000001</v>
      </c>
      <c r="U119" s="12">
        <f t="shared" si="26"/>
        <v>141215.68350000001</v>
      </c>
      <c r="V119" s="12">
        <f t="shared" si="27"/>
        <v>141215.68350000001</v>
      </c>
    </row>
    <row r="120" spans="1:22" ht="11.25">
      <c r="A120" s="191">
        <v>126</v>
      </c>
      <c r="B120" s="139" t="s">
        <v>249</v>
      </c>
      <c r="C120" s="136" t="s">
        <v>0</v>
      </c>
      <c r="D120" s="192">
        <v>1</v>
      </c>
      <c r="E120" s="8">
        <v>65610</v>
      </c>
      <c r="F120" s="8">
        <v>65610</v>
      </c>
      <c r="G120" s="4"/>
      <c r="H120" s="4"/>
      <c r="I120" s="4">
        <v>59050</v>
      </c>
      <c r="J120" s="4">
        <f t="shared" si="30"/>
        <v>59050</v>
      </c>
      <c r="K120" s="4">
        <f t="shared" si="36"/>
        <v>53145</v>
      </c>
      <c r="L120" s="21">
        <f t="shared" si="37"/>
        <v>53145</v>
      </c>
      <c r="M120" s="49">
        <v>43047.45</v>
      </c>
      <c r="N120" s="49">
        <f t="shared" si="31"/>
        <v>43047.45</v>
      </c>
      <c r="O120" s="27">
        <f t="shared" si="32"/>
        <v>38742.704999999994</v>
      </c>
      <c r="P120" s="5">
        <f t="shared" si="33"/>
        <v>38742.704999999994</v>
      </c>
      <c r="Q120" s="5">
        <f t="shared" si="22"/>
        <v>38742.704999999994</v>
      </c>
      <c r="R120" s="22">
        <f t="shared" si="23"/>
        <v>38742.704999999994</v>
      </c>
      <c r="S120" s="5">
        <f t="shared" si="24"/>
        <v>34868.434499999996</v>
      </c>
      <c r="T120" s="22">
        <f t="shared" si="25"/>
        <v>34868.434499999996</v>
      </c>
      <c r="U120" s="12">
        <f t="shared" si="26"/>
        <v>34868.434499999996</v>
      </c>
      <c r="V120" s="12">
        <f t="shared" si="27"/>
        <v>34868.434499999996</v>
      </c>
    </row>
    <row r="121" spans="1:22" ht="11.25">
      <c r="A121" s="191">
        <v>127</v>
      </c>
      <c r="B121" s="139" t="s">
        <v>250</v>
      </c>
      <c r="C121" s="136" t="s">
        <v>0</v>
      </c>
      <c r="D121" s="192">
        <v>1</v>
      </c>
      <c r="E121" s="8">
        <v>65610</v>
      </c>
      <c r="F121" s="8">
        <v>65610</v>
      </c>
      <c r="G121" s="4"/>
      <c r="H121" s="4"/>
      <c r="I121" s="4">
        <v>59050</v>
      </c>
      <c r="J121" s="4">
        <f t="shared" si="30"/>
        <v>59050</v>
      </c>
      <c r="K121" s="4">
        <f t="shared" si="36"/>
        <v>53145</v>
      </c>
      <c r="L121" s="21">
        <f t="shared" si="37"/>
        <v>53145</v>
      </c>
      <c r="M121" s="49">
        <v>43047.45</v>
      </c>
      <c r="N121" s="49">
        <f t="shared" si="31"/>
        <v>43047.45</v>
      </c>
      <c r="O121" s="27">
        <f t="shared" si="32"/>
        <v>38742.704999999994</v>
      </c>
      <c r="P121" s="5">
        <f t="shared" si="33"/>
        <v>38742.704999999994</v>
      </c>
      <c r="Q121" s="5">
        <f t="shared" si="22"/>
        <v>38742.704999999994</v>
      </c>
      <c r="R121" s="22">
        <f t="shared" si="23"/>
        <v>38742.704999999994</v>
      </c>
      <c r="S121" s="5">
        <f t="shared" si="24"/>
        <v>34868.434499999996</v>
      </c>
      <c r="T121" s="22">
        <f t="shared" si="25"/>
        <v>34868.434499999996</v>
      </c>
      <c r="U121" s="12">
        <f t="shared" si="26"/>
        <v>34868.434499999996</v>
      </c>
      <c r="V121" s="12">
        <f t="shared" si="27"/>
        <v>34868.434499999996</v>
      </c>
    </row>
    <row r="122" spans="1:22" ht="11.25">
      <c r="A122" s="191">
        <v>128</v>
      </c>
      <c r="B122" s="139" t="s">
        <v>251</v>
      </c>
      <c r="C122" s="136" t="s">
        <v>0</v>
      </c>
      <c r="D122" s="192">
        <v>1</v>
      </c>
      <c r="E122" s="8">
        <v>53144</v>
      </c>
      <c r="F122" s="8">
        <v>53144</v>
      </c>
      <c r="G122" s="4"/>
      <c r="H122" s="4"/>
      <c r="I122" s="4">
        <v>47830</v>
      </c>
      <c r="J122" s="4">
        <f t="shared" si="30"/>
        <v>47830</v>
      </c>
      <c r="K122" s="4">
        <f t="shared" si="36"/>
        <v>43047</v>
      </c>
      <c r="L122" s="21">
        <f t="shared" si="37"/>
        <v>43047</v>
      </c>
      <c r="M122" s="49">
        <v>34868.07</v>
      </c>
      <c r="N122" s="49">
        <f t="shared" si="31"/>
        <v>34868.07</v>
      </c>
      <c r="O122" s="27">
        <f t="shared" si="32"/>
        <v>31381.262999999999</v>
      </c>
      <c r="P122" s="5">
        <f t="shared" si="33"/>
        <v>31381.262999999999</v>
      </c>
      <c r="Q122" s="5">
        <f t="shared" si="22"/>
        <v>31381.262999999999</v>
      </c>
      <c r="R122" s="22">
        <f t="shared" si="23"/>
        <v>31381.262999999999</v>
      </c>
      <c r="S122" s="5">
        <f t="shared" si="24"/>
        <v>28243.136699999999</v>
      </c>
      <c r="T122" s="22">
        <f t="shared" si="25"/>
        <v>28243.136699999999</v>
      </c>
      <c r="U122" s="12">
        <f t="shared" si="26"/>
        <v>28243.136699999999</v>
      </c>
      <c r="V122" s="12">
        <f t="shared" si="27"/>
        <v>28243.136699999999</v>
      </c>
    </row>
    <row r="123" spans="1:22" ht="11.25">
      <c r="A123" s="191">
        <v>129</v>
      </c>
      <c r="B123" s="139" t="s">
        <v>252</v>
      </c>
      <c r="C123" s="136" t="s">
        <v>0</v>
      </c>
      <c r="D123" s="192">
        <v>1</v>
      </c>
      <c r="E123" s="8">
        <v>623295</v>
      </c>
      <c r="F123" s="8">
        <v>623295</v>
      </c>
      <c r="G123" s="4"/>
      <c r="H123" s="4"/>
      <c r="I123" s="4">
        <v>560970</v>
      </c>
      <c r="J123" s="4">
        <f t="shared" si="30"/>
        <v>560970</v>
      </c>
      <c r="K123" s="4">
        <f t="shared" si="36"/>
        <v>504873</v>
      </c>
      <c r="L123" s="21">
        <f t="shared" si="37"/>
        <v>504873</v>
      </c>
      <c r="M123" s="49">
        <v>408947.13</v>
      </c>
      <c r="N123" s="49">
        <f t="shared" si="31"/>
        <v>408947.13</v>
      </c>
      <c r="O123" s="27">
        <f t="shared" si="32"/>
        <v>368052.41700000002</v>
      </c>
      <c r="P123" s="5">
        <f t="shared" si="33"/>
        <v>368052.41700000002</v>
      </c>
      <c r="Q123" s="5">
        <f t="shared" si="22"/>
        <v>368052.41700000002</v>
      </c>
      <c r="R123" s="22">
        <f t="shared" si="23"/>
        <v>368052.41700000002</v>
      </c>
      <c r="S123" s="5">
        <f t="shared" si="24"/>
        <v>331247.1753</v>
      </c>
      <c r="T123" s="22">
        <f t="shared" si="25"/>
        <v>331247.1753</v>
      </c>
      <c r="U123" s="12">
        <f t="shared" si="26"/>
        <v>331247.1753</v>
      </c>
      <c r="V123" s="12">
        <f t="shared" si="27"/>
        <v>331247.1753</v>
      </c>
    </row>
    <row r="124" spans="1:22" ht="11.25" hidden="1" customHeight="1">
      <c r="A124" s="191">
        <v>130</v>
      </c>
      <c r="B124" s="139" t="s">
        <v>253</v>
      </c>
      <c r="C124" s="136" t="s">
        <v>0</v>
      </c>
      <c r="D124" s="192">
        <v>1</v>
      </c>
      <c r="E124" s="8">
        <v>164025</v>
      </c>
      <c r="F124" s="8">
        <v>164025</v>
      </c>
      <c r="G124" s="4"/>
      <c r="H124" s="4"/>
      <c r="I124" s="4">
        <v>147620</v>
      </c>
      <c r="J124" s="4">
        <f t="shared" si="30"/>
        <v>147620</v>
      </c>
      <c r="K124" s="4">
        <v>0</v>
      </c>
      <c r="L124" s="21">
        <v>0</v>
      </c>
      <c r="M124" s="49">
        <v>0</v>
      </c>
      <c r="N124" s="49">
        <f t="shared" si="31"/>
        <v>0</v>
      </c>
      <c r="O124" s="27">
        <f t="shared" si="32"/>
        <v>0</v>
      </c>
      <c r="P124" s="5">
        <f t="shared" si="33"/>
        <v>0</v>
      </c>
      <c r="Q124" s="5">
        <f t="shared" si="22"/>
        <v>0</v>
      </c>
      <c r="R124" s="22">
        <f t="shared" si="23"/>
        <v>0</v>
      </c>
      <c r="S124" s="5">
        <f t="shared" si="24"/>
        <v>0</v>
      </c>
      <c r="T124" s="22">
        <f t="shared" si="25"/>
        <v>0</v>
      </c>
      <c r="U124" s="12">
        <f t="shared" si="26"/>
        <v>0</v>
      </c>
      <c r="V124" s="12">
        <f t="shared" si="27"/>
        <v>0</v>
      </c>
    </row>
    <row r="125" spans="1:22" ht="11.25" hidden="1" customHeight="1">
      <c r="A125" s="191">
        <v>131</v>
      </c>
      <c r="B125" s="139" t="s">
        <v>254</v>
      </c>
      <c r="C125" s="136" t="s">
        <v>0</v>
      </c>
      <c r="D125" s="192">
        <v>1</v>
      </c>
      <c r="E125" s="8">
        <v>164025</v>
      </c>
      <c r="F125" s="8">
        <v>164025</v>
      </c>
      <c r="G125" s="4"/>
      <c r="H125" s="4"/>
      <c r="I125" s="4">
        <v>147620</v>
      </c>
      <c r="J125" s="4">
        <f t="shared" si="30"/>
        <v>147620</v>
      </c>
      <c r="K125" s="4">
        <v>0</v>
      </c>
      <c r="L125" s="21">
        <v>0</v>
      </c>
      <c r="M125" s="49">
        <v>0</v>
      </c>
      <c r="N125" s="49">
        <f t="shared" si="31"/>
        <v>0</v>
      </c>
      <c r="O125" s="27">
        <f t="shared" si="32"/>
        <v>0</v>
      </c>
      <c r="P125" s="5">
        <f t="shared" si="33"/>
        <v>0</v>
      </c>
      <c r="Q125" s="5">
        <f t="shared" si="22"/>
        <v>0</v>
      </c>
      <c r="R125" s="22">
        <f t="shared" si="23"/>
        <v>0</v>
      </c>
      <c r="S125" s="5">
        <f t="shared" si="24"/>
        <v>0</v>
      </c>
      <c r="T125" s="22">
        <f t="shared" si="25"/>
        <v>0</v>
      </c>
      <c r="U125" s="12">
        <f t="shared" si="26"/>
        <v>0</v>
      </c>
      <c r="V125" s="12">
        <f t="shared" si="27"/>
        <v>0</v>
      </c>
    </row>
    <row r="126" spans="1:22" ht="11.25" hidden="1" customHeight="1">
      <c r="A126" s="191">
        <v>132</v>
      </c>
      <c r="B126" s="139" t="s">
        <v>254</v>
      </c>
      <c r="C126" s="136" t="s">
        <v>0</v>
      </c>
      <c r="D126" s="192">
        <v>1</v>
      </c>
      <c r="E126" s="8">
        <v>164025</v>
      </c>
      <c r="F126" s="8">
        <v>164025</v>
      </c>
      <c r="G126" s="4"/>
      <c r="H126" s="4"/>
      <c r="I126" s="4">
        <v>147620</v>
      </c>
      <c r="J126" s="4">
        <f t="shared" si="30"/>
        <v>147620</v>
      </c>
      <c r="K126" s="4">
        <v>0</v>
      </c>
      <c r="L126" s="21">
        <v>0</v>
      </c>
      <c r="M126" s="49">
        <v>0</v>
      </c>
      <c r="N126" s="49">
        <f t="shared" si="31"/>
        <v>0</v>
      </c>
      <c r="O126" s="27">
        <f t="shared" si="32"/>
        <v>0</v>
      </c>
      <c r="P126" s="5">
        <f t="shared" si="33"/>
        <v>0</v>
      </c>
      <c r="Q126" s="5">
        <f t="shared" si="22"/>
        <v>0</v>
      </c>
      <c r="R126" s="22">
        <f t="shared" si="23"/>
        <v>0</v>
      </c>
      <c r="S126" s="5">
        <f t="shared" si="24"/>
        <v>0</v>
      </c>
      <c r="T126" s="22">
        <f t="shared" si="25"/>
        <v>0</v>
      </c>
      <c r="U126" s="12">
        <f t="shared" si="26"/>
        <v>0</v>
      </c>
      <c r="V126" s="12">
        <f t="shared" si="27"/>
        <v>0</v>
      </c>
    </row>
    <row r="127" spans="1:22" ht="11.25" hidden="1" customHeight="1">
      <c r="A127" s="191">
        <v>133</v>
      </c>
      <c r="B127" s="139" t="s">
        <v>254</v>
      </c>
      <c r="C127" s="136" t="s">
        <v>0</v>
      </c>
      <c r="D127" s="192">
        <v>1</v>
      </c>
      <c r="E127" s="8">
        <v>164025</v>
      </c>
      <c r="F127" s="8">
        <v>164025</v>
      </c>
      <c r="G127" s="4"/>
      <c r="H127" s="4"/>
      <c r="I127" s="4">
        <v>147620</v>
      </c>
      <c r="J127" s="4">
        <f t="shared" si="30"/>
        <v>147620</v>
      </c>
      <c r="K127" s="4">
        <v>0</v>
      </c>
      <c r="L127" s="21">
        <v>0</v>
      </c>
      <c r="M127" s="49">
        <v>0</v>
      </c>
      <c r="N127" s="49">
        <f t="shared" si="31"/>
        <v>0</v>
      </c>
      <c r="O127" s="27">
        <f t="shared" si="32"/>
        <v>0</v>
      </c>
      <c r="P127" s="5">
        <f t="shared" si="33"/>
        <v>0</v>
      </c>
      <c r="Q127" s="5">
        <f t="shared" si="22"/>
        <v>0</v>
      </c>
      <c r="R127" s="22">
        <f t="shared" si="23"/>
        <v>0</v>
      </c>
      <c r="S127" s="5">
        <f t="shared" si="24"/>
        <v>0</v>
      </c>
      <c r="T127" s="22">
        <f t="shared" si="25"/>
        <v>0</v>
      </c>
      <c r="U127" s="12">
        <f t="shared" si="26"/>
        <v>0</v>
      </c>
      <c r="V127" s="12">
        <f t="shared" si="27"/>
        <v>0</v>
      </c>
    </row>
    <row r="128" spans="1:22" ht="11.25" hidden="1" customHeight="1">
      <c r="A128" s="191">
        <v>134</v>
      </c>
      <c r="B128" s="139" t="s">
        <v>254</v>
      </c>
      <c r="C128" s="136" t="s">
        <v>0</v>
      </c>
      <c r="D128" s="192">
        <v>1</v>
      </c>
      <c r="E128" s="8">
        <v>164025</v>
      </c>
      <c r="F128" s="8">
        <v>164025</v>
      </c>
      <c r="G128" s="4"/>
      <c r="H128" s="4"/>
      <c r="I128" s="4">
        <v>147620</v>
      </c>
      <c r="J128" s="4">
        <f t="shared" si="30"/>
        <v>147620</v>
      </c>
      <c r="K128" s="4">
        <v>0</v>
      </c>
      <c r="L128" s="21">
        <v>0</v>
      </c>
      <c r="M128" s="49">
        <v>0</v>
      </c>
      <c r="N128" s="49">
        <f t="shared" si="31"/>
        <v>0</v>
      </c>
      <c r="O128" s="27">
        <f t="shared" si="32"/>
        <v>0</v>
      </c>
      <c r="P128" s="5">
        <f t="shared" si="33"/>
        <v>0</v>
      </c>
      <c r="Q128" s="5">
        <f t="shared" si="22"/>
        <v>0</v>
      </c>
      <c r="R128" s="22">
        <f t="shared" si="23"/>
        <v>0</v>
      </c>
      <c r="S128" s="5">
        <f t="shared" si="24"/>
        <v>0</v>
      </c>
      <c r="T128" s="22">
        <f t="shared" si="25"/>
        <v>0</v>
      </c>
      <c r="U128" s="12">
        <f t="shared" si="26"/>
        <v>0</v>
      </c>
      <c r="V128" s="12">
        <f t="shared" si="27"/>
        <v>0</v>
      </c>
    </row>
    <row r="129" spans="1:22" ht="11.25" hidden="1" customHeight="1">
      <c r="A129" s="191">
        <v>135</v>
      </c>
      <c r="B129" s="139" t="s">
        <v>254</v>
      </c>
      <c r="C129" s="136" t="s">
        <v>0</v>
      </c>
      <c r="D129" s="192">
        <v>1</v>
      </c>
      <c r="E129" s="8">
        <v>164025</v>
      </c>
      <c r="F129" s="8">
        <v>164025</v>
      </c>
      <c r="G129" s="4"/>
      <c r="H129" s="4"/>
      <c r="I129" s="4">
        <v>147620</v>
      </c>
      <c r="J129" s="4">
        <f t="shared" si="30"/>
        <v>147620</v>
      </c>
      <c r="K129" s="4">
        <v>0</v>
      </c>
      <c r="L129" s="21">
        <v>0</v>
      </c>
      <c r="M129" s="49">
        <v>0</v>
      </c>
      <c r="N129" s="49">
        <f t="shared" si="31"/>
        <v>0</v>
      </c>
      <c r="O129" s="27">
        <f t="shared" si="32"/>
        <v>0</v>
      </c>
      <c r="P129" s="5">
        <f t="shared" si="33"/>
        <v>0</v>
      </c>
      <c r="Q129" s="5">
        <f t="shared" si="22"/>
        <v>0</v>
      </c>
      <c r="R129" s="22">
        <f t="shared" si="23"/>
        <v>0</v>
      </c>
      <c r="S129" s="5">
        <f t="shared" si="24"/>
        <v>0</v>
      </c>
      <c r="T129" s="22">
        <f t="shared" si="25"/>
        <v>0</v>
      </c>
      <c r="U129" s="12">
        <f t="shared" si="26"/>
        <v>0</v>
      </c>
      <c r="V129" s="12">
        <f t="shared" si="27"/>
        <v>0</v>
      </c>
    </row>
    <row r="130" spans="1:22" ht="11.25">
      <c r="A130" s="191">
        <v>136</v>
      </c>
      <c r="B130" s="139" t="s">
        <v>255</v>
      </c>
      <c r="C130" s="136" t="s">
        <v>0</v>
      </c>
      <c r="D130" s="192">
        <v>1</v>
      </c>
      <c r="E130" s="8">
        <v>52488</v>
      </c>
      <c r="F130" s="8">
        <v>52488</v>
      </c>
      <c r="G130" s="4"/>
      <c r="H130" s="4"/>
      <c r="I130" s="4">
        <v>47240</v>
      </c>
      <c r="J130" s="4">
        <f t="shared" si="30"/>
        <v>47240</v>
      </c>
      <c r="K130" s="4">
        <f>I130*0.9</f>
        <v>42516</v>
      </c>
      <c r="L130" s="21">
        <f>K130*D130</f>
        <v>42516</v>
      </c>
      <c r="M130" s="49">
        <v>34437.96</v>
      </c>
      <c r="N130" s="49">
        <f t="shared" si="31"/>
        <v>34437.96</v>
      </c>
      <c r="O130" s="27">
        <f t="shared" si="32"/>
        <v>30994.163999999997</v>
      </c>
      <c r="P130" s="5">
        <f t="shared" si="33"/>
        <v>30994.163999999997</v>
      </c>
      <c r="Q130" s="5">
        <f t="shared" si="22"/>
        <v>30994.163999999997</v>
      </c>
      <c r="R130" s="22">
        <f t="shared" si="23"/>
        <v>30994.163999999997</v>
      </c>
      <c r="S130" s="5">
        <f t="shared" si="24"/>
        <v>27894.747599999995</v>
      </c>
      <c r="T130" s="22">
        <f t="shared" si="25"/>
        <v>27894.747599999995</v>
      </c>
      <c r="U130" s="12">
        <f t="shared" si="26"/>
        <v>27894.747599999995</v>
      </c>
      <c r="V130" s="12">
        <f t="shared" si="27"/>
        <v>27894.747599999995</v>
      </c>
    </row>
    <row r="131" spans="1:22" ht="11.25">
      <c r="A131" s="191">
        <v>137</v>
      </c>
      <c r="B131" s="139" t="s">
        <v>256</v>
      </c>
      <c r="C131" s="136" t="s">
        <v>0</v>
      </c>
      <c r="D131" s="192">
        <v>1</v>
      </c>
      <c r="E131" s="8">
        <v>16400</v>
      </c>
      <c r="F131" s="8">
        <v>16400</v>
      </c>
      <c r="G131" s="4"/>
      <c r="H131" s="4"/>
      <c r="I131" s="4">
        <v>14760</v>
      </c>
      <c r="J131" s="4">
        <f t="shared" si="30"/>
        <v>14760</v>
      </c>
      <c r="K131" s="4">
        <f>I131*0.9</f>
        <v>13284</v>
      </c>
      <c r="L131" s="21">
        <f>K131*D131</f>
        <v>13284</v>
      </c>
      <c r="M131" s="49">
        <v>10760.04</v>
      </c>
      <c r="N131" s="49">
        <f t="shared" si="31"/>
        <v>10760.04</v>
      </c>
      <c r="O131" s="27">
        <f t="shared" si="32"/>
        <v>9684.0360000000001</v>
      </c>
      <c r="P131" s="5">
        <f t="shared" si="33"/>
        <v>9684.0360000000001</v>
      </c>
      <c r="Q131" s="5">
        <f t="shared" si="22"/>
        <v>9684.0360000000001</v>
      </c>
      <c r="R131" s="22">
        <f t="shared" si="23"/>
        <v>9684.0360000000001</v>
      </c>
      <c r="S131" s="5">
        <f t="shared" si="24"/>
        <v>8715.6324000000004</v>
      </c>
      <c r="T131" s="22">
        <f t="shared" si="25"/>
        <v>8715.6324000000004</v>
      </c>
      <c r="U131" s="12">
        <f t="shared" si="26"/>
        <v>8715.6324000000004</v>
      </c>
      <c r="V131" s="12">
        <f t="shared" si="27"/>
        <v>8715.6324000000004</v>
      </c>
    </row>
    <row r="132" spans="1:22" ht="11.25" hidden="1" customHeight="1">
      <c r="A132" s="191">
        <v>138</v>
      </c>
      <c r="B132" s="139" t="s">
        <v>257</v>
      </c>
      <c r="C132" s="136" t="s">
        <v>0</v>
      </c>
      <c r="D132" s="192">
        <v>1</v>
      </c>
      <c r="E132" s="8">
        <v>660</v>
      </c>
      <c r="F132" s="8">
        <v>660</v>
      </c>
      <c r="G132" s="4"/>
      <c r="H132" s="4"/>
      <c r="I132" s="4">
        <v>600</v>
      </c>
      <c r="J132" s="4">
        <f t="shared" si="30"/>
        <v>600</v>
      </c>
      <c r="K132" s="4">
        <v>0</v>
      </c>
      <c r="L132" s="21">
        <v>0</v>
      </c>
      <c r="M132" s="49">
        <v>0</v>
      </c>
      <c r="N132" s="49">
        <f t="shared" si="31"/>
        <v>0</v>
      </c>
      <c r="O132" s="27">
        <f t="shared" si="32"/>
        <v>0</v>
      </c>
      <c r="P132" s="5">
        <f t="shared" si="33"/>
        <v>0</v>
      </c>
      <c r="Q132" s="5">
        <f t="shared" si="22"/>
        <v>0</v>
      </c>
      <c r="R132" s="22">
        <f t="shared" si="23"/>
        <v>0</v>
      </c>
      <c r="S132" s="5">
        <f t="shared" si="24"/>
        <v>0</v>
      </c>
      <c r="T132" s="22">
        <f t="shared" si="25"/>
        <v>0</v>
      </c>
      <c r="U132" s="12">
        <f t="shared" si="26"/>
        <v>0</v>
      </c>
      <c r="V132" s="12">
        <f t="shared" si="27"/>
        <v>0</v>
      </c>
    </row>
    <row r="133" spans="1:22" ht="11.25" hidden="1" customHeight="1">
      <c r="A133" s="191">
        <v>139</v>
      </c>
      <c r="B133" s="139" t="s">
        <v>258</v>
      </c>
      <c r="C133" s="136" t="s">
        <v>0</v>
      </c>
      <c r="D133" s="192">
        <v>1</v>
      </c>
      <c r="E133" s="8">
        <v>1970</v>
      </c>
      <c r="F133" s="8">
        <v>1970</v>
      </c>
      <c r="G133" s="4"/>
      <c r="H133" s="4"/>
      <c r="I133" s="4">
        <v>1770</v>
      </c>
      <c r="J133" s="4">
        <f t="shared" si="30"/>
        <v>1770</v>
      </c>
      <c r="K133" s="4">
        <v>0</v>
      </c>
      <c r="L133" s="21">
        <v>0</v>
      </c>
      <c r="M133" s="49">
        <v>0</v>
      </c>
      <c r="N133" s="49">
        <f t="shared" si="31"/>
        <v>0</v>
      </c>
      <c r="O133" s="27">
        <f t="shared" si="32"/>
        <v>0</v>
      </c>
      <c r="P133" s="5">
        <f t="shared" si="33"/>
        <v>0</v>
      </c>
      <c r="Q133" s="5">
        <f t="shared" si="22"/>
        <v>0</v>
      </c>
      <c r="R133" s="22">
        <f t="shared" si="23"/>
        <v>0</v>
      </c>
      <c r="S133" s="5">
        <f t="shared" si="24"/>
        <v>0</v>
      </c>
      <c r="T133" s="22">
        <f t="shared" si="25"/>
        <v>0</v>
      </c>
      <c r="U133" s="12">
        <f t="shared" si="26"/>
        <v>0</v>
      </c>
      <c r="V133" s="12">
        <f t="shared" si="27"/>
        <v>0</v>
      </c>
    </row>
    <row r="134" spans="1:22" ht="11.25">
      <c r="A134" s="191">
        <v>140</v>
      </c>
      <c r="B134" s="139" t="s">
        <v>259</v>
      </c>
      <c r="C134" s="136" t="s">
        <v>0</v>
      </c>
      <c r="D134" s="192">
        <v>1</v>
      </c>
      <c r="E134" s="8">
        <v>131220</v>
      </c>
      <c r="F134" s="8">
        <v>131220</v>
      </c>
      <c r="G134" s="4"/>
      <c r="H134" s="4"/>
      <c r="I134" s="4">
        <v>118100</v>
      </c>
      <c r="J134" s="4">
        <f t="shared" ref="J134:J140" si="38">D134*I134</f>
        <v>118100</v>
      </c>
      <c r="K134" s="4">
        <f>I134*0.9</f>
        <v>106290</v>
      </c>
      <c r="L134" s="21">
        <f>K134*D134</f>
        <v>106290</v>
      </c>
      <c r="M134" s="49">
        <v>86094.9</v>
      </c>
      <c r="N134" s="49">
        <f t="shared" ref="N134:N140" si="39">M134*D134</f>
        <v>86094.9</v>
      </c>
      <c r="O134" s="27">
        <f t="shared" ref="O134:O140" si="40">+M134-M134*0.1</f>
        <v>77485.409999999989</v>
      </c>
      <c r="P134" s="5">
        <f t="shared" ref="P134:P140" si="41">+O134*D134</f>
        <v>77485.409999999989</v>
      </c>
      <c r="Q134" s="5">
        <f t="shared" ref="Q134:Q197" si="42">+O134</f>
        <v>77485.409999999989</v>
      </c>
      <c r="R134" s="22">
        <f t="shared" ref="R134:R197" si="43">+D134*Q134</f>
        <v>77485.409999999989</v>
      </c>
      <c r="S134" s="5">
        <f t="shared" ref="S134:S197" si="44">+Q134-Q134*0.1</f>
        <v>69736.868999999992</v>
      </c>
      <c r="T134" s="22">
        <f t="shared" ref="T134:T197" si="45">+S134*D134</f>
        <v>69736.868999999992</v>
      </c>
      <c r="U134" s="12">
        <f t="shared" si="26"/>
        <v>69736.868999999992</v>
      </c>
      <c r="V134" s="12">
        <f t="shared" si="27"/>
        <v>69736.868999999992</v>
      </c>
    </row>
    <row r="135" spans="1:22" ht="11.25" hidden="1" customHeight="1">
      <c r="A135" s="191">
        <v>142</v>
      </c>
      <c r="B135" s="139" t="s">
        <v>260</v>
      </c>
      <c r="C135" s="136" t="s">
        <v>0</v>
      </c>
      <c r="D135" s="192">
        <v>1</v>
      </c>
      <c r="E135" s="8">
        <v>3280</v>
      </c>
      <c r="F135" s="8">
        <v>3280</v>
      </c>
      <c r="G135" s="4"/>
      <c r="H135" s="4"/>
      <c r="I135" s="4">
        <v>2950</v>
      </c>
      <c r="J135" s="4">
        <f t="shared" si="38"/>
        <v>2950</v>
      </c>
      <c r="K135" s="4">
        <v>0</v>
      </c>
      <c r="L135" s="21">
        <v>0</v>
      </c>
      <c r="M135" s="49">
        <v>0</v>
      </c>
      <c r="N135" s="49">
        <f t="shared" si="39"/>
        <v>0</v>
      </c>
      <c r="O135" s="27">
        <f t="shared" si="40"/>
        <v>0</v>
      </c>
      <c r="P135" s="5">
        <f t="shared" si="41"/>
        <v>0</v>
      </c>
      <c r="Q135" s="5">
        <f t="shared" si="42"/>
        <v>0</v>
      </c>
      <c r="R135" s="22">
        <f t="shared" si="43"/>
        <v>0</v>
      </c>
      <c r="S135" s="5">
        <f t="shared" si="44"/>
        <v>0</v>
      </c>
      <c r="T135" s="22">
        <f t="shared" si="45"/>
        <v>0</v>
      </c>
      <c r="U135" s="12">
        <f t="shared" ref="U135:U198" si="46">+S135</f>
        <v>0</v>
      </c>
      <c r="V135" s="12">
        <f t="shared" ref="V135:V198" si="47">+U135*D135</f>
        <v>0</v>
      </c>
    </row>
    <row r="136" spans="1:22" ht="11.25" hidden="1" customHeight="1">
      <c r="A136" s="191">
        <v>143</v>
      </c>
      <c r="B136" s="139" t="s">
        <v>261</v>
      </c>
      <c r="C136" s="136" t="s">
        <v>0</v>
      </c>
      <c r="D136" s="192">
        <v>1</v>
      </c>
      <c r="E136" s="8">
        <v>65610</v>
      </c>
      <c r="F136" s="8">
        <v>65610</v>
      </c>
      <c r="G136" s="4"/>
      <c r="H136" s="4"/>
      <c r="I136" s="4">
        <v>59050</v>
      </c>
      <c r="J136" s="4">
        <f t="shared" si="38"/>
        <v>59050</v>
      </c>
      <c r="K136" s="4">
        <v>0</v>
      </c>
      <c r="L136" s="21">
        <v>0</v>
      </c>
      <c r="M136" s="49">
        <v>0</v>
      </c>
      <c r="N136" s="49">
        <f t="shared" si="39"/>
        <v>0</v>
      </c>
      <c r="O136" s="27">
        <f t="shared" si="40"/>
        <v>0</v>
      </c>
      <c r="P136" s="5">
        <f t="shared" si="41"/>
        <v>0</v>
      </c>
      <c r="Q136" s="5">
        <f t="shared" si="42"/>
        <v>0</v>
      </c>
      <c r="R136" s="22">
        <f t="shared" si="43"/>
        <v>0</v>
      </c>
      <c r="S136" s="5">
        <f t="shared" si="44"/>
        <v>0</v>
      </c>
      <c r="T136" s="22">
        <f t="shared" si="45"/>
        <v>0</v>
      </c>
      <c r="U136" s="12">
        <f t="shared" si="46"/>
        <v>0</v>
      </c>
      <c r="V136" s="12">
        <f t="shared" si="47"/>
        <v>0</v>
      </c>
    </row>
    <row r="137" spans="1:22" ht="11.25" hidden="1" customHeight="1">
      <c r="A137" s="191">
        <v>144</v>
      </c>
      <c r="B137" s="139" t="s">
        <v>262</v>
      </c>
      <c r="C137" s="136" t="s">
        <v>0</v>
      </c>
      <c r="D137" s="192">
        <v>1</v>
      </c>
      <c r="E137" s="8">
        <v>65610</v>
      </c>
      <c r="F137" s="8">
        <v>65610</v>
      </c>
      <c r="G137" s="4"/>
      <c r="H137" s="4"/>
      <c r="I137" s="4">
        <v>59050</v>
      </c>
      <c r="J137" s="4">
        <f t="shared" si="38"/>
        <v>59050</v>
      </c>
      <c r="K137" s="4">
        <v>0</v>
      </c>
      <c r="L137" s="21">
        <v>0</v>
      </c>
      <c r="M137" s="49">
        <v>0</v>
      </c>
      <c r="N137" s="49">
        <f t="shared" si="39"/>
        <v>0</v>
      </c>
      <c r="O137" s="27">
        <f t="shared" si="40"/>
        <v>0</v>
      </c>
      <c r="P137" s="5">
        <f t="shared" si="41"/>
        <v>0</v>
      </c>
      <c r="Q137" s="5">
        <f t="shared" si="42"/>
        <v>0</v>
      </c>
      <c r="R137" s="22">
        <f t="shared" si="43"/>
        <v>0</v>
      </c>
      <c r="S137" s="5">
        <f t="shared" si="44"/>
        <v>0</v>
      </c>
      <c r="T137" s="22">
        <f t="shared" si="45"/>
        <v>0</v>
      </c>
      <c r="U137" s="12">
        <f t="shared" si="46"/>
        <v>0</v>
      </c>
      <c r="V137" s="12">
        <f t="shared" si="47"/>
        <v>0</v>
      </c>
    </row>
    <row r="138" spans="1:22" ht="11.25">
      <c r="A138" s="191">
        <v>153</v>
      </c>
      <c r="B138" s="139" t="s">
        <v>263</v>
      </c>
      <c r="C138" s="136" t="s">
        <v>0</v>
      </c>
      <c r="D138" s="192">
        <v>1</v>
      </c>
      <c r="E138" s="8">
        <v>26244</v>
      </c>
      <c r="F138" s="8">
        <v>26244</v>
      </c>
      <c r="G138" s="4"/>
      <c r="H138" s="4"/>
      <c r="I138" s="4">
        <v>23620</v>
      </c>
      <c r="J138" s="4">
        <f t="shared" si="38"/>
        <v>23620</v>
      </c>
      <c r="K138" s="4">
        <f>I138*0.9</f>
        <v>21258</v>
      </c>
      <c r="L138" s="21">
        <f>K138*D138</f>
        <v>21258</v>
      </c>
      <c r="M138" s="49">
        <v>17218.98</v>
      </c>
      <c r="N138" s="49">
        <f t="shared" si="39"/>
        <v>17218.98</v>
      </c>
      <c r="O138" s="27">
        <f t="shared" si="40"/>
        <v>15497.081999999999</v>
      </c>
      <c r="P138" s="5">
        <f t="shared" si="41"/>
        <v>15497.081999999999</v>
      </c>
      <c r="Q138" s="5">
        <f t="shared" si="42"/>
        <v>15497.081999999999</v>
      </c>
      <c r="R138" s="22">
        <f t="shared" si="43"/>
        <v>15497.081999999999</v>
      </c>
      <c r="S138" s="5">
        <f t="shared" si="44"/>
        <v>13947.373799999998</v>
      </c>
      <c r="T138" s="22">
        <f t="shared" si="45"/>
        <v>13947.373799999998</v>
      </c>
      <c r="U138" s="12">
        <f t="shared" si="46"/>
        <v>13947.373799999998</v>
      </c>
      <c r="V138" s="12">
        <f t="shared" si="47"/>
        <v>13947.373799999998</v>
      </c>
    </row>
    <row r="139" spans="1:22" ht="11.25">
      <c r="A139" s="191">
        <v>154</v>
      </c>
      <c r="B139" s="139" t="s">
        <v>264</v>
      </c>
      <c r="C139" s="136" t="s">
        <v>0</v>
      </c>
      <c r="D139" s="192">
        <v>1</v>
      </c>
      <c r="E139" s="8">
        <v>2660</v>
      </c>
      <c r="F139" s="8">
        <v>2660</v>
      </c>
      <c r="G139" s="4"/>
      <c r="H139" s="4"/>
      <c r="I139" s="4">
        <v>2400</v>
      </c>
      <c r="J139" s="4">
        <f t="shared" si="38"/>
        <v>2400</v>
      </c>
      <c r="K139" s="4">
        <f>I139*0.9</f>
        <v>2160</v>
      </c>
      <c r="L139" s="21">
        <f>K139*D139</f>
        <v>2160</v>
      </c>
      <c r="M139" s="49">
        <v>1749.6</v>
      </c>
      <c r="N139" s="49">
        <f t="shared" si="39"/>
        <v>1749.6</v>
      </c>
      <c r="O139" s="27">
        <f t="shared" si="40"/>
        <v>1574.6399999999999</v>
      </c>
      <c r="P139" s="5">
        <f t="shared" si="41"/>
        <v>1574.6399999999999</v>
      </c>
      <c r="Q139" s="5">
        <f t="shared" si="42"/>
        <v>1574.6399999999999</v>
      </c>
      <c r="R139" s="22">
        <f t="shared" si="43"/>
        <v>1574.6399999999999</v>
      </c>
      <c r="S139" s="5">
        <f t="shared" si="44"/>
        <v>1417.1759999999999</v>
      </c>
      <c r="T139" s="22">
        <f t="shared" si="45"/>
        <v>1417.1759999999999</v>
      </c>
      <c r="U139" s="12">
        <f t="shared" si="46"/>
        <v>1417.1759999999999</v>
      </c>
      <c r="V139" s="12">
        <f t="shared" si="47"/>
        <v>1417.1759999999999</v>
      </c>
    </row>
    <row r="140" spans="1:22" ht="11.25">
      <c r="A140" s="191">
        <v>155</v>
      </c>
      <c r="B140" s="139" t="s">
        <v>265</v>
      </c>
      <c r="C140" s="136" t="s">
        <v>0</v>
      </c>
      <c r="D140" s="192">
        <v>1</v>
      </c>
      <c r="E140" s="8">
        <v>18605</v>
      </c>
      <c r="F140" s="8">
        <v>18605</v>
      </c>
      <c r="G140" s="4"/>
      <c r="H140" s="4"/>
      <c r="I140" s="4">
        <v>16740</v>
      </c>
      <c r="J140" s="4">
        <f t="shared" si="38"/>
        <v>16740</v>
      </c>
      <c r="K140" s="4">
        <f>I140*0.9</f>
        <v>15066</v>
      </c>
      <c r="L140" s="21">
        <f>K140*D140</f>
        <v>15066</v>
      </c>
      <c r="M140" s="49">
        <v>12203.46</v>
      </c>
      <c r="N140" s="49">
        <f t="shared" si="39"/>
        <v>12203.46</v>
      </c>
      <c r="O140" s="27">
        <f t="shared" si="40"/>
        <v>10983.114</v>
      </c>
      <c r="P140" s="5">
        <f t="shared" si="41"/>
        <v>10983.114</v>
      </c>
      <c r="Q140" s="5">
        <f t="shared" si="42"/>
        <v>10983.114</v>
      </c>
      <c r="R140" s="22">
        <f t="shared" si="43"/>
        <v>10983.114</v>
      </c>
      <c r="S140" s="5">
        <f t="shared" si="44"/>
        <v>9884.8025999999991</v>
      </c>
      <c r="T140" s="22">
        <f t="shared" si="45"/>
        <v>9884.8025999999991</v>
      </c>
      <c r="U140" s="12">
        <f t="shared" si="46"/>
        <v>9884.8025999999991</v>
      </c>
      <c r="V140" s="12">
        <f t="shared" si="47"/>
        <v>9884.8025999999991</v>
      </c>
    </row>
    <row r="141" spans="1:22" ht="15.75" customHeight="1">
      <c r="A141" s="191">
        <v>159</v>
      </c>
      <c r="B141" s="139" t="s">
        <v>856</v>
      </c>
      <c r="C141" s="136" t="s">
        <v>0</v>
      </c>
      <c r="D141" s="192">
        <v>1</v>
      </c>
      <c r="E141" s="8"/>
      <c r="F141" s="8"/>
      <c r="G141" s="4"/>
      <c r="H141" s="4"/>
      <c r="I141" s="4"/>
      <c r="J141" s="4"/>
      <c r="K141" s="4"/>
      <c r="L141" s="21"/>
      <c r="M141" s="49"/>
      <c r="N141" s="49"/>
      <c r="O141" s="27">
        <v>23534</v>
      </c>
      <c r="P141" s="5"/>
      <c r="Q141" s="5">
        <f t="shared" si="42"/>
        <v>23534</v>
      </c>
      <c r="R141" s="22">
        <f t="shared" si="43"/>
        <v>23534</v>
      </c>
      <c r="S141" s="5">
        <f t="shared" si="44"/>
        <v>21180.6</v>
      </c>
      <c r="T141" s="22">
        <f t="shared" si="45"/>
        <v>21180.6</v>
      </c>
      <c r="U141" s="12">
        <f t="shared" si="46"/>
        <v>21180.6</v>
      </c>
      <c r="V141" s="12">
        <f t="shared" si="47"/>
        <v>21180.6</v>
      </c>
    </row>
    <row r="142" spans="1:22" ht="11.25">
      <c r="A142" s="191">
        <v>163</v>
      </c>
      <c r="B142" s="139" t="s">
        <v>266</v>
      </c>
      <c r="C142" s="136" t="s">
        <v>0</v>
      </c>
      <c r="D142" s="192">
        <v>4</v>
      </c>
      <c r="E142" s="8">
        <v>4252</v>
      </c>
      <c r="F142" s="8">
        <v>17008</v>
      </c>
      <c r="G142" s="4"/>
      <c r="H142" s="4"/>
      <c r="I142" s="4">
        <v>3830</v>
      </c>
      <c r="J142" s="4">
        <f t="shared" ref="J142:J173" si="48">D142*I142</f>
        <v>15320</v>
      </c>
      <c r="K142" s="4">
        <f t="shared" ref="K142:K155" si="49">I142*0.9</f>
        <v>3447</v>
      </c>
      <c r="L142" s="21">
        <f t="shared" ref="L142:L155" si="50">K142*D142</f>
        <v>13788</v>
      </c>
      <c r="M142" s="49">
        <v>2792.07</v>
      </c>
      <c r="N142" s="49">
        <f t="shared" ref="N142:N173" si="51">M142*D142</f>
        <v>11168.28</v>
      </c>
      <c r="O142" s="27">
        <f t="shared" ref="O142:O173" si="52">+M142-M142*0.1</f>
        <v>2512.8630000000003</v>
      </c>
      <c r="P142" s="5">
        <f t="shared" ref="P142:P173" si="53">+O142*D142</f>
        <v>10051.452000000001</v>
      </c>
      <c r="Q142" s="5">
        <f t="shared" si="42"/>
        <v>2512.8630000000003</v>
      </c>
      <c r="R142" s="22">
        <f t="shared" si="43"/>
        <v>10051.452000000001</v>
      </c>
      <c r="S142" s="5">
        <f t="shared" si="44"/>
        <v>2261.5767000000001</v>
      </c>
      <c r="T142" s="22">
        <f t="shared" si="45"/>
        <v>9046.3068000000003</v>
      </c>
      <c r="U142" s="12">
        <f t="shared" si="46"/>
        <v>2261.5767000000001</v>
      </c>
      <c r="V142" s="12">
        <f t="shared" si="47"/>
        <v>9046.3068000000003</v>
      </c>
    </row>
    <row r="143" spans="1:22" ht="11.25">
      <c r="A143" s="191">
        <v>164</v>
      </c>
      <c r="B143" s="139" t="s">
        <v>267</v>
      </c>
      <c r="C143" s="136" t="s">
        <v>0</v>
      </c>
      <c r="D143" s="192">
        <v>4</v>
      </c>
      <c r="E143" s="8">
        <v>2660</v>
      </c>
      <c r="F143" s="8">
        <v>10640</v>
      </c>
      <c r="G143" s="4"/>
      <c r="H143" s="4"/>
      <c r="I143" s="4">
        <v>2400</v>
      </c>
      <c r="J143" s="4">
        <f t="shared" si="48"/>
        <v>9600</v>
      </c>
      <c r="K143" s="4">
        <f t="shared" si="49"/>
        <v>2160</v>
      </c>
      <c r="L143" s="21">
        <f t="shared" si="50"/>
        <v>8640</v>
      </c>
      <c r="M143" s="49">
        <v>1749.6</v>
      </c>
      <c r="N143" s="49">
        <f t="shared" si="51"/>
        <v>6998.4</v>
      </c>
      <c r="O143" s="27">
        <f t="shared" si="52"/>
        <v>1574.6399999999999</v>
      </c>
      <c r="P143" s="5">
        <f t="shared" si="53"/>
        <v>6298.5599999999995</v>
      </c>
      <c r="Q143" s="5">
        <f t="shared" si="42"/>
        <v>1574.6399999999999</v>
      </c>
      <c r="R143" s="22">
        <f t="shared" si="43"/>
        <v>6298.5599999999995</v>
      </c>
      <c r="S143" s="5">
        <f t="shared" si="44"/>
        <v>1417.1759999999999</v>
      </c>
      <c r="T143" s="22">
        <f t="shared" si="45"/>
        <v>5668.7039999999997</v>
      </c>
      <c r="U143" s="12">
        <f t="shared" si="46"/>
        <v>1417.1759999999999</v>
      </c>
      <c r="V143" s="12">
        <f t="shared" si="47"/>
        <v>5668.7039999999997</v>
      </c>
    </row>
    <row r="144" spans="1:22" ht="11.25">
      <c r="A144" s="191">
        <v>165</v>
      </c>
      <c r="B144" s="139" t="s">
        <v>268</v>
      </c>
      <c r="C144" s="136" t="s">
        <v>0</v>
      </c>
      <c r="D144" s="192">
        <v>1</v>
      </c>
      <c r="E144" s="8">
        <v>2660</v>
      </c>
      <c r="F144" s="8">
        <v>2660</v>
      </c>
      <c r="G144" s="4"/>
      <c r="H144" s="4"/>
      <c r="I144" s="4">
        <v>2400</v>
      </c>
      <c r="J144" s="4">
        <f t="shared" si="48"/>
        <v>2400</v>
      </c>
      <c r="K144" s="4">
        <f t="shared" si="49"/>
        <v>2160</v>
      </c>
      <c r="L144" s="21">
        <f t="shared" si="50"/>
        <v>2160</v>
      </c>
      <c r="M144" s="49">
        <v>1749.6</v>
      </c>
      <c r="N144" s="49">
        <f t="shared" si="51"/>
        <v>1749.6</v>
      </c>
      <c r="O144" s="27">
        <f t="shared" si="52"/>
        <v>1574.6399999999999</v>
      </c>
      <c r="P144" s="5">
        <f t="shared" si="53"/>
        <v>1574.6399999999999</v>
      </c>
      <c r="Q144" s="5">
        <f t="shared" si="42"/>
        <v>1574.6399999999999</v>
      </c>
      <c r="R144" s="22">
        <f t="shared" si="43"/>
        <v>1574.6399999999999</v>
      </c>
      <c r="S144" s="5">
        <f t="shared" si="44"/>
        <v>1417.1759999999999</v>
      </c>
      <c r="T144" s="22">
        <f t="shared" si="45"/>
        <v>1417.1759999999999</v>
      </c>
      <c r="U144" s="12">
        <f t="shared" si="46"/>
        <v>1417.1759999999999</v>
      </c>
      <c r="V144" s="12">
        <f t="shared" si="47"/>
        <v>1417.1759999999999</v>
      </c>
    </row>
    <row r="145" spans="1:22" ht="11.25">
      <c r="A145" s="191">
        <v>167</v>
      </c>
      <c r="B145" s="139" t="s">
        <v>269</v>
      </c>
      <c r="C145" s="136" t="s">
        <v>0</v>
      </c>
      <c r="D145" s="192">
        <v>1</v>
      </c>
      <c r="E145" s="8">
        <v>159430</v>
      </c>
      <c r="F145" s="8">
        <v>159430</v>
      </c>
      <c r="G145" s="4"/>
      <c r="H145" s="4"/>
      <c r="I145" s="4">
        <v>143490</v>
      </c>
      <c r="J145" s="4">
        <f t="shared" si="48"/>
        <v>143490</v>
      </c>
      <c r="K145" s="4">
        <f t="shared" si="49"/>
        <v>129141</v>
      </c>
      <c r="L145" s="21">
        <f t="shared" si="50"/>
        <v>129141</v>
      </c>
      <c r="M145" s="49">
        <v>104604.21</v>
      </c>
      <c r="N145" s="49">
        <f t="shared" si="51"/>
        <v>104604.21</v>
      </c>
      <c r="O145" s="27">
        <f t="shared" si="52"/>
        <v>94143.789000000004</v>
      </c>
      <c r="P145" s="5">
        <f t="shared" si="53"/>
        <v>94143.789000000004</v>
      </c>
      <c r="Q145" s="5">
        <f t="shared" si="42"/>
        <v>94143.789000000004</v>
      </c>
      <c r="R145" s="22">
        <f t="shared" si="43"/>
        <v>94143.789000000004</v>
      </c>
      <c r="S145" s="5">
        <f t="shared" si="44"/>
        <v>84729.410100000008</v>
      </c>
      <c r="T145" s="22">
        <f t="shared" si="45"/>
        <v>84729.410100000008</v>
      </c>
      <c r="U145" s="12">
        <f t="shared" si="46"/>
        <v>84729.410100000008</v>
      </c>
      <c r="V145" s="12">
        <f t="shared" si="47"/>
        <v>84729.410100000008</v>
      </c>
    </row>
    <row r="146" spans="1:22" ht="11.25">
      <c r="A146" s="191">
        <v>169</v>
      </c>
      <c r="B146" s="139" t="s">
        <v>270</v>
      </c>
      <c r="C146" s="136" t="s">
        <v>0</v>
      </c>
      <c r="D146" s="192">
        <v>1</v>
      </c>
      <c r="E146" s="8">
        <v>196830</v>
      </c>
      <c r="F146" s="8">
        <v>196830</v>
      </c>
      <c r="G146" s="4"/>
      <c r="H146" s="4"/>
      <c r="I146" s="4">
        <v>177150</v>
      </c>
      <c r="J146" s="4">
        <f t="shared" si="48"/>
        <v>177150</v>
      </c>
      <c r="K146" s="4">
        <f t="shared" si="49"/>
        <v>159435</v>
      </c>
      <c r="L146" s="21">
        <f t="shared" si="50"/>
        <v>159435</v>
      </c>
      <c r="M146" s="49">
        <v>129142.35</v>
      </c>
      <c r="N146" s="49">
        <f t="shared" si="51"/>
        <v>129142.35</v>
      </c>
      <c r="O146" s="27">
        <f t="shared" si="52"/>
        <v>116228.11500000001</v>
      </c>
      <c r="P146" s="5">
        <f t="shared" si="53"/>
        <v>116228.11500000001</v>
      </c>
      <c r="Q146" s="5">
        <f t="shared" si="42"/>
        <v>116228.11500000001</v>
      </c>
      <c r="R146" s="22">
        <f t="shared" si="43"/>
        <v>116228.11500000001</v>
      </c>
      <c r="S146" s="5">
        <f t="shared" si="44"/>
        <v>104605.30350000001</v>
      </c>
      <c r="T146" s="22">
        <f t="shared" si="45"/>
        <v>104605.30350000001</v>
      </c>
      <c r="U146" s="12">
        <f t="shared" si="46"/>
        <v>104605.30350000001</v>
      </c>
      <c r="V146" s="12">
        <f t="shared" si="47"/>
        <v>104605.30350000001</v>
      </c>
    </row>
    <row r="147" spans="1:22" ht="11.25">
      <c r="A147" s="191">
        <v>170</v>
      </c>
      <c r="B147" s="193" t="s">
        <v>271</v>
      </c>
      <c r="C147" s="136" t="s">
        <v>0</v>
      </c>
      <c r="D147" s="192">
        <v>1</v>
      </c>
      <c r="E147" s="8">
        <v>21262</v>
      </c>
      <c r="F147" s="8">
        <v>21262</v>
      </c>
      <c r="G147" s="4"/>
      <c r="H147" s="4"/>
      <c r="I147" s="4">
        <v>19130</v>
      </c>
      <c r="J147" s="4">
        <f t="shared" si="48"/>
        <v>19130</v>
      </c>
      <c r="K147" s="4">
        <f t="shared" si="49"/>
        <v>17217</v>
      </c>
      <c r="L147" s="21">
        <f t="shared" si="50"/>
        <v>17217</v>
      </c>
      <c r="M147" s="49">
        <v>13945.77</v>
      </c>
      <c r="N147" s="49">
        <f t="shared" si="51"/>
        <v>13945.77</v>
      </c>
      <c r="O147" s="27">
        <f t="shared" si="52"/>
        <v>12551.192999999999</v>
      </c>
      <c r="P147" s="5">
        <f t="shared" si="53"/>
        <v>12551.192999999999</v>
      </c>
      <c r="Q147" s="5">
        <f t="shared" si="42"/>
        <v>12551.192999999999</v>
      </c>
      <c r="R147" s="22">
        <f t="shared" si="43"/>
        <v>12551.192999999999</v>
      </c>
      <c r="S147" s="5">
        <f t="shared" si="44"/>
        <v>11296.073699999999</v>
      </c>
      <c r="T147" s="22">
        <f t="shared" si="45"/>
        <v>11296.073699999999</v>
      </c>
      <c r="U147" s="12">
        <f t="shared" si="46"/>
        <v>11296.073699999999</v>
      </c>
      <c r="V147" s="12">
        <f t="shared" si="47"/>
        <v>11296.073699999999</v>
      </c>
    </row>
    <row r="148" spans="1:22" ht="11.25">
      <c r="A148" s="191">
        <v>173</v>
      </c>
      <c r="B148" s="139" t="s">
        <v>272</v>
      </c>
      <c r="C148" s="136" t="s">
        <v>0</v>
      </c>
      <c r="D148" s="192">
        <v>1</v>
      </c>
      <c r="E148" s="8">
        <v>98415</v>
      </c>
      <c r="F148" s="8">
        <v>98415</v>
      </c>
      <c r="G148" s="4"/>
      <c r="H148" s="4"/>
      <c r="I148" s="4">
        <v>88570</v>
      </c>
      <c r="J148" s="4">
        <f t="shared" si="48"/>
        <v>88570</v>
      </c>
      <c r="K148" s="4">
        <f t="shared" si="49"/>
        <v>79713</v>
      </c>
      <c r="L148" s="21">
        <f t="shared" si="50"/>
        <v>79713</v>
      </c>
      <c r="M148" s="49">
        <v>64567.53</v>
      </c>
      <c r="N148" s="49">
        <f t="shared" si="51"/>
        <v>64567.53</v>
      </c>
      <c r="O148" s="27">
        <f t="shared" si="52"/>
        <v>58110.777000000002</v>
      </c>
      <c r="P148" s="5">
        <f t="shared" si="53"/>
        <v>58110.777000000002</v>
      </c>
      <c r="Q148" s="5">
        <f t="shared" si="42"/>
        <v>58110.777000000002</v>
      </c>
      <c r="R148" s="22">
        <f t="shared" si="43"/>
        <v>58110.777000000002</v>
      </c>
      <c r="S148" s="5">
        <f t="shared" si="44"/>
        <v>52299.6993</v>
      </c>
      <c r="T148" s="22">
        <f t="shared" si="45"/>
        <v>52299.6993</v>
      </c>
      <c r="U148" s="12">
        <f t="shared" si="46"/>
        <v>52299.6993</v>
      </c>
      <c r="V148" s="12">
        <f t="shared" si="47"/>
        <v>52299.6993</v>
      </c>
    </row>
    <row r="149" spans="1:22" ht="11.25">
      <c r="A149" s="191">
        <v>174</v>
      </c>
      <c r="B149" s="139" t="s">
        <v>273</v>
      </c>
      <c r="C149" s="136" t="s">
        <v>0</v>
      </c>
      <c r="D149" s="192">
        <v>1</v>
      </c>
      <c r="E149" s="8">
        <v>32805</v>
      </c>
      <c r="F149" s="8">
        <v>32805</v>
      </c>
      <c r="G149" s="4"/>
      <c r="H149" s="4"/>
      <c r="I149" s="4">
        <v>29520</v>
      </c>
      <c r="J149" s="4">
        <f t="shared" si="48"/>
        <v>29520</v>
      </c>
      <c r="K149" s="4">
        <f t="shared" si="49"/>
        <v>26568</v>
      </c>
      <c r="L149" s="21">
        <f t="shared" si="50"/>
        <v>26568</v>
      </c>
      <c r="M149" s="49">
        <v>21520.080000000002</v>
      </c>
      <c r="N149" s="49">
        <f t="shared" si="51"/>
        <v>21520.080000000002</v>
      </c>
      <c r="O149" s="27">
        <f t="shared" si="52"/>
        <v>19368.072</v>
      </c>
      <c r="P149" s="5">
        <f t="shared" si="53"/>
        <v>19368.072</v>
      </c>
      <c r="Q149" s="5">
        <f t="shared" si="42"/>
        <v>19368.072</v>
      </c>
      <c r="R149" s="22">
        <f t="shared" si="43"/>
        <v>19368.072</v>
      </c>
      <c r="S149" s="5">
        <f t="shared" si="44"/>
        <v>17431.264800000001</v>
      </c>
      <c r="T149" s="22">
        <f t="shared" si="45"/>
        <v>17431.264800000001</v>
      </c>
      <c r="U149" s="12">
        <f t="shared" si="46"/>
        <v>17431.264800000001</v>
      </c>
      <c r="V149" s="12">
        <f t="shared" si="47"/>
        <v>17431.264800000001</v>
      </c>
    </row>
    <row r="150" spans="1:22" ht="11.25">
      <c r="A150" s="191">
        <v>175</v>
      </c>
      <c r="B150" s="139" t="s">
        <v>274</v>
      </c>
      <c r="C150" s="136" t="s">
        <v>0</v>
      </c>
      <c r="D150" s="192">
        <v>1</v>
      </c>
      <c r="E150" s="8">
        <v>32805</v>
      </c>
      <c r="F150" s="8">
        <v>32805</v>
      </c>
      <c r="G150" s="4"/>
      <c r="H150" s="4"/>
      <c r="I150" s="4">
        <v>29520</v>
      </c>
      <c r="J150" s="4">
        <f t="shared" si="48"/>
        <v>29520</v>
      </c>
      <c r="K150" s="4">
        <f t="shared" si="49"/>
        <v>26568</v>
      </c>
      <c r="L150" s="21">
        <f t="shared" si="50"/>
        <v>26568</v>
      </c>
      <c r="M150" s="49">
        <v>21520.080000000002</v>
      </c>
      <c r="N150" s="49">
        <f t="shared" si="51"/>
        <v>21520.080000000002</v>
      </c>
      <c r="O150" s="27">
        <f t="shared" si="52"/>
        <v>19368.072</v>
      </c>
      <c r="P150" s="5">
        <f t="shared" si="53"/>
        <v>19368.072</v>
      </c>
      <c r="Q150" s="5">
        <f t="shared" si="42"/>
        <v>19368.072</v>
      </c>
      <c r="R150" s="22">
        <f t="shared" si="43"/>
        <v>19368.072</v>
      </c>
      <c r="S150" s="5">
        <f t="shared" si="44"/>
        <v>17431.264800000001</v>
      </c>
      <c r="T150" s="22">
        <f t="shared" si="45"/>
        <v>17431.264800000001</v>
      </c>
      <c r="U150" s="12">
        <f t="shared" si="46"/>
        <v>17431.264800000001</v>
      </c>
      <c r="V150" s="12">
        <f t="shared" si="47"/>
        <v>17431.264800000001</v>
      </c>
    </row>
    <row r="151" spans="1:22" ht="11.25">
      <c r="A151" s="191">
        <v>178</v>
      </c>
      <c r="B151" s="139" t="s">
        <v>275</v>
      </c>
      <c r="C151" s="136" t="s">
        <v>0</v>
      </c>
      <c r="D151" s="192">
        <v>1</v>
      </c>
      <c r="E151" s="8">
        <v>63780</v>
      </c>
      <c r="F151" s="8">
        <v>63780</v>
      </c>
      <c r="G151" s="4"/>
      <c r="H151" s="4"/>
      <c r="I151" s="4">
        <v>57400</v>
      </c>
      <c r="J151" s="4">
        <f t="shared" si="48"/>
        <v>57400</v>
      </c>
      <c r="K151" s="4">
        <f t="shared" si="49"/>
        <v>51660</v>
      </c>
      <c r="L151" s="21">
        <f t="shared" si="50"/>
        <v>51660</v>
      </c>
      <c r="M151" s="49">
        <v>41844.6</v>
      </c>
      <c r="N151" s="49">
        <f t="shared" si="51"/>
        <v>41844.6</v>
      </c>
      <c r="O151" s="27">
        <f t="shared" si="52"/>
        <v>37660.14</v>
      </c>
      <c r="P151" s="5">
        <f t="shared" si="53"/>
        <v>37660.14</v>
      </c>
      <c r="Q151" s="5">
        <f t="shared" si="42"/>
        <v>37660.14</v>
      </c>
      <c r="R151" s="22">
        <f t="shared" si="43"/>
        <v>37660.14</v>
      </c>
      <c r="S151" s="5">
        <f t="shared" si="44"/>
        <v>33894.125999999997</v>
      </c>
      <c r="T151" s="22">
        <f t="shared" si="45"/>
        <v>33894.125999999997</v>
      </c>
      <c r="U151" s="12">
        <f t="shared" si="46"/>
        <v>33894.125999999997</v>
      </c>
      <c r="V151" s="12">
        <f t="shared" si="47"/>
        <v>33894.125999999997</v>
      </c>
    </row>
    <row r="152" spans="1:22" ht="11.25">
      <c r="A152" s="191">
        <v>179</v>
      </c>
      <c r="B152" s="139" t="s">
        <v>276</v>
      </c>
      <c r="C152" s="136" t="s">
        <v>0</v>
      </c>
      <c r="D152" s="192">
        <v>1</v>
      </c>
      <c r="E152" s="8">
        <v>52488</v>
      </c>
      <c r="F152" s="8">
        <v>52488</v>
      </c>
      <c r="G152" s="4"/>
      <c r="H152" s="4"/>
      <c r="I152" s="4">
        <v>47240</v>
      </c>
      <c r="J152" s="4">
        <f t="shared" si="48"/>
        <v>47240</v>
      </c>
      <c r="K152" s="4">
        <f t="shared" si="49"/>
        <v>42516</v>
      </c>
      <c r="L152" s="21">
        <f t="shared" si="50"/>
        <v>42516</v>
      </c>
      <c r="M152" s="49">
        <v>34437.96</v>
      </c>
      <c r="N152" s="49">
        <f t="shared" si="51"/>
        <v>34437.96</v>
      </c>
      <c r="O152" s="27">
        <f t="shared" si="52"/>
        <v>30994.163999999997</v>
      </c>
      <c r="P152" s="5">
        <f t="shared" si="53"/>
        <v>30994.163999999997</v>
      </c>
      <c r="Q152" s="5">
        <f t="shared" si="42"/>
        <v>30994.163999999997</v>
      </c>
      <c r="R152" s="22">
        <f t="shared" si="43"/>
        <v>30994.163999999997</v>
      </c>
      <c r="S152" s="5">
        <f t="shared" si="44"/>
        <v>27894.747599999995</v>
      </c>
      <c r="T152" s="22">
        <f t="shared" si="45"/>
        <v>27894.747599999995</v>
      </c>
      <c r="U152" s="12">
        <f t="shared" si="46"/>
        <v>27894.747599999995</v>
      </c>
      <c r="V152" s="12">
        <f t="shared" si="47"/>
        <v>27894.747599999995</v>
      </c>
    </row>
    <row r="153" spans="1:22" ht="11.25">
      <c r="A153" s="191">
        <v>180</v>
      </c>
      <c r="B153" s="139" t="s">
        <v>277</v>
      </c>
      <c r="C153" s="136" t="s">
        <v>0</v>
      </c>
      <c r="D153" s="192">
        <v>1</v>
      </c>
      <c r="E153" s="8">
        <v>1312</v>
      </c>
      <c r="F153" s="8">
        <v>1312</v>
      </c>
      <c r="G153" s="4"/>
      <c r="H153" s="4"/>
      <c r="I153" s="4">
        <v>1180</v>
      </c>
      <c r="J153" s="4">
        <f t="shared" si="48"/>
        <v>1180</v>
      </c>
      <c r="K153" s="4">
        <f t="shared" si="49"/>
        <v>1062</v>
      </c>
      <c r="L153" s="21">
        <f t="shared" si="50"/>
        <v>1062</v>
      </c>
      <c r="M153" s="49">
        <v>860.22</v>
      </c>
      <c r="N153" s="49">
        <f t="shared" si="51"/>
        <v>860.22</v>
      </c>
      <c r="O153" s="27">
        <f t="shared" si="52"/>
        <v>774.19799999999998</v>
      </c>
      <c r="P153" s="5">
        <f t="shared" si="53"/>
        <v>774.19799999999998</v>
      </c>
      <c r="Q153" s="5">
        <f t="shared" si="42"/>
        <v>774.19799999999998</v>
      </c>
      <c r="R153" s="22">
        <f t="shared" si="43"/>
        <v>774.19799999999998</v>
      </c>
      <c r="S153" s="5">
        <f t="shared" si="44"/>
        <v>696.77819999999997</v>
      </c>
      <c r="T153" s="22">
        <f t="shared" si="45"/>
        <v>696.77819999999997</v>
      </c>
      <c r="U153" s="12">
        <f t="shared" si="46"/>
        <v>696.77819999999997</v>
      </c>
      <c r="V153" s="12">
        <f t="shared" si="47"/>
        <v>696.77819999999997</v>
      </c>
    </row>
    <row r="154" spans="1:22" ht="11.25">
      <c r="A154" s="191">
        <v>181</v>
      </c>
      <c r="B154" s="139" t="s">
        <v>278</v>
      </c>
      <c r="C154" s="136" t="s">
        <v>0</v>
      </c>
      <c r="D154" s="192">
        <v>1</v>
      </c>
      <c r="E154" s="8">
        <v>164025</v>
      </c>
      <c r="F154" s="8">
        <v>164025</v>
      </c>
      <c r="G154" s="4"/>
      <c r="H154" s="4"/>
      <c r="I154" s="4">
        <v>147620</v>
      </c>
      <c r="J154" s="4">
        <f t="shared" si="48"/>
        <v>147620</v>
      </c>
      <c r="K154" s="4">
        <f t="shared" si="49"/>
        <v>132858</v>
      </c>
      <c r="L154" s="21">
        <f t="shared" si="50"/>
        <v>132858</v>
      </c>
      <c r="M154" s="49">
        <v>107614.98</v>
      </c>
      <c r="N154" s="49">
        <f t="shared" si="51"/>
        <v>107614.98</v>
      </c>
      <c r="O154" s="27">
        <f t="shared" si="52"/>
        <v>96853.481999999989</v>
      </c>
      <c r="P154" s="5">
        <f t="shared" si="53"/>
        <v>96853.481999999989</v>
      </c>
      <c r="Q154" s="5">
        <f t="shared" si="42"/>
        <v>96853.481999999989</v>
      </c>
      <c r="R154" s="22">
        <f t="shared" si="43"/>
        <v>96853.481999999989</v>
      </c>
      <c r="S154" s="5">
        <f t="shared" si="44"/>
        <v>87168.133799999996</v>
      </c>
      <c r="T154" s="22">
        <f t="shared" si="45"/>
        <v>87168.133799999996</v>
      </c>
      <c r="U154" s="12">
        <f t="shared" si="46"/>
        <v>87168.133799999996</v>
      </c>
      <c r="V154" s="12">
        <f t="shared" si="47"/>
        <v>87168.133799999996</v>
      </c>
    </row>
    <row r="155" spans="1:22" ht="11.25">
      <c r="A155" s="191">
        <v>182</v>
      </c>
      <c r="B155" s="139" t="s">
        <v>279</v>
      </c>
      <c r="C155" s="136" t="s">
        <v>0</v>
      </c>
      <c r="D155" s="192">
        <v>1</v>
      </c>
      <c r="E155" s="8">
        <v>79720</v>
      </c>
      <c r="F155" s="8">
        <v>79720</v>
      </c>
      <c r="G155" s="4"/>
      <c r="H155" s="4"/>
      <c r="I155" s="4">
        <v>71750</v>
      </c>
      <c r="J155" s="4">
        <f t="shared" si="48"/>
        <v>71750</v>
      </c>
      <c r="K155" s="4">
        <f t="shared" si="49"/>
        <v>64575</v>
      </c>
      <c r="L155" s="21">
        <f t="shared" si="50"/>
        <v>64575</v>
      </c>
      <c r="M155" s="49">
        <v>52305.75</v>
      </c>
      <c r="N155" s="49">
        <f t="shared" si="51"/>
        <v>52305.75</v>
      </c>
      <c r="O155" s="27">
        <f t="shared" si="52"/>
        <v>47075.175000000003</v>
      </c>
      <c r="P155" s="5">
        <f t="shared" si="53"/>
        <v>47075.175000000003</v>
      </c>
      <c r="Q155" s="5">
        <f t="shared" si="42"/>
        <v>47075.175000000003</v>
      </c>
      <c r="R155" s="22">
        <f t="shared" si="43"/>
        <v>47075.175000000003</v>
      </c>
      <c r="S155" s="5">
        <f t="shared" si="44"/>
        <v>42367.657500000001</v>
      </c>
      <c r="T155" s="22">
        <f t="shared" si="45"/>
        <v>42367.657500000001</v>
      </c>
      <c r="U155" s="12">
        <f t="shared" si="46"/>
        <v>42367.657500000001</v>
      </c>
      <c r="V155" s="12">
        <f t="shared" si="47"/>
        <v>42367.657500000001</v>
      </c>
    </row>
    <row r="156" spans="1:22" ht="11.25" hidden="1" customHeight="1">
      <c r="A156" s="191">
        <v>183</v>
      </c>
      <c r="B156" s="139" t="s">
        <v>280</v>
      </c>
      <c r="C156" s="136" t="s">
        <v>0</v>
      </c>
      <c r="D156" s="192">
        <v>1</v>
      </c>
      <c r="E156" s="8">
        <v>32805</v>
      </c>
      <c r="F156" s="8">
        <v>32805</v>
      </c>
      <c r="G156" s="4"/>
      <c r="H156" s="4"/>
      <c r="I156" s="4">
        <v>29520</v>
      </c>
      <c r="J156" s="4">
        <f t="shared" si="48"/>
        <v>29520</v>
      </c>
      <c r="K156" s="4">
        <v>0</v>
      </c>
      <c r="L156" s="21">
        <v>0</v>
      </c>
      <c r="M156" s="49">
        <v>0</v>
      </c>
      <c r="N156" s="49">
        <f t="shared" si="51"/>
        <v>0</v>
      </c>
      <c r="O156" s="27">
        <f t="shared" si="52"/>
        <v>0</v>
      </c>
      <c r="P156" s="5">
        <f t="shared" si="53"/>
        <v>0</v>
      </c>
      <c r="Q156" s="5">
        <f t="shared" si="42"/>
        <v>0</v>
      </c>
      <c r="R156" s="22">
        <f t="shared" si="43"/>
        <v>0</v>
      </c>
      <c r="S156" s="5">
        <f t="shared" si="44"/>
        <v>0</v>
      </c>
      <c r="T156" s="22">
        <f t="shared" si="45"/>
        <v>0</v>
      </c>
      <c r="U156" s="12">
        <f t="shared" si="46"/>
        <v>0</v>
      </c>
      <c r="V156" s="12">
        <f t="shared" si="47"/>
        <v>0</v>
      </c>
    </row>
    <row r="157" spans="1:22" ht="11.25">
      <c r="A157" s="191">
        <v>185</v>
      </c>
      <c r="B157" s="139" t="s">
        <v>281</v>
      </c>
      <c r="C157" s="136" t="s">
        <v>0</v>
      </c>
      <c r="D157" s="192">
        <v>22</v>
      </c>
      <c r="E157" s="8">
        <v>45927</v>
      </c>
      <c r="F157" s="8">
        <v>1010394</v>
      </c>
      <c r="G157" s="4"/>
      <c r="H157" s="4"/>
      <c r="I157" s="4">
        <v>41330</v>
      </c>
      <c r="J157" s="4">
        <f t="shared" si="48"/>
        <v>909260</v>
      </c>
      <c r="K157" s="4">
        <f t="shared" ref="K157:K165" si="54">I157*0.9</f>
        <v>37197</v>
      </c>
      <c r="L157" s="21">
        <f t="shared" ref="L157:L165" si="55">K157*D157</f>
        <v>818334</v>
      </c>
      <c r="M157" s="49">
        <v>30129.570000000003</v>
      </c>
      <c r="N157" s="49">
        <f t="shared" si="51"/>
        <v>662850.54</v>
      </c>
      <c r="O157" s="27">
        <f t="shared" si="52"/>
        <v>27116.613000000005</v>
      </c>
      <c r="P157" s="5">
        <f t="shared" si="53"/>
        <v>596565.48600000015</v>
      </c>
      <c r="Q157" s="5">
        <f t="shared" si="42"/>
        <v>27116.613000000005</v>
      </c>
      <c r="R157" s="22">
        <f t="shared" si="43"/>
        <v>596565.48600000015</v>
      </c>
      <c r="S157" s="5">
        <f t="shared" si="44"/>
        <v>24404.951700000005</v>
      </c>
      <c r="T157" s="22">
        <f t="shared" si="45"/>
        <v>536908.93740000017</v>
      </c>
      <c r="U157" s="12">
        <f t="shared" si="46"/>
        <v>24404.951700000005</v>
      </c>
      <c r="V157" s="12">
        <f t="shared" si="47"/>
        <v>536908.93740000017</v>
      </c>
    </row>
    <row r="158" spans="1:22" ht="11.25">
      <c r="A158" s="191">
        <v>186</v>
      </c>
      <c r="B158" s="139" t="s">
        <v>282</v>
      </c>
      <c r="C158" s="136" t="s">
        <v>0</v>
      </c>
      <c r="D158" s="192">
        <v>1</v>
      </c>
      <c r="E158" s="8">
        <v>10627</v>
      </c>
      <c r="F158" s="8">
        <v>10627</v>
      </c>
      <c r="G158" s="4"/>
      <c r="H158" s="4"/>
      <c r="I158" s="4">
        <v>9560</v>
      </c>
      <c r="J158" s="4">
        <f t="shared" si="48"/>
        <v>9560</v>
      </c>
      <c r="K158" s="4">
        <f t="shared" si="54"/>
        <v>8604</v>
      </c>
      <c r="L158" s="21">
        <f t="shared" si="55"/>
        <v>8604</v>
      </c>
      <c r="M158" s="49">
        <v>6969.24</v>
      </c>
      <c r="N158" s="49">
        <f t="shared" si="51"/>
        <v>6969.24</v>
      </c>
      <c r="O158" s="27">
        <f t="shared" si="52"/>
        <v>6272.3159999999998</v>
      </c>
      <c r="P158" s="5">
        <f t="shared" si="53"/>
        <v>6272.3159999999998</v>
      </c>
      <c r="Q158" s="5">
        <f t="shared" si="42"/>
        <v>6272.3159999999998</v>
      </c>
      <c r="R158" s="22">
        <f t="shared" si="43"/>
        <v>6272.3159999999998</v>
      </c>
      <c r="S158" s="5">
        <f t="shared" si="44"/>
        <v>5645.0843999999997</v>
      </c>
      <c r="T158" s="22">
        <f t="shared" si="45"/>
        <v>5645.0843999999997</v>
      </c>
      <c r="U158" s="12">
        <f t="shared" si="46"/>
        <v>5645.0843999999997</v>
      </c>
      <c r="V158" s="12">
        <f t="shared" si="47"/>
        <v>5645.0843999999997</v>
      </c>
    </row>
    <row r="159" spans="1:22" ht="11.25">
      <c r="A159" s="191">
        <v>187</v>
      </c>
      <c r="B159" s="139" t="s">
        <v>283</v>
      </c>
      <c r="C159" s="136" t="s">
        <v>0</v>
      </c>
      <c r="D159" s="192">
        <v>1</v>
      </c>
      <c r="E159" s="8">
        <v>39366</v>
      </c>
      <c r="F159" s="8">
        <v>39366</v>
      </c>
      <c r="G159" s="4"/>
      <c r="H159" s="4"/>
      <c r="I159" s="4">
        <v>35430</v>
      </c>
      <c r="J159" s="4">
        <f t="shared" si="48"/>
        <v>35430</v>
      </c>
      <c r="K159" s="4">
        <f t="shared" si="54"/>
        <v>31887</v>
      </c>
      <c r="L159" s="21">
        <f t="shared" si="55"/>
        <v>31887</v>
      </c>
      <c r="M159" s="49">
        <v>25828.47</v>
      </c>
      <c r="N159" s="49">
        <f t="shared" si="51"/>
        <v>25828.47</v>
      </c>
      <c r="O159" s="27">
        <f t="shared" si="52"/>
        <v>23245.623</v>
      </c>
      <c r="P159" s="5">
        <f t="shared" si="53"/>
        <v>23245.623</v>
      </c>
      <c r="Q159" s="5">
        <f t="shared" si="42"/>
        <v>23245.623</v>
      </c>
      <c r="R159" s="22">
        <f t="shared" si="43"/>
        <v>23245.623</v>
      </c>
      <c r="S159" s="5">
        <f t="shared" si="44"/>
        <v>20921.060699999998</v>
      </c>
      <c r="T159" s="22">
        <f t="shared" si="45"/>
        <v>20921.060699999998</v>
      </c>
      <c r="U159" s="12">
        <f t="shared" si="46"/>
        <v>20921.060699999998</v>
      </c>
      <c r="V159" s="12">
        <f t="shared" si="47"/>
        <v>20921.060699999998</v>
      </c>
    </row>
    <row r="160" spans="1:22" ht="11.25">
      <c r="A160" s="191">
        <v>188</v>
      </c>
      <c r="B160" s="139" t="s">
        <v>284</v>
      </c>
      <c r="C160" s="136" t="s">
        <v>0</v>
      </c>
      <c r="D160" s="192">
        <v>2</v>
      </c>
      <c r="E160" s="8">
        <v>52488</v>
      </c>
      <c r="F160" s="8">
        <v>104976</v>
      </c>
      <c r="G160" s="4"/>
      <c r="H160" s="4"/>
      <c r="I160" s="4">
        <v>47240</v>
      </c>
      <c r="J160" s="4">
        <f t="shared" si="48"/>
        <v>94480</v>
      </c>
      <c r="K160" s="4">
        <f t="shared" si="54"/>
        <v>42516</v>
      </c>
      <c r="L160" s="21">
        <f t="shared" si="55"/>
        <v>85032</v>
      </c>
      <c r="M160" s="49">
        <v>34437.96</v>
      </c>
      <c r="N160" s="49">
        <f t="shared" si="51"/>
        <v>68875.92</v>
      </c>
      <c r="O160" s="27">
        <f t="shared" si="52"/>
        <v>30994.163999999997</v>
      </c>
      <c r="P160" s="5">
        <f t="shared" si="53"/>
        <v>61988.327999999994</v>
      </c>
      <c r="Q160" s="5">
        <f t="shared" si="42"/>
        <v>30994.163999999997</v>
      </c>
      <c r="R160" s="22">
        <f t="shared" si="43"/>
        <v>61988.327999999994</v>
      </c>
      <c r="S160" s="5">
        <f t="shared" si="44"/>
        <v>27894.747599999995</v>
      </c>
      <c r="T160" s="22">
        <f t="shared" si="45"/>
        <v>55789.49519999999</v>
      </c>
      <c r="U160" s="12">
        <f t="shared" si="46"/>
        <v>27894.747599999995</v>
      </c>
      <c r="V160" s="12">
        <f t="shared" si="47"/>
        <v>55789.49519999999</v>
      </c>
    </row>
    <row r="161" spans="1:22" ht="11.25">
      <c r="A161" s="191">
        <v>189</v>
      </c>
      <c r="B161" s="139" t="s">
        <v>285</v>
      </c>
      <c r="C161" s="136" t="s">
        <v>0</v>
      </c>
      <c r="D161" s="192">
        <v>2</v>
      </c>
      <c r="E161" s="8">
        <v>52488</v>
      </c>
      <c r="F161" s="8">
        <v>104976</v>
      </c>
      <c r="G161" s="4"/>
      <c r="H161" s="4"/>
      <c r="I161" s="4">
        <v>47240</v>
      </c>
      <c r="J161" s="4">
        <f t="shared" si="48"/>
        <v>94480</v>
      </c>
      <c r="K161" s="4">
        <f t="shared" si="54"/>
        <v>42516</v>
      </c>
      <c r="L161" s="21">
        <f t="shared" si="55"/>
        <v>85032</v>
      </c>
      <c r="M161" s="49">
        <v>34437.96</v>
      </c>
      <c r="N161" s="49">
        <f t="shared" si="51"/>
        <v>68875.92</v>
      </c>
      <c r="O161" s="27">
        <f t="shared" si="52"/>
        <v>30994.163999999997</v>
      </c>
      <c r="P161" s="5">
        <f t="shared" si="53"/>
        <v>61988.327999999994</v>
      </c>
      <c r="Q161" s="5">
        <f t="shared" si="42"/>
        <v>30994.163999999997</v>
      </c>
      <c r="R161" s="22">
        <f t="shared" si="43"/>
        <v>61988.327999999994</v>
      </c>
      <c r="S161" s="5">
        <f t="shared" si="44"/>
        <v>27894.747599999995</v>
      </c>
      <c r="T161" s="22">
        <f t="shared" si="45"/>
        <v>55789.49519999999</v>
      </c>
      <c r="U161" s="12">
        <f t="shared" si="46"/>
        <v>27894.747599999995</v>
      </c>
      <c r="V161" s="12">
        <f t="shared" si="47"/>
        <v>55789.49519999999</v>
      </c>
    </row>
    <row r="162" spans="1:22" ht="11.25">
      <c r="A162" s="191">
        <v>190</v>
      </c>
      <c r="B162" s="139" t="s">
        <v>286</v>
      </c>
      <c r="C162" s="136" t="s">
        <v>0</v>
      </c>
      <c r="D162" s="192">
        <v>3</v>
      </c>
      <c r="E162" s="8">
        <v>65610</v>
      </c>
      <c r="F162" s="8">
        <v>196830</v>
      </c>
      <c r="G162" s="4"/>
      <c r="H162" s="4"/>
      <c r="I162" s="4">
        <v>59050</v>
      </c>
      <c r="J162" s="4">
        <f t="shared" si="48"/>
        <v>177150</v>
      </c>
      <c r="K162" s="4">
        <f t="shared" si="54"/>
        <v>53145</v>
      </c>
      <c r="L162" s="21">
        <f t="shared" si="55"/>
        <v>159435</v>
      </c>
      <c r="M162" s="49">
        <v>43047.45</v>
      </c>
      <c r="N162" s="49">
        <f t="shared" si="51"/>
        <v>129142.34999999999</v>
      </c>
      <c r="O162" s="27">
        <f t="shared" si="52"/>
        <v>38742.704999999994</v>
      </c>
      <c r="P162" s="5">
        <f t="shared" si="53"/>
        <v>116228.11499999999</v>
      </c>
      <c r="Q162" s="5">
        <f t="shared" si="42"/>
        <v>38742.704999999994</v>
      </c>
      <c r="R162" s="22">
        <f t="shared" si="43"/>
        <v>116228.11499999999</v>
      </c>
      <c r="S162" s="5">
        <f t="shared" si="44"/>
        <v>34868.434499999996</v>
      </c>
      <c r="T162" s="22">
        <f t="shared" si="45"/>
        <v>104605.30349999998</v>
      </c>
      <c r="U162" s="12">
        <f t="shared" si="46"/>
        <v>34868.434499999996</v>
      </c>
      <c r="V162" s="12">
        <f t="shared" si="47"/>
        <v>104605.30349999998</v>
      </c>
    </row>
    <row r="163" spans="1:22" ht="11.25">
      <c r="A163" s="191">
        <v>191</v>
      </c>
      <c r="B163" s="139" t="s">
        <v>7</v>
      </c>
      <c r="C163" s="136" t="s">
        <v>0</v>
      </c>
      <c r="D163" s="192">
        <v>1</v>
      </c>
      <c r="E163" s="8">
        <v>9841</v>
      </c>
      <c r="F163" s="8">
        <v>9841</v>
      </c>
      <c r="G163" s="4"/>
      <c r="H163" s="4"/>
      <c r="I163" s="4">
        <v>8860</v>
      </c>
      <c r="J163" s="4">
        <f t="shared" si="48"/>
        <v>8860</v>
      </c>
      <c r="K163" s="4">
        <f t="shared" si="54"/>
        <v>7974</v>
      </c>
      <c r="L163" s="21">
        <f t="shared" si="55"/>
        <v>7974</v>
      </c>
      <c r="M163" s="49">
        <v>6458.9400000000005</v>
      </c>
      <c r="N163" s="49">
        <f t="shared" si="51"/>
        <v>6458.9400000000005</v>
      </c>
      <c r="O163" s="27">
        <f t="shared" si="52"/>
        <v>5813.0460000000003</v>
      </c>
      <c r="P163" s="5">
        <f t="shared" si="53"/>
        <v>5813.0460000000003</v>
      </c>
      <c r="Q163" s="5">
        <f t="shared" si="42"/>
        <v>5813.0460000000003</v>
      </c>
      <c r="R163" s="22">
        <f t="shared" si="43"/>
        <v>5813.0460000000003</v>
      </c>
      <c r="S163" s="5">
        <f t="shared" si="44"/>
        <v>5231.7413999999999</v>
      </c>
      <c r="T163" s="22">
        <f t="shared" si="45"/>
        <v>5231.7413999999999</v>
      </c>
      <c r="U163" s="12">
        <f t="shared" si="46"/>
        <v>5231.7413999999999</v>
      </c>
      <c r="V163" s="12">
        <f t="shared" si="47"/>
        <v>5231.7413999999999</v>
      </c>
    </row>
    <row r="164" spans="1:22" ht="11.25">
      <c r="A164" s="191">
        <v>192</v>
      </c>
      <c r="B164" s="139" t="s">
        <v>287</v>
      </c>
      <c r="C164" s="136" t="s">
        <v>0</v>
      </c>
      <c r="D164" s="192">
        <v>3</v>
      </c>
      <c r="E164" s="8">
        <v>637730</v>
      </c>
      <c r="F164" s="8">
        <v>1913190</v>
      </c>
      <c r="G164" s="4"/>
      <c r="H164" s="4"/>
      <c r="I164" s="4">
        <v>573960</v>
      </c>
      <c r="J164" s="4">
        <f t="shared" si="48"/>
        <v>1721880</v>
      </c>
      <c r="K164" s="4">
        <f t="shared" si="54"/>
        <v>516564</v>
      </c>
      <c r="L164" s="21">
        <f t="shared" si="55"/>
        <v>1549692</v>
      </c>
      <c r="M164" s="49">
        <v>418416.84</v>
      </c>
      <c r="N164" s="49">
        <f t="shared" si="51"/>
        <v>1255250.52</v>
      </c>
      <c r="O164" s="27">
        <f t="shared" si="52"/>
        <v>376575.15600000002</v>
      </c>
      <c r="P164" s="5">
        <f t="shared" si="53"/>
        <v>1129725.4680000001</v>
      </c>
      <c r="Q164" s="5">
        <f t="shared" si="42"/>
        <v>376575.15600000002</v>
      </c>
      <c r="R164" s="22">
        <f t="shared" si="43"/>
        <v>1129725.4680000001</v>
      </c>
      <c r="S164" s="5">
        <f t="shared" si="44"/>
        <v>338917.64040000003</v>
      </c>
      <c r="T164" s="22">
        <f t="shared" si="45"/>
        <v>1016752.9212000001</v>
      </c>
      <c r="U164" s="12">
        <f t="shared" si="46"/>
        <v>338917.64040000003</v>
      </c>
      <c r="V164" s="12">
        <f t="shared" si="47"/>
        <v>1016752.9212000001</v>
      </c>
    </row>
    <row r="165" spans="1:22" ht="11.25">
      <c r="A165" s="191">
        <v>193</v>
      </c>
      <c r="B165" s="139" t="s">
        <v>288</v>
      </c>
      <c r="C165" s="136" t="s">
        <v>0</v>
      </c>
      <c r="D165" s="192">
        <v>4</v>
      </c>
      <c r="E165" s="8">
        <v>1700611</v>
      </c>
      <c r="F165" s="8">
        <v>6802444</v>
      </c>
      <c r="G165" s="4"/>
      <c r="H165" s="4"/>
      <c r="I165" s="4">
        <v>1530550</v>
      </c>
      <c r="J165" s="4">
        <f t="shared" si="48"/>
        <v>6122200</v>
      </c>
      <c r="K165" s="4">
        <f t="shared" si="54"/>
        <v>1377495</v>
      </c>
      <c r="L165" s="21">
        <f t="shared" si="55"/>
        <v>5509980</v>
      </c>
      <c r="M165" s="49">
        <v>1115770.95</v>
      </c>
      <c r="N165" s="49">
        <f t="shared" si="51"/>
        <v>4463083.8</v>
      </c>
      <c r="O165" s="27">
        <f t="shared" si="52"/>
        <v>1004193.855</v>
      </c>
      <c r="P165" s="5">
        <f t="shared" si="53"/>
        <v>4016775.42</v>
      </c>
      <c r="Q165" s="5">
        <f t="shared" si="42"/>
        <v>1004193.855</v>
      </c>
      <c r="R165" s="22">
        <f t="shared" si="43"/>
        <v>4016775.42</v>
      </c>
      <c r="S165" s="5">
        <f t="shared" si="44"/>
        <v>903774.46950000001</v>
      </c>
      <c r="T165" s="22">
        <f t="shared" si="45"/>
        <v>3615097.878</v>
      </c>
      <c r="U165" s="12">
        <f t="shared" si="46"/>
        <v>903774.46950000001</v>
      </c>
      <c r="V165" s="12">
        <f t="shared" si="47"/>
        <v>3615097.878</v>
      </c>
    </row>
    <row r="166" spans="1:22" ht="11.25" hidden="1">
      <c r="A166" s="191">
        <v>194</v>
      </c>
      <c r="B166" s="194" t="s">
        <v>8</v>
      </c>
      <c r="C166" s="136" t="s">
        <v>0</v>
      </c>
      <c r="D166" s="192">
        <v>2</v>
      </c>
      <c r="E166" s="8">
        <v>39366</v>
      </c>
      <c r="F166" s="8">
        <v>78732</v>
      </c>
      <c r="G166" s="4"/>
      <c r="H166" s="4"/>
      <c r="I166" s="4">
        <v>35430</v>
      </c>
      <c r="J166" s="4">
        <f t="shared" si="48"/>
        <v>70860</v>
      </c>
      <c r="K166" s="4">
        <v>0</v>
      </c>
      <c r="L166" s="21">
        <v>0</v>
      </c>
      <c r="M166" s="49">
        <v>0</v>
      </c>
      <c r="N166" s="49">
        <f t="shared" si="51"/>
        <v>0</v>
      </c>
      <c r="O166" s="27">
        <f t="shared" si="52"/>
        <v>0</v>
      </c>
      <c r="P166" s="5">
        <f t="shared" si="53"/>
        <v>0</v>
      </c>
      <c r="Q166" s="5">
        <f t="shared" si="42"/>
        <v>0</v>
      </c>
      <c r="R166" s="22">
        <f t="shared" si="43"/>
        <v>0</v>
      </c>
      <c r="S166" s="5">
        <f t="shared" si="44"/>
        <v>0</v>
      </c>
      <c r="T166" s="22">
        <f t="shared" si="45"/>
        <v>0</v>
      </c>
      <c r="U166" s="12">
        <f t="shared" si="46"/>
        <v>0</v>
      </c>
      <c r="V166" s="12">
        <f t="shared" si="47"/>
        <v>0</v>
      </c>
    </row>
    <row r="167" spans="1:22" ht="11.25">
      <c r="A167" s="191">
        <v>195</v>
      </c>
      <c r="B167" s="194" t="s">
        <v>9</v>
      </c>
      <c r="C167" s="136" t="s">
        <v>0</v>
      </c>
      <c r="D167" s="192">
        <v>1</v>
      </c>
      <c r="E167" s="8">
        <v>19683</v>
      </c>
      <c r="F167" s="8">
        <v>19683</v>
      </c>
      <c r="G167" s="4"/>
      <c r="H167" s="4"/>
      <c r="I167" s="4">
        <v>17710</v>
      </c>
      <c r="J167" s="4">
        <f t="shared" si="48"/>
        <v>17710</v>
      </c>
      <c r="K167" s="4">
        <f t="shared" ref="K167:K179" si="56">I167*0.9</f>
        <v>15939</v>
      </c>
      <c r="L167" s="21">
        <f t="shared" ref="L167:L179" si="57">K167*D167</f>
        <v>15939</v>
      </c>
      <c r="M167" s="49">
        <v>12910.59</v>
      </c>
      <c r="N167" s="49">
        <f t="shared" si="51"/>
        <v>12910.59</v>
      </c>
      <c r="O167" s="27">
        <f t="shared" si="52"/>
        <v>11619.530999999999</v>
      </c>
      <c r="P167" s="5">
        <f t="shared" si="53"/>
        <v>11619.530999999999</v>
      </c>
      <c r="Q167" s="5">
        <f t="shared" si="42"/>
        <v>11619.530999999999</v>
      </c>
      <c r="R167" s="22">
        <f t="shared" si="43"/>
        <v>11619.530999999999</v>
      </c>
      <c r="S167" s="5">
        <f t="shared" si="44"/>
        <v>10457.577899999998</v>
      </c>
      <c r="T167" s="22">
        <f t="shared" si="45"/>
        <v>10457.577899999998</v>
      </c>
      <c r="U167" s="12">
        <f t="shared" si="46"/>
        <v>10457.577899999998</v>
      </c>
      <c r="V167" s="12">
        <f t="shared" si="47"/>
        <v>10457.577899999998</v>
      </c>
    </row>
    <row r="168" spans="1:22" ht="11.25">
      <c r="A168" s="191">
        <v>196</v>
      </c>
      <c r="B168" s="194" t="s">
        <v>9</v>
      </c>
      <c r="C168" s="136" t="s">
        <v>0</v>
      </c>
      <c r="D168" s="192">
        <v>1</v>
      </c>
      <c r="E168" s="8">
        <v>19683</v>
      </c>
      <c r="F168" s="8">
        <v>19683</v>
      </c>
      <c r="G168" s="4"/>
      <c r="H168" s="4"/>
      <c r="I168" s="4">
        <v>17710</v>
      </c>
      <c r="J168" s="4">
        <f t="shared" si="48"/>
        <v>17710</v>
      </c>
      <c r="K168" s="4">
        <f t="shared" si="56"/>
        <v>15939</v>
      </c>
      <c r="L168" s="21">
        <f t="shared" si="57"/>
        <v>15939</v>
      </c>
      <c r="M168" s="49">
        <v>12910.59</v>
      </c>
      <c r="N168" s="49">
        <f t="shared" si="51"/>
        <v>12910.59</v>
      </c>
      <c r="O168" s="27">
        <f t="shared" si="52"/>
        <v>11619.530999999999</v>
      </c>
      <c r="P168" s="5">
        <f t="shared" si="53"/>
        <v>11619.530999999999</v>
      </c>
      <c r="Q168" s="5">
        <f t="shared" si="42"/>
        <v>11619.530999999999</v>
      </c>
      <c r="R168" s="22">
        <f t="shared" si="43"/>
        <v>11619.530999999999</v>
      </c>
      <c r="S168" s="5">
        <f t="shared" si="44"/>
        <v>10457.577899999998</v>
      </c>
      <c r="T168" s="22">
        <f t="shared" si="45"/>
        <v>10457.577899999998</v>
      </c>
      <c r="U168" s="12">
        <f t="shared" si="46"/>
        <v>10457.577899999998</v>
      </c>
      <c r="V168" s="12">
        <f t="shared" si="47"/>
        <v>10457.577899999998</v>
      </c>
    </row>
    <row r="169" spans="1:22" ht="11.25">
      <c r="A169" s="191">
        <v>197</v>
      </c>
      <c r="B169" s="194" t="s">
        <v>10</v>
      </c>
      <c r="C169" s="136" t="s">
        <v>0</v>
      </c>
      <c r="D169" s="192">
        <v>1</v>
      </c>
      <c r="E169" s="8">
        <v>15957</v>
      </c>
      <c r="F169" s="8">
        <v>15957</v>
      </c>
      <c r="G169" s="4"/>
      <c r="H169" s="4"/>
      <c r="I169" s="4">
        <v>14360</v>
      </c>
      <c r="J169" s="4">
        <f t="shared" si="48"/>
        <v>14360</v>
      </c>
      <c r="K169" s="4">
        <f t="shared" si="56"/>
        <v>12924</v>
      </c>
      <c r="L169" s="21">
        <f t="shared" si="57"/>
        <v>12924</v>
      </c>
      <c r="M169" s="49">
        <v>10468.44</v>
      </c>
      <c r="N169" s="49">
        <f t="shared" si="51"/>
        <v>10468.44</v>
      </c>
      <c r="O169" s="27">
        <f t="shared" si="52"/>
        <v>9421.5960000000014</v>
      </c>
      <c r="P169" s="5">
        <f t="shared" si="53"/>
        <v>9421.5960000000014</v>
      </c>
      <c r="Q169" s="5">
        <f t="shared" si="42"/>
        <v>9421.5960000000014</v>
      </c>
      <c r="R169" s="22">
        <f t="shared" si="43"/>
        <v>9421.5960000000014</v>
      </c>
      <c r="S169" s="5">
        <f t="shared" si="44"/>
        <v>8479.4364000000005</v>
      </c>
      <c r="T169" s="22">
        <f t="shared" si="45"/>
        <v>8479.4364000000005</v>
      </c>
      <c r="U169" s="12">
        <f t="shared" si="46"/>
        <v>8479.4364000000005</v>
      </c>
      <c r="V169" s="12">
        <f t="shared" si="47"/>
        <v>8479.4364000000005</v>
      </c>
    </row>
    <row r="170" spans="1:22" ht="11.25">
      <c r="A170" s="191">
        <v>198</v>
      </c>
      <c r="B170" s="194" t="s">
        <v>11</v>
      </c>
      <c r="C170" s="136" t="s">
        <v>0</v>
      </c>
      <c r="D170" s="192">
        <v>1</v>
      </c>
      <c r="E170" s="8">
        <v>42525</v>
      </c>
      <c r="F170" s="8">
        <v>42525</v>
      </c>
      <c r="G170" s="4"/>
      <c r="H170" s="4"/>
      <c r="I170" s="4">
        <v>38270</v>
      </c>
      <c r="J170" s="4">
        <f t="shared" si="48"/>
        <v>38270</v>
      </c>
      <c r="K170" s="4">
        <f t="shared" si="56"/>
        <v>34443</v>
      </c>
      <c r="L170" s="21">
        <f t="shared" si="57"/>
        <v>34443</v>
      </c>
      <c r="M170" s="49">
        <v>27898.83</v>
      </c>
      <c r="N170" s="49">
        <f t="shared" si="51"/>
        <v>27898.83</v>
      </c>
      <c r="O170" s="27">
        <f t="shared" si="52"/>
        <v>25108.947</v>
      </c>
      <c r="P170" s="5">
        <f t="shared" si="53"/>
        <v>25108.947</v>
      </c>
      <c r="Q170" s="5">
        <f t="shared" si="42"/>
        <v>25108.947</v>
      </c>
      <c r="R170" s="22">
        <f t="shared" si="43"/>
        <v>25108.947</v>
      </c>
      <c r="S170" s="5">
        <f t="shared" si="44"/>
        <v>22598.052299999999</v>
      </c>
      <c r="T170" s="22">
        <f t="shared" si="45"/>
        <v>22598.052299999999</v>
      </c>
      <c r="U170" s="12">
        <f t="shared" si="46"/>
        <v>22598.052299999999</v>
      </c>
      <c r="V170" s="12">
        <f t="shared" si="47"/>
        <v>22598.052299999999</v>
      </c>
    </row>
    <row r="171" spans="1:22" ht="11.25">
      <c r="A171" s="191">
        <v>199</v>
      </c>
      <c r="B171" s="194" t="s">
        <v>12</v>
      </c>
      <c r="C171" s="136" t="s">
        <v>0</v>
      </c>
      <c r="D171" s="192">
        <v>1</v>
      </c>
      <c r="E171" s="8">
        <v>7978</v>
      </c>
      <c r="F171" s="8">
        <v>7978</v>
      </c>
      <c r="G171" s="4"/>
      <c r="H171" s="4"/>
      <c r="I171" s="4">
        <v>7180</v>
      </c>
      <c r="J171" s="4">
        <f t="shared" si="48"/>
        <v>7180</v>
      </c>
      <c r="K171" s="4">
        <f t="shared" si="56"/>
        <v>6462</v>
      </c>
      <c r="L171" s="21">
        <f t="shared" si="57"/>
        <v>6462</v>
      </c>
      <c r="M171" s="49">
        <v>5234.22</v>
      </c>
      <c r="N171" s="49">
        <f t="shared" si="51"/>
        <v>5234.22</v>
      </c>
      <c r="O171" s="27">
        <f t="shared" si="52"/>
        <v>4710.7980000000007</v>
      </c>
      <c r="P171" s="5">
        <f t="shared" si="53"/>
        <v>4710.7980000000007</v>
      </c>
      <c r="Q171" s="5">
        <f t="shared" si="42"/>
        <v>4710.7980000000007</v>
      </c>
      <c r="R171" s="22">
        <f t="shared" si="43"/>
        <v>4710.7980000000007</v>
      </c>
      <c r="S171" s="5">
        <f t="shared" si="44"/>
        <v>4239.7182000000003</v>
      </c>
      <c r="T171" s="22">
        <f t="shared" si="45"/>
        <v>4239.7182000000003</v>
      </c>
      <c r="U171" s="12">
        <f t="shared" si="46"/>
        <v>4239.7182000000003</v>
      </c>
      <c r="V171" s="12">
        <f t="shared" si="47"/>
        <v>4239.7182000000003</v>
      </c>
    </row>
    <row r="172" spans="1:22" ht="11.25">
      <c r="A172" s="191">
        <v>200</v>
      </c>
      <c r="B172" s="194" t="s">
        <v>13</v>
      </c>
      <c r="C172" s="136" t="s">
        <v>0</v>
      </c>
      <c r="D172" s="192">
        <v>1</v>
      </c>
      <c r="E172" s="8">
        <v>5315</v>
      </c>
      <c r="F172" s="8">
        <v>5315</v>
      </c>
      <c r="G172" s="4"/>
      <c r="H172" s="4"/>
      <c r="I172" s="4">
        <v>4780</v>
      </c>
      <c r="J172" s="4">
        <f t="shared" si="48"/>
        <v>4780</v>
      </c>
      <c r="K172" s="4">
        <f t="shared" si="56"/>
        <v>4302</v>
      </c>
      <c r="L172" s="21">
        <f t="shared" si="57"/>
        <v>4302</v>
      </c>
      <c r="M172" s="49">
        <v>3484.62</v>
      </c>
      <c r="N172" s="49">
        <f t="shared" si="51"/>
        <v>3484.62</v>
      </c>
      <c r="O172" s="27">
        <f t="shared" si="52"/>
        <v>3136.1579999999999</v>
      </c>
      <c r="P172" s="5">
        <f t="shared" si="53"/>
        <v>3136.1579999999999</v>
      </c>
      <c r="Q172" s="5">
        <f t="shared" si="42"/>
        <v>3136.1579999999999</v>
      </c>
      <c r="R172" s="22">
        <f t="shared" si="43"/>
        <v>3136.1579999999999</v>
      </c>
      <c r="S172" s="5">
        <f t="shared" si="44"/>
        <v>2822.5421999999999</v>
      </c>
      <c r="T172" s="22">
        <f t="shared" si="45"/>
        <v>2822.5421999999999</v>
      </c>
      <c r="U172" s="12">
        <f t="shared" si="46"/>
        <v>2822.5421999999999</v>
      </c>
      <c r="V172" s="12">
        <f t="shared" si="47"/>
        <v>2822.5421999999999</v>
      </c>
    </row>
    <row r="173" spans="1:22" ht="11.25">
      <c r="A173" s="191">
        <v>201</v>
      </c>
      <c r="B173" s="194" t="s">
        <v>13</v>
      </c>
      <c r="C173" s="136" t="s">
        <v>0</v>
      </c>
      <c r="D173" s="192">
        <v>1</v>
      </c>
      <c r="E173" s="8">
        <v>5315</v>
      </c>
      <c r="F173" s="8">
        <v>5315</v>
      </c>
      <c r="G173" s="4"/>
      <c r="H173" s="4"/>
      <c r="I173" s="4">
        <v>4780</v>
      </c>
      <c r="J173" s="4">
        <f t="shared" si="48"/>
        <v>4780</v>
      </c>
      <c r="K173" s="4">
        <f t="shared" si="56"/>
        <v>4302</v>
      </c>
      <c r="L173" s="21">
        <f t="shared" si="57"/>
        <v>4302</v>
      </c>
      <c r="M173" s="49">
        <v>3484.62</v>
      </c>
      <c r="N173" s="49">
        <f t="shared" si="51"/>
        <v>3484.62</v>
      </c>
      <c r="O173" s="27">
        <f t="shared" si="52"/>
        <v>3136.1579999999999</v>
      </c>
      <c r="P173" s="5">
        <f t="shared" si="53"/>
        <v>3136.1579999999999</v>
      </c>
      <c r="Q173" s="5">
        <f t="shared" si="42"/>
        <v>3136.1579999999999</v>
      </c>
      <c r="R173" s="22">
        <f t="shared" si="43"/>
        <v>3136.1579999999999</v>
      </c>
      <c r="S173" s="5">
        <f t="shared" si="44"/>
        <v>2822.5421999999999</v>
      </c>
      <c r="T173" s="22">
        <f t="shared" si="45"/>
        <v>2822.5421999999999</v>
      </c>
      <c r="U173" s="12">
        <f t="shared" si="46"/>
        <v>2822.5421999999999</v>
      </c>
      <c r="V173" s="12">
        <f t="shared" si="47"/>
        <v>2822.5421999999999</v>
      </c>
    </row>
    <row r="174" spans="1:22" ht="11.25">
      <c r="A174" s="191">
        <v>202</v>
      </c>
      <c r="B174" s="139" t="s">
        <v>289</v>
      </c>
      <c r="C174" s="136" t="s">
        <v>0</v>
      </c>
      <c r="D174" s="192">
        <v>1</v>
      </c>
      <c r="E174" s="8">
        <v>11700</v>
      </c>
      <c r="F174" s="8">
        <v>11700</v>
      </c>
      <c r="G174" s="4"/>
      <c r="H174" s="4"/>
      <c r="I174" s="4">
        <v>10530</v>
      </c>
      <c r="J174" s="4">
        <f t="shared" ref="J174:J205" si="58">D174*I174</f>
        <v>10530</v>
      </c>
      <c r="K174" s="4">
        <f t="shared" si="56"/>
        <v>9477</v>
      </c>
      <c r="L174" s="21">
        <f t="shared" si="57"/>
        <v>9477</v>
      </c>
      <c r="M174" s="49">
        <v>7676.3700000000008</v>
      </c>
      <c r="N174" s="49">
        <f t="shared" ref="N174:N205" si="59">M174*D174</f>
        <v>7676.3700000000008</v>
      </c>
      <c r="O174" s="27">
        <f t="shared" ref="O174:O205" si="60">+M174-M174*0.1</f>
        <v>6908.7330000000002</v>
      </c>
      <c r="P174" s="5">
        <f t="shared" ref="P174:P205" si="61">+O174*D174</f>
        <v>6908.7330000000002</v>
      </c>
      <c r="Q174" s="5">
        <f t="shared" si="42"/>
        <v>6908.7330000000002</v>
      </c>
      <c r="R174" s="22">
        <f t="shared" si="43"/>
        <v>6908.7330000000002</v>
      </c>
      <c r="S174" s="5">
        <f t="shared" si="44"/>
        <v>6217.8597</v>
      </c>
      <c r="T174" s="22">
        <f t="shared" si="45"/>
        <v>6217.8597</v>
      </c>
      <c r="U174" s="12">
        <f t="shared" si="46"/>
        <v>6217.8597</v>
      </c>
      <c r="V174" s="12">
        <f t="shared" si="47"/>
        <v>6217.8597</v>
      </c>
    </row>
    <row r="175" spans="1:22" ht="11.25">
      <c r="A175" s="191">
        <v>203</v>
      </c>
      <c r="B175" s="139" t="s">
        <v>290</v>
      </c>
      <c r="C175" s="136" t="s">
        <v>0</v>
      </c>
      <c r="D175" s="192">
        <v>1</v>
      </c>
      <c r="E175" s="8">
        <v>13284</v>
      </c>
      <c r="F175" s="8">
        <v>13284</v>
      </c>
      <c r="G175" s="4"/>
      <c r="H175" s="4"/>
      <c r="I175" s="4">
        <v>11950</v>
      </c>
      <c r="J175" s="4">
        <f t="shared" si="58"/>
        <v>11950</v>
      </c>
      <c r="K175" s="4">
        <f t="shared" si="56"/>
        <v>10755</v>
      </c>
      <c r="L175" s="21">
        <f t="shared" si="57"/>
        <v>10755</v>
      </c>
      <c r="M175" s="49">
        <v>8711.5499999999993</v>
      </c>
      <c r="N175" s="49">
        <f t="shared" si="59"/>
        <v>8711.5499999999993</v>
      </c>
      <c r="O175" s="27">
        <f t="shared" si="60"/>
        <v>7840.3949999999995</v>
      </c>
      <c r="P175" s="5">
        <f t="shared" si="61"/>
        <v>7840.3949999999995</v>
      </c>
      <c r="Q175" s="5">
        <f t="shared" si="42"/>
        <v>7840.3949999999995</v>
      </c>
      <c r="R175" s="22">
        <f t="shared" si="43"/>
        <v>7840.3949999999995</v>
      </c>
      <c r="S175" s="5">
        <f t="shared" si="44"/>
        <v>7056.3554999999997</v>
      </c>
      <c r="T175" s="22">
        <f t="shared" si="45"/>
        <v>7056.3554999999997</v>
      </c>
      <c r="U175" s="12">
        <f t="shared" si="46"/>
        <v>7056.3554999999997</v>
      </c>
      <c r="V175" s="12">
        <f t="shared" si="47"/>
        <v>7056.3554999999997</v>
      </c>
    </row>
    <row r="176" spans="1:22" ht="11.25">
      <c r="A176" s="191">
        <v>204</v>
      </c>
      <c r="B176" s="139" t="s">
        <v>291</v>
      </c>
      <c r="C176" s="136" t="s">
        <v>0</v>
      </c>
      <c r="D176" s="192">
        <v>1</v>
      </c>
      <c r="E176" s="8">
        <v>5313</v>
      </c>
      <c r="F176" s="8">
        <v>5313</v>
      </c>
      <c r="G176" s="4"/>
      <c r="H176" s="4"/>
      <c r="I176" s="4">
        <v>4780</v>
      </c>
      <c r="J176" s="4">
        <f t="shared" si="58"/>
        <v>4780</v>
      </c>
      <c r="K176" s="4">
        <f t="shared" si="56"/>
        <v>4302</v>
      </c>
      <c r="L176" s="21">
        <f t="shared" si="57"/>
        <v>4302</v>
      </c>
      <c r="M176" s="49">
        <v>3484.62</v>
      </c>
      <c r="N176" s="49">
        <f t="shared" si="59"/>
        <v>3484.62</v>
      </c>
      <c r="O176" s="27">
        <f t="shared" si="60"/>
        <v>3136.1579999999999</v>
      </c>
      <c r="P176" s="5">
        <f t="shared" si="61"/>
        <v>3136.1579999999999</v>
      </c>
      <c r="Q176" s="5">
        <f t="shared" si="42"/>
        <v>3136.1579999999999</v>
      </c>
      <c r="R176" s="22">
        <f t="shared" si="43"/>
        <v>3136.1579999999999</v>
      </c>
      <c r="S176" s="5">
        <f t="shared" si="44"/>
        <v>2822.5421999999999</v>
      </c>
      <c r="T176" s="22">
        <f t="shared" si="45"/>
        <v>2822.5421999999999</v>
      </c>
      <c r="U176" s="12">
        <f t="shared" si="46"/>
        <v>2822.5421999999999</v>
      </c>
      <c r="V176" s="12">
        <f t="shared" si="47"/>
        <v>2822.5421999999999</v>
      </c>
    </row>
    <row r="177" spans="1:22" ht="11.25">
      <c r="A177" s="191">
        <v>205</v>
      </c>
      <c r="B177" s="139" t="s">
        <v>14</v>
      </c>
      <c r="C177" s="136" t="s">
        <v>0</v>
      </c>
      <c r="D177" s="192">
        <v>1</v>
      </c>
      <c r="E177" s="8">
        <v>15957</v>
      </c>
      <c r="F177" s="8">
        <v>15957</v>
      </c>
      <c r="G177" s="4"/>
      <c r="H177" s="4"/>
      <c r="I177" s="4">
        <v>14360</v>
      </c>
      <c r="J177" s="4">
        <f t="shared" si="58"/>
        <v>14360</v>
      </c>
      <c r="K177" s="4">
        <f t="shared" si="56"/>
        <v>12924</v>
      </c>
      <c r="L177" s="21">
        <f t="shared" si="57"/>
        <v>12924</v>
      </c>
      <c r="M177" s="49">
        <v>10468.44</v>
      </c>
      <c r="N177" s="49">
        <f t="shared" si="59"/>
        <v>10468.44</v>
      </c>
      <c r="O177" s="27">
        <f t="shared" si="60"/>
        <v>9421.5960000000014</v>
      </c>
      <c r="P177" s="5">
        <f t="shared" si="61"/>
        <v>9421.5960000000014</v>
      </c>
      <c r="Q177" s="5">
        <f t="shared" si="42"/>
        <v>9421.5960000000014</v>
      </c>
      <c r="R177" s="22">
        <f t="shared" si="43"/>
        <v>9421.5960000000014</v>
      </c>
      <c r="S177" s="5">
        <f t="shared" si="44"/>
        <v>8479.4364000000005</v>
      </c>
      <c r="T177" s="22">
        <f t="shared" si="45"/>
        <v>8479.4364000000005</v>
      </c>
      <c r="U177" s="12">
        <f t="shared" si="46"/>
        <v>8479.4364000000005</v>
      </c>
      <c r="V177" s="12">
        <f t="shared" si="47"/>
        <v>8479.4364000000005</v>
      </c>
    </row>
    <row r="178" spans="1:22" ht="11.25">
      <c r="A178" s="191">
        <v>206</v>
      </c>
      <c r="B178" s="194" t="s">
        <v>15</v>
      </c>
      <c r="C178" s="136" t="s">
        <v>0</v>
      </c>
      <c r="D178" s="192">
        <v>2</v>
      </c>
      <c r="E178" s="8">
        <v>16400</v>
      </c>
      <c r="F178" s="8">
        <v>32800</v>
      </c>
      <c r="G178" s="4"/>
      <c r="H178" s="4"/>
      <c r="I178" s="4">
        <v>14760</v>
      </c>
      <c r="J178" s="4">
        <f t="shared" si="58"/>
        <v>29520</v>
      </c>
      <c r="K178" s="4">
        <f t="shared" si="56"/>
        <v>13284</v>
      </c>
      <c r="L178" s="21">
        <f t="shared" si="57"/>
        <v>26568</v>
      </c>
      <c r="M178" s="49">
        <v>10760.04</v>
      </c>
      <c r="N178" s="49">
        <f t="shared" si="59"/>
        <v>21520.080000000002</v>
      </c>
      <c r="O178" s="27">
        <f t="shared" si="60"/>
        <v>9684.0360000000001</v>
      </c>
      <c r="P178" s="5">
        <f t="shared" si="61"/>
        <v>19368.072</v>
      </c>
      <c r="Q178" s="5">
        <f t="shared" si="42"/>
        <v>9684.0360000000001</v>
      </c>
      <c r="R178" s="22">
        <f t="shared" si="43"/>
        <v>19368.072</v>
      </c>
      <c r="S178" s="5">
        <f t="shared" si="44"/>
        <v>8715.6324000000004</v>
      </c>
      <c r="T178" s="22">
        <f t="shared" si="45"/>
        <v>17431.264800000001</v>
      </c>
      <c r="U178" s="12">
        <f t="shared" si="46"/>
        <v>8715.6324000000004</v>
      </c>
      <c r="V178" s="12">
        <f t="shared" si="47"/>
        <v>17431.264800000001</v>
      </c>
    </row>
    <row r="179" spans="1:22" ht="11.25">
      <c r="A179" s="191">
        <v>208</v>
      </c>
      <c r="B179" s="139" t="s">
        <v>292</v>
      </c>
      <c r="C179" s="136" t="s">
        <v>0</v>
      </c>
      <c r="D179" s="192">
        <v>1</v>
      </c>
      <c r="E179" s="8">
        <v>10627</v>
      </c>
      <c r="F179" s="8">
        <v>10627</v>
      </c>
      <c r="G179" s="4"/>
      <c r="H179" s="4"/>
      <c r="I179" s="4">
        <v>9560</v>
      </c>
      <c r="J179" s="4">
        <f t="shared" si="58"/>
        <v>9560</v>
      </c>
      <c r="K179" s="4">
        <f t="shared" si="56"/>
        <v>8604</v>
      </c>
      <c r="L179" s="21">
        <f t="shared" si="57"/>
        <v>8604</v>
      </c>
      <c r="M179" s="49">
        <v>6969.24</v>
      </c>
      <c r="N179" s="49">
        <f t="shared" si="59"/>
        <v>6969.24</v>
      </c>
      <c r="O179" s="27">
        <f t="shared" si="60"/>
        <v>6272.3159999999998</v>
      </c>
      <c r="P179" s="5">
        <f t="shared" si="61"/>
        <v>6272.3159999999998</v>
      </c>
      <c r="Q179" s="5">
        <f t="shared" si="42"/>
        <v>6272.3159999999998</v>
      </c>
      <c r="R179" s="22">
        <f t="shared" si="43"/>
        <v>6272.3159999999998</v>
      </c>
      <c r="S179" s="5">
        <f t="shared" si="44"/>
        <v>5645.0843999999997</v>
      </c>
      <c r="T179" s="22">
        <f t="shared" si="45"/>
        <v>5645.0843999999997</v>
      </c>
      <c r="U179" s="12">
        <f t="shared" si="46"/>
        <v>5645.0843999999997</v>
      </c>
      <c r="V179" s="12">
        <f t="shared" si="47"/>
        <v>5645.0843999999997</v>
      </c>
    </row>
    <row r="180" spans="1:22" ht="11.25" hidden="1" customHeight="1">
      <c r="A180" s="191">
        <v>209</v>
      </c>
      <c r="B180" s="194" t="s">
        <v>16</v>
      </c>
      <c r="C180" s="136" t="s">
        <v>0</v>
      </c>
      <c r="D180" s="192">
        <v>2</v>
      </c>
      <c r="E180" s="8">
        <v>16400</v>
      </c>
      <c r="F180" s="8">
        <v>32800</v>
      </c>
      <c r="G180" s="4"/>
      <c r="H180" s="4"/>
      <c r="I180" s="4">
        <v>14760</v>
      </c>
      <c r="J180" s="4">
        <f t="shared" si="58"/>
        <v>29520</v>
      </c>
      <c r="K180" s="4">
        <v>0</v>
      </c>
      <c r="L180" s="21">
        <v>0</v>
      </c>
      <c r="M180" s="49">
        <v>0</v>
      </c>
      <c r="N180" s="49">
        <f t="shared" si="59"/>
        <v>0</v>
      </c>
      <c r="O180" s="27">
        <f t="shared" si="60"/>
        <v>0</v>
      </c>
      <c r="P180" s="5">
        <f t="shared" si="61"/>
        <v>0</v>
      </c>
      <c r="Q180" s="5">
        <f t="shared" si="42"/>
        <v>0</v>
      </c>
      <c r="R180" s="22">
        <f t="shared" si="43"/>
        <v>0</v>
      </c>
      <c r="S180" s="5">
        <f t="shared" si="44"/>
        <v>0</v>
      </c>
      <c r="T180" s="22">
        <f t="shared" si="45"/>
        <v>0</v>
      </c>
      <c r="U180" s="12">
        <f t="shared" si="46"/>
        <v>0</v>
      </c>
      <c r="V180" s="12">
        <f t="shared" si="47"/>
        <v>0</v>
      </c>
    </row>
    <row r="181" spans="1:22" ht="11.25">
      <c r="A181" s="191">
        <v>210</v>
      </c>
      <c r="B181" s="139" t="s">
        <v>17</v>
      </c>
      <c r="C181" s="136" t="s">
        <v>0</v>
      </c>
      <c r="D181" s="192">
        <v>1</v>
      </c>
      <c r="E181" s="8">
        <v>9841</v>
      </c>
      <c r="F181" s="8">
        <v>9841</v>
      </c>
      <c r="G181" s="4"/>
      <c r="H181" s="4"/>
      <c r="I181" s="4">
        <v>8860</v>
      </c>
      <c r="J181" s="4">
        <f t="shared" si="58"/>
        <v>8860</v>
      </c>
      <c r="K181" s="4">
        <f>I181*0.9</f>
        <v>7974</v>
      </c>
      <c r="L181" s="21">
        <f>K181*D181</f>
        <v>7974</v>
      </c>
      <c r="M181" s="49">
        <v>6458.9400000000005</v>
      </c>
      <c r="N181" s="49">
        <f t="shared" si="59"/>
        <v>6458.9400000000005</v>
      </c>
      <c r="O181" s="27">
        <f t="shared" si="60"/>
        <v>5813.0460000000003</v>
      </c>
      <c r="P181" s="5">
        <f t="shared" si="61"/>
        <v>5813.0460000000003</v>
      </c>
      <c r="Q181" s="5">
        <f t="shared" si="42"/>
        <v>5813.0460000000003</v>
      </c>
      <c r="R181" s="22">
        <f t="shared" si="43"/>
        <v>5813.0460000000003</v>
      </c>
      <c r="S181" s="5">
        <f t="shared" si="44"/>
        <v>5231.7413999999999</v>
      </c>
      <c r="T181" s="22">
        <f t="shared" si="45"/>
        <v>5231.7413999999999</v>
      </c>
      <c r="U181" s="12">
        <f t="shared" si="46"/>
        <v>5231.7413999999999</v>
      </c>
      <c r="V181" s="12">
        <f t="shared" si="47"/>
        <v>5231.7413999999999</v>
      </c>
    </row>
    <row r="182" spans="1:22" ht="11.25">
      <c r="A182" s="191">
        <v>211</v>
      </c>
      <c r="B182" s="194" t="s">
        <v>18</v>
      </c>
      <c r="C182" s="136" t="s">
        <v>0</v>
      </c>
      <c r="D182" s="192">
        <v>1</v>
      </c>
      <c r="E182" s="8">
        <v>52488</v>
      </c>
      <c r="F182" s="8">
        <v>52488</v>
      </c>
      <c r="G182" s="4"/>
      <c r="H182" s="4"/>
      <c r="I182" s="4">
        <v>47240</v>
      </c>
      <c r="J182" s="4">
        <f t="shared" si="58"/>
        <v>47240</v>
      </c>
      <c r="K182" s="4">
        <f>I182*0.9</f>
        <v>42516</v>
      </c>
      <c r="L182" s="21">
        <f>K182*D182</f>
        <v>42516</v>
      </c>
      <c r="M182" s="49">
        <v>34437.96</v>
      </c>
      <c r="N182" s="49">
        <f t="shared" si="59"/>
        <v>34437.96</v>
      </c>
      <c r="O182" s="27">
        <f t="shared" si="60"/>
        <v>30994.163999999997</v>
      </c>
      <c r="P182" s="5">
        <f t="shared" si="61"/>
        <v>30994.163999999997</v>
      </c>
      <c r="Q182" s="5">
        <f t="shared" si="42"/>
        <v>30994.163999999997</v>
      </c>
      <c r="R182" s="22">
        <f t="shared" si="43"/>
        <v>30994.163999999997</v>
      </c>
      <c r="S182" s="5">
        <f t="shared" si="44"/>
        <v>27894.747599999995</v>
      </c>
      <c r="T182" s="22">
        <f t="shared" si="45"/>
        <v>27894.747599999995</v>
      </c>
      <c r="U182" s="12">
        <f t="shared" si="46"/>
        <v>27894.747599999995</v>
      </c>
      <c r="V182" s="12">
        <f t="shared" si="47"/>
        <v>27894.747599999995</v>
      </c>
    </row>
    <row r="183" spans="1:22" ht="11.25" hidden="1" customHeight="1">
      <c r="A183" s="191">
        <v>212</v>
      </c>
      <c r="B183" s="194" t="s">
        <v>19</v>
      </c>
      <c r="C183" s="136" t="s">
        <v>0</v>
      </c>
      <c r="D183" s="192">
        <v>1</v>
      </c>
      <c r="E183" s="8">
        <v>29525</v>
      </c>
      <c r="F183" s="8">
        <v>29525</v>
      </c>
      <c r="G183" s="4"/>
      <c r="H183" s="4"/>
      <c r="I183" s="4">
        <v>26570</v>
      </c>
      <c r="J183" s="4">
        <f t="shared" si="58"/>
        <v>26570</v>
      </c>
      <c r="K183" s="4">
        <v>0</v>
      </c>
      <c r="L183" s="21">
        <v>0</v>
      </c>
      <c r="M183" s="49">
        <v>0</v>
      </c>
      <c r="N183" s="49">
        <f t="shared" si="59"/>
        <v>0</v>
      </c>
      <c r="O183" s="27">
        <f t="shared" si="60"/>
        <v>0</v>
      </c>
      <c r="P183" s="5">
        <f t="shared" si="61"/>
        <v>0</v>
      </c>
      <c r="Q183" s="5">
        <f t="shared" si="42"/>
        <v>0</v>
      </c>
      <c r="R183" s="22">
        <f t="shared" si="43"/>
        <v>0</v>
      </c>
      <c r="S183" s="5">
        <f t="shared" si="44"/>
        <v>0</v>
      </c>
      <c r="T183" s="22">
        <f t="shared" si="45"/>
        <v>0</v>
      </c>
      <c r="U183" s="12">
        <f t="shared" si="46"/>
        <v>0</v>
      </c>
      <c r="V183" s="12">
        <f t="shared" si="47"/>
        <v>0</v>
      </c>
    </row>
    <row r="184" spans="1:22" ht="11.25">
      <c r="A184" s="191">
        <v>213</v>
      </c>
      <c r="B184" s="194" t="s">
        <v>20</v>
      </c>
      <c r="C184" s="136" t="s">
        <v>0</v>
      </c>
      <c r="D184" s="192">
        <v>1</v>
      </c>
      <c r="E184" s="8">
        <v>212576</v>
      </c>
      <c r="F184" s="8">
        <v>212576</v>
      </c>
      <c r="G184" s="4"/>
      <c r="H184" s="4"/>
      <c r="I184" s="4">
        <v>191320</v>
      </c>
      <c r="J184" s="4">
        <f t="shared" si="58"/>
        <v>191320</v>
      </c>
      <c r="K184" s="4">
        <f t="shared" ref="K184:K222" si="62">I184*0.9</f>
        <v>172188</v>
      </c>
      <c r="L184" s="21">
        <f t="shared" ref="L184:L222" si="63">K184*D184</f>
        <v>172188</v>
      </c>
      <c r="M184" s="49">
        <v>139472.28</v>
      </c>
      <c r="N184" s="49">
        <f t="shared" si="59"/>
        <v>139472.28</v>
      </c>
      <c r="O184" s="27">
        <f t="shared" si="60"/>
        <v>125525.052</v>
      </c>
      <c r="P184" s="5">
        <f t="shared" si="61"/>
        <v>125525.052</v>
      </c>
      <c r="Q184" s="5">
        <f t="shared" si="42"/>
        <v>125525.052</v>
      </c>
      <c r="R184" s="22">
        <f t="shared" si="43"/>
        <v>125525.052</v>
      </c>
      <c r="S184" s="5">
        <f t="shared" si="44"/>
        <v>112972.5468</v>
      </c>
      <c r="T184" s="22">
        <f t="shared" si="45"/>
        <v>112972.5468</v>
      </c>
      <c r="U184" s="12">
        <f t="shared" si="46"/>
        <v>112972.5468</v>
      </c>
      <c r="V184" s="12">
        <f t="shared" si="47"/>
        <v>112972.5468</v>
      </c>
    </row>
    <row r="185" spans="1:22" ht="11.25">
      <c r="A185" s="191">
        <v>214</v>
      </c>
      <c r="B185" s="194" t="s">
        <v>21</v>
      </c>
      <c r="C185" s="136" t="s">
        <v>0</v>
      </c>
      <c r="D185" s="192">
        <v>1</v>
      </c>
      <c r="E185" s="8">
        <v>72171</v>
      </c>
      <c r="F185" s="8">
        <v>72171</v>
      </c>
      <c r="G185" s="4"/>
      <c r="H185" s="4"/>
      <c r="I185" s="4">
        <v>64950</v>
      </c>
      <c r="J185" s="4">
        <f t="shared" si="58"/>
        <v>64950</v>
      </c>
      <c r="K185" s="4">
        <f t="shared" si="62"/>
        <v>58455</v>
      </c>
      <c r="L185" s="21">
        <f t="shared" si="63"/>
        <v>58455</v>
      </c>
      <c r="M185" s="49">
        <v>47348.55</v>
      </c>
      <c r="N185" s="49">
        <f t="shared" si="59"/>
        <v>47348.55</v>
      </c>
      <c r="O185" s="27">
        <f t="shared" si="60"/>
        <v>42613.695</v>
      </c>
      <c r="P185" s="5">
        <f t="shared" si="61"/>
        <v>42613.695</v>
      </c>
      <c r="Q185" s="5">
        <f t="shared" si="42"/>
        <v>42613.695</v>
      </c>
      <c r="R185" s="22">
        <f t="shared" si="43"/>
        <v>42613.695</v>
      </c>
      <c r="S185" s="5">
        <f t="shared" si="44"/>
        <v>38352.325499999999</v>
      </c>
      <c r="T185" s="22">
        <f t="shared" si="45"/>
        <v>38352.325499999999</v>
      </c>
      <c r="U185" s="12">
        <f t="shared" si="46"/>
        <v>38352.325499999999</v>
      </c>
      <c r="V185" s="12">
        <f t="shared" si="47"/>
        <v>38352.325499999999</v>
      </c>
    </row>
    <row r="186" spans="1:22" ht="11.25">
      <c r="A186" s="191">
        <v>216</v>
      </c>
      <c r="B186" s="194" t="s">
        <v>22</v>
      </c>
      <c r="C186" s="136" t="s">
        <v>0</v>
      </c>
      <c r="D186" s="192">
        <v>1</v>
      </c>
      <c r="E186" s="8">
        <v>17010</v>
      </c>
      <c r="F186" s="8">
        <v>17010</v>
      </c>
      <c r="G186" s="4"/>
      <c r="H186" s="4"/>
      <c r="I186" s="4">
        <v>15310</v>
      </c>
      <c r="J186" s="4">
        <f t="shared" si="58"/>
        <v>15310</v>
      </c>
      <c r="K186" s="4">
        <f t="shared" si="62"/>
        <v>13779</v>
      </c>
      <c r="L186" s="21">
        <f t="shared" si="63"/>
        <v>13779</v>
      </c>
      <c r="M186" s="49">
        <v>11160.99</v>
      </c>
      <c r="N186" s="49">
        <f t="shared" si="59"/>
        <v>11160.99</v>
      </c>
      <c r="O186" s="27">
        <f t="shared" si="60"/>
        <v>10044.891</v>
      </c>
      <c r="P186" s="5">
        <f t="shared" si="61"/>
        <v>10044.891</v>
      </c>
      <c r="Q186" s="5">
        <f t="shared" si="42"/>
        <v>10044.891</v>
      </c>
      <c r="R186" s="22">
        <f t="shared" si="43"/>
        <v>10044.891</v>
      </c>
      <c r="S186" s="5">
        <f t="shared" si="44"/>
        <v>9040.4018999999989</v>
      </c>
      <c r="T186" s="22">
        <f t="shared" si="45"/>
        <v>9040.4018999999989</v>
      </c>
      <c r="U186" s="12">
        <f t="shared" si="46"/>
        <v>9040.4018999999989</v>
      </c>
      <c r="V186" s="12">
        <f t="shared" si="47"/>
        <v>9040.4018999999989</v>
      </c>
    </row>
    <row r="187" spans="1:22" ht="11.25">
      <c r="A187" s="191">
        <v>217</v>
      </c>
      <c r="B187" s="139" t="s">
        <v>293</v>
      </c>
      <c r="C187" s="136" t="s">
        <v>0</v>
      </c>
      <c r="D187" s="192">
        <v>1</v>
      </c>
      <c r="E187" s="8">
        <v>1595</v>
      </c>
      <c r="F187" s="8">
        <v>1595</v>
      </c>
      <c r="G187" s="4"/>
      <c r="H187" s="4"/>
      <c r="I187" s="4">
        <v>1430</v>
      </c>
      <c r="J187" s="4">
        <f t="shared" si="58"/>
        <v>1430</v>
      </c>
      <c r="K187" s="4">
        <f t="shared" si="62"/>
        <v>1287</v>
      </c>
      <c r="L187" s="21">
        <f t="shared" si="63"/>
        <v>1287</v>
      </c>
      <c r="M187" s="49">
        <v>1042.47</v>
      </c>
      <c r="N187" s="49">
        <f t="shared" si="59"/>
        <v>1042.47</v>
      </c>
      <c r="O187" s="27">
        <f t="shared" si="60"/>
        <v>938.22299999999996</v>
      </c>
      <c r="P187" s="5">
        <f t="shared" si="61"/>
        <v>938.22299999999996</v>
      </c>
      <c r="Q187" s="5">
        <f t="shared" si="42"/>
        <v>938.22299999999996</v>
      </c>
      <c r="R187" s="22">
        <f t="shared" si="43"/>
        <v>938.22299999999996</v>
      </c>
      <c r="S187" s="5">
        <f t="shared" si="44"/>
        <v>844.40069999999992</v>
      </c>
      <c r="T187" s="22">
        <f t="shared" si="45"/>
        <v>844.40069999999992</v>
      </c>
      <c r="U187" s="12">
        <f t="shared" si="46"/>
        <v>844.40069999999992</v>
      </c>
      <c r="V187" s="12">
        <f t="shared" si="47"/>
        <v>844.40069999999992</v>
      </c>
    </row>
    <row r="188" spans="1:22" ht="11.25">
      <c r="A188" s="191">
        <v>218</v>
      </c>
      <c r="B188" s="139" t="s">
        <v>23</v>
      </c>
      <c r="C188" s="136" t="s">
        <v>0</v>
      </c>
      <c r="D188" s="192">
        <v>1</v>
      </c>
      <c r="E188" s="8">
        <v>4252</v>
      </c>
      <c r="F188" s="8">
        <v>4252</v>
      </c>
      <c r="G188" s="4"/>
      <c r="H188" s="4"/>
      <c r="I188" s="4">
        <v>3830</v>
      </c>
      <c r="J188" s="4">
        <f t="shared" si="58"/>
        <v>3830</v>
      </c>
      <c r="K188" s="4">
        <f t="shared" si="62"/>
        <v>3447</v>
      </c>
      <c r="L188" s="21">
        <f t="shared" si="63"/>
        <v>3447</v>
      </c>
      <c r="M188" s="49">
        <v>2792.07</v>
      </c>
      <c r="N188" s="49">
        <f t="shared" si="59"/>
        <v>2792.07</v>
      </c>
      <c r="O188" s="27">
        <f t="shared" si="60"/>
        <v>2512.8630000000003</v>
      </c>
      <c r="P188" s="5">
        <f t="shared" si="61"/>
        <v>2512.8630000000003</v>
      </c>
      <c r="Q188" s="5">
        <f t="shared" si="42"/>
        <v>2512.8630000000003</v>
      </c>
      <c r="R188" s="22">
        <f t="shared" si="43"/>
        <v>2512.8630000000003</v>
      </c>
      <c r="S188" s="5">
        <f t="shared" si="44"/>
        <v>2261.5767000000001</v>
      </c>
      <c r="T188" s="22">
        <f t="shared" si="45"/>
        <v>2261.5767000000001</v>
      </c>
      <c r="U188" s="12">
        <f t="shared" si="46"/>
        <v>2261.5767000000001</v>
      </c>
      <c r="V188" s="12">
        <f t="shared" si="47"/>
        <v>2261.5767000000001</v>
      </c>
    </row>
    <row r="189" spans="1:22" ht="11.25">
      <c r="A189" s="191">
        <v>219</v>
      </c>
      <c r="B189" s="139" t="s">
        <v>24</v>
      </c>
      <c r="C189" s="136" t="s">
        <v>0</v>
      </c>
      <c r="D189" s="192">
        <v>1</v>
      </c>
      <c r="E189" s="8">
        <v>1970</v>
      </c>
      <c r="F189" s="8">
        <v>1970</v>
      </c>
      <c r="G189" s="4"/>
      <c r="H189" s="4"/>
      <c r="I189" s="4">
        <v>1770</v>
      </c>
      <c r="J189" s="4">
        <f t="shared" si="58"/>
        <v>1770</v>
      </c>
      <c r="K189" s="4">
        <f t="shared" si="62"/>
        <v>1593</v>
      </c>
      <c r="L189" s="21">
        <f t="shared" si="63"/>
        <v>1593</v>
      </c>
      <c r="M189" s="49">
        <v>1290.33</v>
      </c>
      <c r="N189" s="49">
        <f t="shared" si="59"/>
        <v>1290.33</v>
      </c>
      <c r="O189" s="27">
        <f t="shared" si="60"/>
        <v>1161.297</v>
      </c>
      <c r="P189" s="5">
        <f t="shared" si="61"/>
        <v>1161.297</v>
      </c>
      <c r="Q189" s="5">
        <f t="shared" si="42"/>
        <v>1161.297</v>
      </c>
      <c r="R189" s="22">
        <f t="shared" si="43"/>
        <v>1161.297</v>
      </c>
      <c r="S189" s="5">
        <f t="shared" si="44"/>
        <v>1045.1673000000001</v>
      </c>
      <c r="T189" s="22">
        <f t="shared" si="45"/>
        <v>1045.1673000000001</v>
      </c>
      <c r="U189" s="12">
        <f t="shared" si="46"/>
        <v>1045.1673000000001</v>
      </c>
      <c r="V189" s="12">
        <f t="shared" si="47"/>
        <v>1045.1673000000001</v>
      </c>
    </row>
    <row r="190" spans="1:22" ht="11.25">
      <c r="A190" s="191">
        <v>220</v>
      </c>
      <c r="B190" s="139" t="s">
        <v>25</v>
      </c>
      <c r="C190" s="136" t="s">
        <v>0</v>
      </c>
      <c r="D190" s="192">
        <v>1</v>
      </c>
      <c r="E190" s="8">
        <v>1970</v>
      </c>
      <c r="F190" s="8">
        <v>1970</v>
      </c>
      <c r="G190" s="4"/>
      <c r="H190" s="4"/>
      <c r="I190" s="4">
        <v>1770</v>
      </c>
      <c r="J190" s="4">
        <f t="shared" si="58"/>
        <v>1770</v>
      </c>
      <c r="K190" s="4">
        <f t="shared" si="62"/>
        <v>1593</v>
      </c>
      <c r="L190" s="21">
        <f t="shared" si="63"/>
        <v>1593</v>
      </c>
      <c r="M190" s="49">
        <v>1290.33</v>
      </c>
      <c r="N190" s="49">
        <f t="shared" si="59"/>
        <v>1290.33</v>
      </c>
      <c r="O190" s="27">
        <f t="shared" si="60"/>
        <v>1161.297</v>
      </c>
      <c r="P190" s="5">
        <f t="shared" si="61"/>
        <v>1161.297</v>
      </c>
      <c r="Q190" s="5">
        <f t="shared" si="42"/>
        <v>1161.297</v>
      </c>
      <c r="R190" s="22">
        <f t="shared" si="43"/>
        <v>1161.297</v>
      </c>
      <c r="S190" s="5">
        <f t="shared" si="44"/>
        <v>1045.1673000000001</v>
      </c>
      <c r="T190" s="22">
        <f t="shared" si="45"/>
        <v>1045.1673000000001</v>
      </c>
      <c r="U190" s="12">
        <f t="shared" si="46"/>
        <v>1045.1673000000001</v>
      </c>
      <c r="V190" s="12">
        <f t="shared" si="47"/>
        <v>1045.1673000000001</v>
      </c>
    </row>
    <row r="191" spans="1:22" ht="11.25">
      <c r="A191" s="191">
        <v>221</v>
      </c>
      <c r="B191" s="194" t="s">
        <v>26</v>
      </c>
      <c r="C191" s="136" t="s">
        <v>0</v>
      </c>
      <c r="D191" s="192">
        <v>1</v>
      </c>
      <c r="E191" s="8">
        <v>26244</v>
      </c>
      <c r="F191" s="8">
        <v>26244</v>
      </c>
      <c r="G191" s="4"/>
      <c r="H191" s="4"/>
      <c r="I191" s="4">
        <v>23620</v>
      </c>
      <c r="J191" s="4">
        <f t="shared" si="58"/>
        <v>23620</v>
      </c>
      <c r="K191" s="4">
        <f t="shared" si="62"/>
        <v>21258</v>
      </c>
      <c r="L191" s="21">
        <f t="shared" si="63"/>
        <v>21258</v>
      </c>
      <c r="M191" s="49">
        <v>17218.98</v>
      </c>
      <c r="N191" s="49">
        <f t="shared" si="59"/>
        <v>17218.98</v>
      </c>
      <c r="O191" s="27">
        <f t="shared" si="60"/>
        <v>15497.081999999999</v>
      </c>
      <c r="P191" s="5">
        <f t="shared" si="61"/>
        <v>15497.081999999999</v>
      </c>
      <c r="Q191" s="5">
        <f t="shared" si="42"/>
        <v>15497.081999999999</v>
      </c>
      <c r="R191" s="22">
        <f t="shared" si="43"/>
        <v>15497.081999999999</v>
      </c>
      <c r="S191" s="5">
        <f t="shared" si="44"/>
        <v>13947.373799999998</v>
      </c>
      <c r="T191" s="22">
        <f t="shared" si="45"/>
        <v>13947.373799999998</v>
      </c>
      <c r="U191" s="12">
        <f t="shared" si="46"/>
        <v>13947.373799999998</v>
      </c>
      <c r="V191" s="12">
        <f t="shared" si="47"/>
        <v>13947.373799999998</v>
      </c>
    </row>
    <row r="192" spans="1:22" ht="11.25">
      <c r="A192" s="191">
        <v>222</v>
      </c>
      <c r="B192" s="194" t="s">
        <v>27</v>
      </c>
      <c r="C192" s="136" t="s">
        <v>0</v>
      </c>
      <c r="D192" s="192">
        <v>1</v>
      </c>
      <c r="E192" s="8">
        <v>148797</v>
      </c>
      <c r="F192" s="8">
        <v>148797</v>
      </c>
      <c r="G192" s="4"/>
      <c r="H192" s="4"/>
      <c r="I192" s="4">
        <v>133920</v>
      </c>
      <c r="J192" s="4">
        <f t="shared" si="58"/>
        <v>133920</v>
      </c>
      <c r="K192" s="4">
        <f t="shared" si="62"/>
        <v>120528</v>
      </c>
      <c r="L192" s="21">
        <f t="shared" si="63"/>
        <v>120528</v>
      </c>
      <c r="M192" s="49">
        <v>97627.68</v>
      </c>
      <c r="N192" s="49">
        <f t="shared" si="59"/>
        <v>97627.68</v>
      </c>
      <c r="O192" s="27">
        <f t="shared" si="60"/>
        <v>87864.911999999997</v>
      </c>
      <c r="P192" s="5">
        <f t="shared" si="61"/>
        <v>87864.911999999997</v>
      </c>
      <c r="Q192" s="5">
        <f t="shared" si="42"/>
        <v>87864.911999999997</v>
      </c>
      <c r="R192" s="22">
        <f t="shared" si="43"/>
        <v>87864.911999999997</v>
      </c>
      <c r="S192" s="5">
        <f t="shared" si="44"/>
        <v>79078.420799999993</v>
      </c>
      <c r="T192" s="22">
        <f t="shared" si="45"/>
        <v>79078.420799999993</v>
      </c>
      <c r="U192" s="12">
        <f t="shared" si="46"/>
        <v>79078.420799999993</v>
      </c>
      <c r="V192" s="12">
        <f t="shared" si="47"/>
        <v>79078.420799999993</v>
      </c>
    </row>
    <row r="193" spans="1:22" ht="11.25">
      <c r="A193" s="191">
        <v>223</v>
      </c>
      <c r="B193" s="194" t="s">
        <v>28</v>
      </c>
      <c r="C193" s="136" t="s">
        <v>0</v>
      </c>
      <c r="D193" s="192">
        <v>1</v>
      </c>
      <c r="E193" s="8">
        <v>1070</v>
      </c>
      <c r="F193" s="8">
        <v>1070</v>
      </c>
      <c r="G193" s="4"/>
      <c r="H193" s="4"/>
      <c r="I193" s="4">
        <v>960</v>
      </c>
      <c r="J193" s="4">
        <f t="shared" si="58"/>
        <v>960</v>
      </c>
      <c r="K193" s="4">
        <f t="shared" si="62"/>
        <v>864</v>
      </c>
      <c r="L193" s="21">
        <f t="shared" si="63"/>
        <v>864</v>
      </c>
      <c r="M193" s="49">
        <v>699.84</v>
      </c>
      <c r="N193" s="49">
        <f t="shared" si="59"/>
        <v>699.84</v>
      </c>
      <c r="O193" s="27">
        <f t="shared" si="60"/>
        <v>629.85599999999999</v>
      </c>
      <c r="P193" s="5">
        <f t="shared" si="61"/>
        <v>629.85599999999999</v>
      </c>
      <c r="Q193" s="5">
        <f t="shared" si="42"/>
        <v>629.85599999999999</v>
      </c>
      <c r="R193" s="22">
        <f t="shared" si="43"/>
        <v>629.85599999999999</v>
      </c>
      <c r="S193" s="5">
        <f t="shared" si="44"/>
        <v>566.87040000000002</v>
      </c>
      <c r="T193" s="22">
        <f t="shared" si="45"/>
        <v>566.87040000000002</v>
      </c>
      <c r="U193" s="12">
        <f t="shared" si="46"/>
        <v>566.87040000000002</v>
      </c>
      <c r="V193" s="12">
        <f t="shared" si="47"/>
        <v>566.87040000000002</v>
      </c>
    </row>
    <row r="194" spans="1:22" ht="11.25">
      <c r="A194" s="191">
        <v>224</v>
      </c>
      <c r="B194" s="194" t="s">
        <v>29</v>
      </c>
      <c r="C194" s="136" t="s">
        <v>0</v>
      </c>
      <c r="D194" s="192">
        <v>1</v>
      </c>
      <c r="E194" s="8">
        <v>1595</v>
      </c>
      <c r="F194" s="8">
        <v>1595</v>
      </c>
      <c r="G194" s="4"/>
      <c r="H194" s="4"/>
      <c r="I194" s="4">
        <v>1430</v>
      </c>
      <c r="J194" s="4">
        <f t="shared" si="58"/>
        <v>1430</v>
      </c>
      <c r="K194" s="4">
        <f t="shared" si="62"/>
        <v>1287</v>
      </c>
      <c r="L194" s="21">
        <f t="shared" si="63"/>
        <v>1287</v>
      </c>
      <c r="M194" s="49">
        <v>1042.47</v>
      </c>
      <c r="N194" s="49">
        <f t="shared" si="59"/>
        <v>1042.47</v>
      </c>
      <c r="O194" s="27">
        <f t="shared" si="60"/>
        <v>938.22299999999996</v>
      </c>
      <c r="P194" s="5">
        <f t="shared" si="61"/>
        <v>938.22299999999996</v>
      </c>
      <c r="Q194" s="5">
        <f t="shared" si="42"/>
        <v>938.22299999999996</v>
      </c>
      <c r="R194" s="22">
        <f t="shared" si="43"/>
        <v>938.22299999999996</v>
      </c>
      <c r="S194" s="5">
        <f t="shared" si="44"/>
        <v>844.40069999999992</v>
      </c>
      <c r="T194" s="22">
        <f t="shared" si="45"/>
        <v>844.40069999999992</v>
      </c>
      <c r="U194" s="12">
        <f t="shared" si="46"/>
        <v>844.40069999999992</v>
      </c>
      <c r="V194" s="12">
        <f t="shared" si="47"/>
        <v>844.40069999999992</v>
      </c>
    </row>
    <row r="195" spans="1:22" ht="11.25">
      <c r="A195" s="191">
        <v>225</v>
      </c>
      <c r="B195" s="194" t="s">
        <v>30</v>
      </c>
      <c r="C195" s="136" t="s">
        <v>0</v>
      </c>
      <c r="D195" s="192">
        <v>1</v>
      </c>
      <c r="E195" s="8">
        <v>2656</v>
      </c>
      <c r="F195" s="8">
        <v>2656</v>
      </c>
      <c r="G195" s="4"/>
      <c r="H195" s="4"/>
      <c r="I195" s="4">
        <v>2390</v>
      </c>
      <c r="J195" s="4">
        <f t="shared" si="58"/>
        <v>2390</v>
      </c>
      <c r="K195" s="4">
        <f t="shared" si="62"/>
        <v>2151</v>
      </c>
      <c r="L195" s="21">
        <f t="shared" si="63"/>
        <v>2151</v>
      </c>
      <c r="M195" s="49">
        <v>1742.31</v>
      </c>
      <c r="N195" s="49">
        <f t="shared" si="59"/>
        <v>1742.31</v>
      </c>
      <c r="O195" s="27">
        <f t="shared" si="60"/>
        <v>1568.079</v>
      </c>
      <c r="P195" s="5">
        <f t="shared" si="61"/>
        <v>1568.079</v>
      </c>
      <c r="Q195" s="5">
        <f t="shared" si="42"/>
        <v>1568.079</v>
      </c>
      <c r="R195" s="22">
        <f t="shared" si="43"/>
        <v>1568.079</v>
      </c>
      <c r="S195" s="5">
        <f t="shared" si="44"/>
        <v>1411.2710999999999</v>
      </c>
      <c r="T195" s="22">
        <f t="shared" si="45"/>
        <v>1411.2710999999999</v>
      </c>
      <c r="U195" s="12">
        <f t="shared" si="46"/>
        <v>1411.2710999999999</v>
      </c>
      <c r="V195" s="12">
        <f t="shared" si="47"/>
        <v>1411.2710999999999</v>
      </c>
    </row>
    <row r="196" spans="1:22" ht="11.25">
      <c r="A196" s="191">
        <v>226</v>
      </c>
      <c r="B196" s="194" t="s">
        <v>31</v>
      </c>
      <c r="C196" s="136" t="s">
        <v>0</v>
      </c>
      <c r="D196" s="192">
        <v>1</v>
      </c>
      <c r="E196" s="8">
        <v>372000</v>
      </c>
      <c r="F196" s="8">
        <v>372000</v>
      </c>
      <c r="G196" s="4"/>
      <c r="H196" s="4"/>
      <c r="I196" s="4">
        <v>334800</v>
      </c>
      <c r="J196" s="4">
        <f t="shared" si="58"/>
        <v>334800</v>
      </c>
      <c r="K196" s="4">
        <f t="shared" si="62"/>
        <v>301320</v>
      </c>
      <c r="L196" s="21">
        <f t="shared" si="63"/>
        <v>301320</v>
      </c>
      <c r="M196" s="49">
        <v>244069.2</v>
      </c>
      <c r="N196" s="49">
        <f t="shared" si="59"/>
        <v>244069.2</v>
      </c>
      <c r="O196" s="27">
        <f t="shared" si="60"/>
        <v>219662.28</v>
      </c>
      <c r="P196" s="5">
        <f t="shared" si="61"/>
        <v>219662.28</v>
      </c>
      <c r="Q196" s="5">
        <f t="shared" si="42"/>
        <v>219662.28</v>
      </c>
      <c r="R196" s="22">
        <f t="shared" si="43"/>
        <v>219662.28</v>
      </c>
      <c r="S196" s="5">
        <f t="shared" si="44"/>
        <v>197696.052</v>
      </c>
      <c r="T196" s="22">
        <f t="shared" si="45"/>
        <v>197696.052</v>
      </c>
      <c r="U196" s="12">
        <f t="shared" si="46"/>
        <v>197696.052</v>
      </c>
      <c r="V196" s="12">
        <f t="shared" si="47"/>
        <v>197696.052</v>
      </c>
    </row>
    <row r="197" spans="1:22" ht="11.25">
      <c r="A197" s="191">
        <v>229</v>
      </c>
      <c r="B197" s="194" t="s">
        <v>32</v>
      </c>
      <c r="C197" s="136" t="s">
        <v>0</v>
      </c>
      <c r="D197" s="192">
        <v>1</v>
      </c>
      <c r="E197" s="8">
        <v>239148</v>
      </c>
      <c r="F197" s="8">
        <v>239148</v>
      </c>
      <c r="G197" s="4"/>
      <c r="H197" s="4"/>
      <c r="I197" s="4">
        <v>215230</v>
      </c>
      <c r="J197" s="4">
        <f t="shared" si="58"/>
        <v>215230</v>
      </c>
      <c r="K197" s="4">
        <f t="shared" si="62"/>
        <v>193707</v>
      </c>
      <c r="L197" s="21">
        <f t="shared" si="63"/>
        <v>193707</v>
      </c>
      <c r="M197" s="49">
        <v>156902.67000000001</v>
      </c>
      <c r="N197" s="49">
        <f t="shared" si="59"/>
        <v>156902.67000000001</v>
      </c>
      <c r="O197" s="27">
        <f t="shared" si="60"/>
        <v>141212.40300000002</v>
      </c>
      <c r="P197" s="5">
        <f t="shared" si="61"/>
        <v>141212.40300000002</v>
      </c>
      <c r="Q197" s="5">
        <f t="shared" si="42"/>
        <v>141212.40300000002</v>
      </c>
      <c r="R197" s="22">
        <f t="shared" si="43"/>
        <v>141212.40300000002</v>
      </c>
      <c r="S197" s="5">
        <f t="shared" si="44"/>
        <v>127091.16270000002</v>
      </c>
      <c r="T197" s="22">
        <f t="shared" si="45"/>
        <v>127091.16270000002</v>
      </c>
      <c r="U197" s="12">
        <f t="shared" si="46"/>
        <v>127091.16270000002</v>
      </c>
      <c r="V197" s="12">
        <f t="shared" si="47"/>
        <v>127091.16270000002</v>
      </c>
    </row>
    <row r="198" spans="1:22" ht="11.25">
      <c r="A198" s="191">
        <v>230</v>
      </c>
      <c r="B198" s="194" t="s">
        <v>33</v>
      </c>
      <c r="C198" s="136" t="s">
        <v>0</v>
      </c>
      <c r="D198" s="192">
        <v>4</v>
      </c>
      <c r="E198" s="8">
        <v>2656</v>
      </c>
      <c r="F198" s="8">
        <v>10624</v>
      </c>
      <c r="G198" s="4"/>
      <c r="H198" s="4"/>
      <c r="I198" s="4">
        <v>2390</v>
      </c>
      <c r="J198" s="4">
        <f t="shared" si="58"/>
        <v>9560</v>
      </c>
      <c r="K198" s="4">
        <f t="shared" si="62"/>
        <v>2151</v>
      </c>
      <c r="L198" s="21">
        <f t="shared" si="63"/>
        <v>8604</v>
      </c>
      <c r="M198" s="49">
        <v>1742.31</v>
      </c>
      <c r="N198" s="49">
        <f t="shared" si="59"/>
        <v>6969.24</v>
      </c>
      <c r="O198" s="27">
        <f t="shared" si="60"/>
        <v>1568.079</v>
      </c>
      <c r="P198" s="5">
        <f t="shared" si="61"/>
        <v>6272.3159999999998</v>
      </c>
      <c r="Q198" s="5">
        <f t="shared" ref="Q198:Q261" si="64">+O198</f>
        <v>1568.079</v>
      </c>
      <c r="R198" s="22">
        <f t="shared" ref="R198:R261" si="65">+D198*Q198</f>
        <v>6272.3159999999998</v>
      </c>
      <c r="S198" s="5">
        <f t="shared" ref="S198:S261" si="66">+Q198-Q198*0.1</f>
        <v>1411.2710999999999</v>
      </c>
      <c r="T198" s="22">
        <f t="shared" ref="T198:T261" si="67">+S198*D198</f>
        <v>5645.0843999999997</v>
      </c>
      <c r="U198" s="12">
        <f t="shared" si="46"/>
        <v>1411.2710999999999</v>
      </c>
      <c r="V198" s="12">
        <f t="shared" si="47"/>
        <v>5645.0843999999997</v>
      </c>
    </row>
    <row r="199" spans="1:22" ht="11.25">
      <c r="A199" s="191">
        <v>231</v>
      </c>
      <c r="B199" s="194" t="s">
        <v>34</v>
      </c>
      <c r="C199" s="136" t="s">
        <v>0</v>
      </c>
      <c r="D199" s="192">
        <v>1</v>
      </c>
      <c r="E199" s="8">
        <v>510183</v>
      </c>
      <c r="F199" s="8">
        <v>510183</v>
      </c>
      <c r="G199" s="4"/>
      <c r="H199" s="4"/>
      <c r="I199" s="4">
        <v>459160</v>
      </c>
      <c r="J199" s="4">
        <f t="shared" si="58"/>
        <v>459160</v>
      </c>
      <c r="K199" s="4">
        <f t="shared" si="62"/>
        <v>413244</v>
      </c>
      <c r="L199" s="21">
        <f t="shared" si="63"/>
        <v>413244</v>
      </c>
      <c r="M199" s="49">
        <v>334727.64</v>
      </c>
      <c r="N199" s="49">
        <f t="shared" si="59"/>
        <v>334727.64</v>
      </c>
      <c r="O199" s="27">
        <f t="shared" si="60"/>
        <v>301254.87599999999</v>
      </c>
      <c r="P199" s="5">
        <f t="shared" si="61"/>
        <v>301254.87599999999</v>
      </c>
      <c r="Q199" s="5">
        <f t="shared" si="64"/>
        <v>301254.87599999999</v>
      </c>
      <c r="R199" s="22">
        <f t="shared" si="65"/>
        <v>301254.87599999999</v>
      </c>
      <c r="S199" s="5">
        <f t="shared" si="66"/>
        <v>271129.3884</v>
      </c>
      <c r="T199" s="22">
        <f t="shared" si="67"/>
        <v>271129.3884</v>
      </c>
      <c r="U199" s="12">
        <f t="shared" ref="U199:U262" si="68">+S199</f>
        <v>271129.3884</v>
      </c>
      <c r="V199" s="12">
        <f t="shared" ref="V199:V262" si="69">+U199*D199</f>
        <v>271129.3884</v>
      </c>
    </row>
    <row r="200" spans="1:22" ht="11.25">
      <c r="A200" s="191">
        <v>232</v>
      </c>
      <c r="B200" s="194" t="s">
        <v>35</v>
      </c>
      <c r="C200" s="136" t="s">
        <v>0</v>
      </c>
      <c r="D200" s="192">
        <v>1</v>
      </c>
      <c r="E200" s="8">
        <v>13122</v>
      </c>
      <c r="F200" s="8">
        <v>13122</v>
      </c>
      <c r="G200" s="4"/>
      <c r="H200" s="4"/>
      <c r="I200" s="4">
        <v>11810</v>
      </c>
      <c r="J200" s="4">
        <f t="shared" si="58"/>
        <v>11810</v>
      </c>
      <c r="K200" s="4">
        <f t="shared" si="62"/>
        <v>10629</v>
      </c>
      <c r="L200" s="21">
        <f t="shared" si="63"/>
        <v>10629</v>
      </c>
      <c r="M200" s="49">
        <v>8609.49</v>
      </c>
      <c r="N200" s="49">
        <f t="shared" si="59"/>
        <v>8609.49</v>
      </c>
      <c r="O200" s="27">
        <f t="shared" si="60"/>
        <v>7748.5409999999993</v>
      </c>
      <c r="P200" s="5">
        <f t="shared" si="61"/>
        <v>7748.5409999999993</v>
      </c>
      <c r="Q200" s="5">
        <f t="shared" si="64"/>
        <v>7748.5409999999993</v>
      </c>
      <c r="R200" s="22">
        <f t="shared" si="65"/>
        <v>7748.5409999999993</v>
      </c>
      <c r="S200" s="5">
        <f t="shared" si="66"/>
        <v>6973.6868999999988</v>
      </c>
      <c r="T200" s="22">
        <f t="shared" si="67"/>
        <v>6973.6868999999988</v>
      </c>
      <c r="U200" s="12">
        <f t="shared" si="68"/>
        <v>6973.6868999999988</v>
      </c>
      <c r="V200" s="12">
        <f t="shared" si="69"/>
        <v>6973.6868999999988</v>
      </c>
    </row>
    <row r="201" spans="1:22" ht="11.25">
      <c r="A201" s="191">
        <v>233</v>
      </c>
      <c r="B201" s="194" t="s">
        <v>36</v>
      </c>
      <c r="C201" s="136" t="s">
        <v>0</v>
      </c>
      <c r="D201" s="192">
        <v>1</v>
      </c>
      <c r="E201" s="8">
        <v>10630</v>
      </c>
      <c r="F201" s="8">
        <v>10630</v>
      </c>
      <c r="G201" s="4"/>
      <c r="H201" s="4"/>
      <c r="I201" s="4">
        <v>9570</v>
      </c>
      <c r="J201" s="4">
        <f t="shared" si="58"/>
        <v>9570</v>
      </c>
      <c r="K201" s="4">
        <f t="shared" si="62"/>
        <v>8613</v>
      </c>
      <c r="L201" s="21">
        <f t="shared" si="63"/>
        <v>8613</v>
      </c>
      <c r="M201" s="49">
        <v>6976.53</v>
      </c>
      <c r="N201" s="49">
        <f t="shared" si="59"/>
        <v>6976.53</v>
      </c>
      <c r="O201" s="27">
        <f t="shared" si="60"/>
        <v>6278.8769999999995</v>
      </c>
      <c r="P201" s="5">
        <f t="shared" si="61"/>
        <v>6278.8769999999995</v>
      </c>
      <c r="Q201" s="5">
        <f t="shared" si="64"/>
        <v>6278.8769999999995</v>
      </c>
      <c r="R201" s="22">
        <f t="shared" si="65"/>
        <v>6278.8769999999995</v>
      </c>
      <c r="S201" s="5">
        <f t="shared" si="66"/>
        <v>5650.9892999999993</v>
      </c>
      <c r="T201" s="22">
        <f t="shared" si="67"/>
        <v>5650.9892999999993</v>
      </c>
      <c r="U201" s="12">
        <f t="shared" si="68"/>
        <v>5650.9892999999993</v>
      </c>
      <c r="V201" s="12">
        <f t="shared" si="69"/>
        <v>5650.9892999999993</v>
      </c>
    </row>
    <row r="202" spans="1:22" ht="11.25">
      <c r="A202" s="191">
        <v>234</v>
      </c>
      <c r="B202" s="194" t="s">
        <v>37</v>
      </c>
      <c r="C202" s="136" t="s">
        <v>0</v>
      </c>
      <c r="D202" s="192">
        <v>1</v>
      </c>
      <c r="E202" s="8">
        <v>2130</v>
      </c>
      <c r="F202" s="8">
        <v>2130</v>
      </c>
      <c r="G202" s="4"/>
      <c r="H202" s="4"/>
      <c r="I202" s="4">
        <v>1920</v>
      </c>
      <c r="J202" s="4">
        <f t="shared" si="58"/>
        <v>1920</v>
      </c>
      <c r="K202" s="4">
        <f t="shared" si="62"/>
        <v>1728</v>
      </c>
      <c r="L202" s="21">
        <f t="shared" si="63"/>
        <v>1728</v>
      </c>
      <c r="M202" s="49">
        <v>1399.68</v>
      </c>
      <c r="N202" s="49">
        <f t="shared" si="59"/>
        <v>1399.68</v>
      </c>
      <c r="O202" s="27">
        <f t="shared" si="60"/>
        <v>1259.712</v>
      </c>
      <c r="P202" s="5">
        <f t="shared" si="61"/>
        <v>1259.712</v>
      </c>
      <c r="Q202" s="5">
        <f t="shared" si="64"/>
        <v>1259.712</v>
      </c>
      <c r="R202" s="22">
        <f t="shared" si="65"/>
        <v>1259.712</v>
      </c>
      <c r="S202" s="5">
        <f t="shared" si="66"/>
        <v>1133.7408</v>
      </c>
      <c r="T202" s="22">
        <f t="shared" si="67"/>
        <v>1133.7408</v>
      </c>
      <c r="U202" s="12">
        <f t="shared" si="68"/>
        <v>1133.7408</v>
      </c>
      <c r="V202" s="12">
        <f t="shared" si="69"/>
        <v>1133.7408</v>
      </c>
    </row>
    <row r="203" spans="1:22" ht="11.25">
      <c r="A203" s="191">
        <v>235</v>
      </c>
      <c r="B203" s="194" t="s">
        <v>38</v>
      </c>
      <c r="C203" s="136" t="s">
        <v>0</v>
      </c>
      <c r="D203" s="192">
        <v>1</v>
      </c>
      <c r="E203" s="8">
        <v>425152</v>
      </c>
      <c r="F203" s="8">
        <v>425152</v>
      </c>
      <c r="G203" s="4"/>
      <c r="H203" s="4"/>
      <c r="I203" s="4">
        <v>382640</v>
      </c>
      <c r="J203" s="4">
        <f t="shared" si="58"/>
        <v>382640</v>
      </c>
      <c r="K203" s="4">
        <f t="shared" si="62"/>
        <v>344376</v>
      </c>
      <c r="L203" s="21">
        <f t="shared" si="63"/>
        <v>344376</v>
      </c>
      <c r="M203" s="49">
        <v>278944.56</v>
      </c>
      <c r="N203" s="49">
        <f t="shared" si="59"/>
        <v>278944.56</v>
      </c>
      <c r="O203" s="27">
        <f t="shared" si="60"/>
        <v>251050.10399999999</v>
      </c>
      <c r="P203" s="5">
        <f t="shared" si="61"/>
        <v>251050.10399999999</v>
      </c>
      <c r="Q203" s="5">
        <f t="shared" si="64"/>
        <v>251050.10399999999</v>
      </c>
      <c r="R203" s="22">
        <f t="shared" si="65"/>
        <v>251050.10399999999</v>
      </c>
      <c r="S203" s="5">
        <f t="shared" si="66"/>
        <v>225945.09359999999</v>
      </c>
      <c r="T203" s="22">
        <f t="shared" si="67"/>
        <v>225945.09359999999</v>
      </c>
      <c r="U203" s="12">
        <f t="shared" si="68"/>
        <v>225945.09359999999</v>
      </c>
      <c r="V203" s="12">
        <f t="shared" si="69"/>
        <v>225945.09359999999</v>
      </c>
    </row>
    <row r="204" spans="1:22" ht="11.25">
      <c r="A204" s="191">
        <v>236</v>
      </c>
      <c r="B204" s="194" t="s">
        <v>39</v>
      </c>
      <c r="C204" s="136" t="s">
        <v>0</v>
      </c>
      <c r="D204" s="192">
        <v>1</v>
      </c>
      <c r="E204" s="8">
        <v>1595</v>
      </c>
      <c r="F204" s="8">
        <v>1595</v>
      </c>
      <c r="G204" s="4"/>
      <c r="H204" s="4"/>
      <c r="I204" s="4">
        <v>1430</v>
      </c>
      <c r="J204" s="4">
        <f t="shared" si="58"/>
        <v>1430</v>
      </c>
      <c r="K204" s="4">
        <f t="shared" si="62"/>
        <v>1287</v>
      </c>
      <c r="L204" s="21">
        <f t="shared" si="63"/>
        <v>1287</v>
      </c>
      <c r="M204" s="49">
        <v>1042.47</v>
      </c>
      <c r="N204" s="49">
        <f t="shared" si="59"/>
        <v>1042.47</v>
      </c>
      <c r="O204" s="27">
        <f t="shared" si="60"/>
        <v>938.22299999999996</v>
      </c>
      <c r="P204" s="5">
        <f t="shared" si="61"/>
        <v>938.22299999999996</v>
      </c>
      <c r="Q204" s="5">
        <f t="shared" si="64"/>
        <v>938.22299999999996</v>
      </c>
      <c r="R204" s="22">
        <f t="shared" si="65"/>
        <v>938.22299999999996</v>
      </c>
      <c r="S204" s="5">
        <f t="shared" si="66"/>
        <v>844.40069999999992</v>
      </c>
      <c r="T204" s="22">
        <f t="shared" si="67"/>
        <v>844.40069999999992</v>
      </c>
      <c r="U204" s="12">
        <f t="shared" si="68"/>
        <v>844.40069999999992</v>
      </c>
      <c r="V204" s="12">
        <f t="shared" si="69"/>
        <v>844.40069999999992</v>
      </c>
    </row>
    <row r="205" spans="1:22" ht="11.25">
      <c r="A205" s="191">
        <v>237</v>
      </c>
      <c r="B205" s="194" t="s">
        <v>40</v>
      </c>
      <c r="C205" s="136" t="s">
        <v>0</v>
      </c>
      <c r="D205" s="192">
        <v>1</v>
      </c>
      <c r="E205" s="8">
        <v>2126</v>
      </c>
      <c r="F205" s="8">
        <v>2126</v>
      </c>
      <c r="G205" s="4"/>
      <c r="H205" s="4"/>
      <c r="I205" s="4">
        <v>1910</v>
      </c>
      <c r="J205" s="4">
        <f t="shared" si="58"/>
        <v>1910</v>
      </c>
      <c r="K205" s="4">
        <f t="shared" si="62"/>
        <v>1719</v>
      </c>
      <c r="L205" s="21">
        <f t="shared" si="63"/>
        <v>1719</v>
      </c>
      <c r="M205" s="49">
        <v>1392.39</v>
      </c>
      <c r="N205" s="49">
        <f t="shared" si="59"/>
        <v>1392.39</v>
      </c>
      <c r="O205" s="27">
        <f t="shared" si="60"/>
        <v>1253.1510000000001</v>
      </c>
      <c r="P205" s="5">
        <f t="shared" si="61"/>
        <v>1253.1510000000001</v>
      </c>
      <c r="Q205" s="5">
        <f t="shared" si="64"/>
        <v>1253.1510000000001</v>
      </c>
      <c r="R205" s="22">
        <f t="shared" si="65"/>
        <v>1253.1510000000001</v>
      </c>
      <c r="S205" s="5">
        <f t="shared" si="66"/>
        <v>1127.8359</v>
      </c>
      <c r="T205" s="22">
        <f t="shared" si="67"/>
        <v>1127.8359</v>
      </c>
      <c r="U205" s="12">
        <f t="shared" si="68"/>
        <v>1127.8359</v>
      </c>
      <c r="V205" s="12">
        <f t="shared" si="69"/>
        <v>1127.8359</v>
      </c>
    </row>
    <row r="206" spans="1:22" ht="11.25">
      <c r="A206" s="191">
        <v>238</v>
      </c>
      <c r="B206" s="194" t="s">
        <v>23</v>
      </c>
      <c r="C206" s="136" t="s">
        <v>0</v>
      </c>
      <c r="D206" s="192">
        <v>1</v>
      </c>
      <c r="E206" s="8">
        <v>4252</v>
      </c>
      <c r="F206" s="8">
        <v>4252</v>
      </c>
      <c r="G206" s="4"/>
      <c r="H206" s="4"/>
      <c r="I206" s="4">
        <v>3830</v>
      </c>
      <c r="J206" s="4">
        <f t="shared" ref="J206:J237" si="70">D206*I206</f>
        <v>3830</v>
      </c>
      <c r="K206" s="4">
        <f t="shared" si="62"/>
        <v>3447</v>
      </c>
      <c r="L206" s="21">
        <f t="shared" si="63"/>
        <v>3447</v>
      </c>
      <c r="M206" s="49">
        <v>2792.07</v>
      </c>
      <c r="N206" s="49">
        <f t="shared" ref="N206:N237" si="71">M206*D206</f>
        <v>2792.07</v>
      </c>
      <c r="O206" s="27">
        <f t="shared" ref="O206:O237" si="72">+M206-M206*0.1</f>
        <v>2512.8630000000003</v>
      </c>
      <c r="P206" s="5">
        <f t="shared" ref="P206:P237" si="73">+O206*D206</f>
        <v>2512.8630000000003</v>
      </c>
      <c r="Q206" s="5">
        <f t="shared" si="64"/>
        <v>2512.8630000000003</v>
      </c>
      <c r="R206" s="22">
        <f t="shared" si="65"/>
        <v>2512.8630000000003</v>
      </c>
      <c r="S206" s="5">
        <f t="shared" si="66"/>
        <v>2261.5767000000001</v>
      </c>
      <c r="T206" s="22">
        <f t="shared" si="67"/>
        <v>2261.5767000000001</v>
      </c>
      <c r="U206" s="12">
        <f t="shared" si="68"/>
        <v>2261.5767000000001</v>
      </c>
      <c r="V206" s="12">
        <f t="shared" si="69"/>
        <v>2261.5767000000001</v>
      </c>
    </row>
    <row r="207" spans="1:22" ht="11.25">
      <c r="A207" s="191">
        <v>239</v>
      </c>
      <c r="B207" s="194" t="s">
        <v>40</v>
      </c>
      <c r="C207" s="136" t="s">
        <v>0</v>
      </c>
      <c r="D207" s="192">
        <v>1</v>
      </c>
      <c r="E207" s="8">
        <v>2126</v>
      </c>
      <c r="F207" s="8">
        <v>2126</v>
      </c>
      <c r="G207" s="4"/>
      <c r="H207" s="4"/>
      <c r="I207" s="4">
        <v>1910</v>
      </c>
      <c r="J207" s="4">
        <f t="shared" si="70"/>
        <v>1910</v>
      </c>
      <c r="K207" s="4">
        <f t="shared" si="62"/>
        <v>1719</v>
      </c>
      <c r="L207" s="21">
        <f t="shared" si="63"/>
        <v>1719</v>
      </c>
      <c r="M207" s="49">
        <v>1392.39</v>
      </c>
      <c r="N207" s="49">
        <f t="shared" si="71"/>
        <v>1392.39</v>
      </c>
      <c r="O207" s="27">
        <f t="shared" si="72"/>
        <v>1253.1510000000001</v>
      </c>
      <c r="P207" s="5">
        <f t="shared" si="73"/>
        <v>1253.1510000000001</v>
      </c>
      <c r="Q207" s="5">
        <f t="shared" si="64"/>
        <v>1253.1510000000001</v>
      </c>
      <c r="R207" s="22">
        <f t="shared" si="65"/>
        <v>1253.1510000000001</v>
      </c>
      <c r="S207" s="5">
        <f t="shared" si="66"/>
        <v>1127.8359</v>
      </c>
      <c r="T207" s="22">
        <f t="shared" si="67"/>
        <v>1127.8359</v>
      </c>
      <c r="U207" s="12">
        <f t="shared" si="68"/>
        <v>1127.8359</v>
      </c>
      <c r="V207" s="12">
        <f t="shared" si="69"/>
        <v>1127.8359</v>
      </c>
    </row>
    <row r="208" spans="1:22" ht="11.25">
      <c r="A208" s="191">
        <v>240</v>
      </c>
      <c r="B208" s="194" t="s">
        <v>41</v>
      </c>
      <c r="C208" s="136" t="s">
        <v>0</v>
      </c>
      <c r="D208" s="192">
        <v>1</v>
      </c>
      <c r="E208" s="8">
        <v>2126</v>
      </c>
      <c r="F208" s="8">
        <v>2126</v>
      </c>
      <c r="G208" s="4"/>
      <c r="H208" s="4"/>
      <c r="I208" s="4">
        <v>1910</v>
      </c>
      <c r="J208" s="4">
        <f t="shared" si="70"/>
        <v>1910</v>
      </c>
      <c r="K208" s="4">
        <f t="shared" si="62"/>
        <v>1719</v>
      </c>
      <c r="L208" s="21">
        <f t="shared" si="63"/>
        <v>1719</v>
      </c>
      <c r="M208" s="49">
        <v>1392.39</v>
      </c>
      <c r="N208" s="49">
        <f t="shared" si="71"/>
        <v>1392.39</v>
      </c>
      <c r="O208" s="27">
        <f t="shared" si="72"/>
        <v>1253.1510000000001</v>
      </c>
      <c r="P208" s="5">
        <f t="shared" si="73"/>
        <v>1253.1510000000001</v>
      </c>
      <c r="Q208" s="5">
        <f t="shared" si="64"/>
        <v>1253.1510000000001</v>
      </c>
      <c r="R208" s="22">
        <f t="shared" si="65"/>
        <v>1253.1510000000001</v>
      </c>
      <c r="S208" s="5">
        <f t="shared" si="66"/>
        <v>1127.8359</v>
      </c>
      <c r="T208" s="22">
        <f t="shared" si="67"/>
        <v>1127.8359</v>
      </c>
      <c r="U208" s="12">
        <f t="shared" si="68"/>
        <v>1127.8359</v>
      </c>
      <c r="V208" s="12">
        <f t="shared" si="69"/>
        <v>1127.8359</v>
      </c>
    </row>
    <row r="209" spans="1:22" ht="11.25">
      <c r="A209" s="191">
        <v>241</v>
      </c>
      <c r="B209" s="194" t="s">
        <v>33</v>
      </c>
      <c r="C209" s="136" t="s">
        <v>0</v>
      </c>
      <c r="D209" s="192">
        <v>1</v>
      </c>
      <c r="E209" s="8">
        <v>2656</v>
      </c>
      <c r="F209" s="8">
        <v>2656</v>
      </c>
      <c r="G209" s="4"/>
      <c r="H209" s="4"/>
      <c r="I209" s="4">
        <v>2390</v>
      </c>
      <c r="J209" s="4">
        <f t="shared" si="70"/>
        <v>2390</v>
      </c>
      <c r="K209" s="4">
        <f t="shared" si="62"/>
        <v>2151</v>
      </c>
      <c r="L209" s="21">
        <f t="shared" si="63"/>
        <v>2151</v>
      </c>
      <c r="M209" s="49">
        <v>1742.31</v>
      </c>
      <c r="N209" s="49">
        <f t="shared" si="71"/>
        <v>1742.31</v>
      </c>
      <c r="O209" s="27">
        <f t="shared" si="72"/>
        <v>1568.079</v>
      </c>
      <c r="P209" s="5">
        <f t="shared" si="73"/>
        <v>1568.079</v>
      </c>
      <c r="Q209" s="5">
        <f t="shared" si="64"/>
        <v>1568.079</v>
      </c>
      <c r="R209" s="22">
        <f t="shared" si="65"/>
        <v>1568.079</v>
      </c>
      <c r="S209" s="5">
        <f t="shared" si="66"/>
        <v>1411.2710999999999</v>
      </c>
      <c r="T209" s="22">
        <f t="shared" si="67"/>
        <v>1411.2710999999999</v>
      </c>
      <c r="U209" s="12">
        <f t="shared" si="68"/>
        <v>1411.2710999999999</v>
      </c>
      <c r="V209" s="12">
        <f t="shared" si="69"/>
        <v>1411.2710999999999</v>
      </c>
    </row>
    <row r="210" spans="1:22" ht="11.25">
      <c r="A210" s="191">
        <v>242</v>
      </c>
      <c r="B210" s="194" t="s">
        <v>42</v>
      </c>
      <c r="C210" s="136" t="s">
        <v>0</v>
      </c>
      <c r="D210" s="192">
        <v>1</v>
      </c>
      <c r="E210" s="8">
        <v>3191</v>
      </c>
      <c r="F210" s="8">
        <v>3191</v>
      </c>
      <c r="G210" s="4"/>
      <c r="H210" s="4"/>
      <c r="I210" s="4">
        <v>2870</v>
      </c>
      <c r="J210" s="4">
        <f t="shared" si="70"/>
        <v>2870</v>
      </c>
      <c r="K210" s="4">
        <f t="shared" si="62"/>
        <v>2583</v>
      </c>
      <c r="L210" s="21">
        <f t="shared" si="63"/>
        <v>2583</v>
      </c>
      <c r="M210" s="49">
        <v>2092.2300000000005</v>
      </c>
      <c r="N210" s="49">
        <f t="shared" si="71"/>
        <v>2092.2300000000005</v>
      </c>
      <c r="O210" s="27">
        <f t="shared" si="72"/>
        <v>1883.0070000000005</v>
      </c>
      <c r="P210" s="5">
        <f t="shared" si="73"/>
        <v>1883.0070000000005</v>
      </c>
      <c r="Q210" s="5">
        <f t="shared" si="64"/>
        <v>1883.0070000000005</v>
      </c>
      <c r="R210" s="22">
        <f t="shared" si="65"/>
        <v>1883.0070000000005</v>
      </c>
      <c r="S210" s="5">
        <f t="shared" si="66"/>
        <v>1694.7063000000005</v>
      </c>
      <c r="T210" s="22">
        <f t="shared" si="67"/>
        <v>1694.7063000000005</v>
      </c>
      <c r="U210" s="12">
        <f t="shared" si="68"/>
        <v>1694.7063000000005</v>
      </c>
      <c r="V210" s="12">
        <f t="shared" si="69"/>
        <v>1694.7063000000005</v>
      </c>
    </row>
    <row r="211" spans="1:22" ht="11.25">
      <c r="A211" s="191">
        <v>243</v>
      </c>
      <c r="B211" s="194" t="s">
        <v>43</v>
      </c>
      <c r="C211" s="136" t="s">
        <v>0</v>
      </c>
      <c r="D211" s="192">
        <v>1</v>
      </c>
      <c r="E211" s="8">
        <v>2656</v>
      </c>
      <c r="F211" s="8">
        <v>2656</v>
      </c>
      <c r="G211" s="4"/>
      <c r="H211" s="4"/>
      <c r="I211" s="4">
        <v>2390</v>
      </c>
      <c r="J211" s="4">
        <f t="shared" si="70"/>
        <v>2390</v>
      </c>
      <c r="K211" s="4">
        <f t="shared" si="62"/>
        <v>2151</v>
      </c>
      <c r="L211" s="21">
        <f t="shared" si="63"/>
        <v>2151</v>
      </c>
      <c r="M211" s="49">
        <v>1742.31</v>
      </c>
      <c r="N211" s="49">
        <f t="shared" si="71"/>
        <v>1742.31</v>
      </c>
      <c r="O211" s="27">
        <f t="shared" si="72"/>
        <v>1568.079</v>
      </c>
      <c r="P211" s="5">
        <f t="shared" si="73"/>
        <v>1568.079</v>
      </c>
      <c r="Q211" s="5">
        <f t="shared" si="64"/>
        <v>1568.079</v>
      </c>
      <c r="R211" s="22">
        <f t="shared" si="65"/>
        <v>1568.079</v>
      </c>
      <c r="S211" s="5">
        <f t="shared" si="66"/>
        <v>1411.2710999999999</v>
      </c>
      <c r="T211" s="22">
        <f t="shared" si="67"/>
        <v>1411.2710999999999</v>
      </c>
      <c r="U211" s="12">
        <f t="shared" si="68"/>
        <v>1411.2710999999999</v>
      </c>
      <c r="V211" s="12">
        <f t="shared" si="69"/>
        <v>1411.2710999999999</v>
      </c>
    </row>
    <row r="212" spans="1:22" ht="11.25">
      <c r="A212" s="191">
        <v>244</v>
      </c>
      <c r="B212" s="194" t="s">
        <v>33</v>
      </c>
      <c r="C212" s="136" t="s">
        <v>0</v>
      </c>
      <c r="D212" s="192">
        <v>1</v>
      </c>
      <c r="E212" s="8">
        <v>2656</v>
      </c>
      <c r="F212" s="8">
        <v>2656</v>
      </c>
      <c r="G212" s="4"/>
      <c r="H212" s="4"/>
      <c r="I212" s="4">
        <v>2390</v>
      </c>
      <c r="J212" s="4">
        <f t="shared" si="70"/>
        <v>2390</v>
      </c>
      <c r="K212" s="4">
        <f t="shared" si="62"/>
        <v>2151</v>
      </c>
      <c r="L212" s="21">
        <f t="shared" si="63"/>
        <v>2151</v>
      </c>
      <c r="M212" s="49">
        <v>1742.31</v>
      </c>
      <c r="N212" s="49">
        <f t="shared" si="71"/>
        <v>1742.31</v>
      </c>
      <c r="O212" s="27">
        <f t="shared" si="72"/>
        <v>1568.079</v>
      </c>
      <c r="P212" s="5">
        <f t="shared" si="73"/>
        <v>1568.079</v>
      </c>
      <c r="Q212" s="5">
        <f t="shared" si="64"/>
        <v>1568.079</v>
      </c>
      <c r="R212" s="22">
        <f t="shared" si="65"/>
        <v>1568.079</v>
      </c>
      <c r="S212" s="5">
        <f t="shared" si="66"/>
        <v>1411.2710999999999</v>
      </c>
      <c r="T212" s="22">
        <f t="shared" si="67"/>
        <v>1411.2710999999999</v>
      </c>
      <c r="U212" s="12">
        <f t="shared" si="68"/>
        <v>1411.2710999999999</v>
      </c>
      <c r="V212" s="12">
        <f t="shared" si="69"/>
        <v>1411.2710999999999</v>
      </c>
    </row>
    <row r="213" spans="1:22" ht="11.25">
      <c r="A213" s="191">
        <v>245</v>
      </c>
      <c r="B213" s="194" t="s">
        <v>44</v>
      </c>
      <c r="C213" s="136" t="s">
        <v>0</v>
      </c>
      <c r="D213" s="192">
        <v>1</v>
      </c>
      <c r="E213" s="8">
        <v>318864</v>
      </c>
      <c r="F213" s="8">
        <v>318864</v>
      </c>
      <c r="G213" s="4"/>
      <c r="H213" s="4"/>
      <c r="I213" s="4">
        <v>286980</v>
      </c>
      <c r="J213" s="4">
        <f t="shared" si="70"/>
        <v>286980</v>
      </c>
      <c r="K213" s="4">
        <f t="shared" si="62"/>
        <v>258282</v>
      </c>
      <c r="L213" s="21">
        <f t="shared" si="63"/>
        <v>258282</v>
      </c>
      <c r="M213" s="49">
        <v>209208.42</v>
      </c>
      <c r="N213" s="49">
        <f t="shared" si="71"/>
        <v>209208.42</v>
      </c>
      <c r="O213" s="27">
        <f t="shared" si="72"/>
        <v>188287.57800000001</v>
      </c>
      <c r="P213" s="5">
        <f t="shared" si="73"/>
        <v>188287.57800000001</v>
      </c>
      <c r="Q213" s="5">
        <f t="shared" si="64"/>
        <v>188287.57800000001</v>
      </c>
      <c r="R213" s="22">
        <f t="shared" si="65"/>
        <v>188287.57800000001</v>
      </c>
      <c r="S213" s="5">
        <f t="shared" si="66"/>
        <v>169458.82020000002</v>
      </c>
      <c r="T213" s="22">
        <f t="shared" si="67"/>
        <v>169458.82020000002</v>
      </c>
      <c r="U213" s="12">
        <f t="shared" si="68"/>
        <v>169458.82020000002</v>
      </c>
      <c r="V213" s="12">
        <f t="shared" si="69"/>
        <v>169458.82020000002</v>
      </c>
    </row>
    <row r="214" spans="1:22" ht="11.25">
      <c r="A214" s="191">
        <v>246</v>
      </c>
      <c r="B214" s="194" t="s">
        <v>26</v>
      </c>
      <c r="C214" s="136" t="s">
        <v>0</v>
      </c>
      <c r="D214" s="192">
        <v>1</v>
      </c>
      <c r="E214" s="8">
        <v>21257</v>
      </c>
      <c r="F214" s="8">
        <v>21257</v>
      </c>
      <c r="G214" s="4"/>
      <c r="H214" s="4"/>
      <c r="I214" s="4">
        <v>19130</v>
      </c>
      <c r="J214" s="4">
        <f t="shared" si="70"/>
        <v>19130</v>
      </c>
      <c r="K214" s="4">
        <f t="shared" si="62"/>
        <v>17217</v>
      </c>
      <c r="L214" s="21">
        <f t="shared" si="63"/>
        <v>17217</v>
      </c>
      <c r="M214" s="49">
        <v>13945.77</v>
      </c>
      <c r="N214" s="49">
        <f t="shared" si="71"/>
        <v>13945.77</v>
      </c>
      <c r="O214" s="27">
        <f t="shared" si="72"/>
        <v>12551.192999999999</v>
      </c>
      <c r="P214" s="5">
        <f t="shared" si="73"/>
        <v>12551.192999999999</v>
      </c>
      <c r="Q214" s="5">
        <f t="shared" si="64"/>
        <v>12551.192999999999</v>
      </c>
      <c r="R214" s="22">
        <f t="shared" si="65"/>
        <v>12551.192999999999</v>
      </c>
      <c r="S214" s="5">
        <f t="shared" si="66"/>
        <v>11296.073699999999</v>
      </c>
      <c r="T214" s="22">
        <f t="shared" si="67"/>
        <v>11296.073699999999</v>
      </c>
      <c r="U214" s="12">
        <f t="shared" si="68"/>
        <v>11296.073699999999</v>
      </c>
      <c r="V214" s="12">
        <f t="shared" si="69"/>
        <v>11296.073699999999</v>
      </c>
    </row>
    <row r="215" spans="1:22" ht="11.25">
      <c r="A215" s="191">
        <v>247</v>
      </c>
      <c r="B215" s="194" t="s">
        <v>45</v>
      </c>
      <c r="C215" s="136" t="s">
        <v>0</v>
      </c>
      <c r="D215" s="192">
        <v>1</v>
      </c>
      <c r="E215" s="8">
        <v>2126</v>
      </c>
      <c r="F215" s="8">
        <v>2126</v>
      </c>
      <c r="G215" s="4"/>
      <c r="H215" s="4"/>
      <c r="I215" s="4">
        <v>1910</v>
      </c>
      <c r="J215" s="4">
        <f t="shared" si="70"/>
        <v>1910</v>
      </c>
      <c r="K215" s="4">
        <f t="shared" si="62"/>
        <v>1719</v>
      </c>
      <c r="L215" s="21">
        <f t="shared" si="63"/>
        <v>1719</v>
      </c>
      <c r="M215" s="49">
        <v>1392.39</v>
      </c>
      <c r="N215" s="49">
        <f t="shared" si="71"/>
        <v>1392.39</v>
      </c>
      <c r="O215" s="27">
        <f t="shared" si="72"/>
        <v>1253.1510000000001</v>
      </c>
      <c r="P215" s="5">
        <f t="shared" si="73"/>
        <v>1253.1510000000001</v>
      </c>
      <c r="Q215" s="5">
        <f t="shared" si="64"/>
        <v>1253.1510000000001</v>
      </c>
      <c r="R215" s="22">
        <f t="shared" si="65"/>
        <v>1253.1510000000001</v>
      </c>
      <c r="S215" s="5">
        <f t="shared" si="66"/>
        <v>1127.8359</v>
      </c>
      <c r="T215" s="22">
        <f t="shared" si="67"/>
        <v>1127.8359</v>
      </c>
      <c r="U215" s="12">
        <f t="shared" si="68"/>
        <v>1127.8359</v>
      </c>
      <c r="V215" s="12">
        <f t="shared" si="69"/>
        <v>1127.8359</v>
      </c>
    </row>
    <row r="216" spans="1:22" ht="11.25">
      <c r="A216" s="191">
        <v>248</v>
      </c>
      <c r="B216" s="194" t="s">
        <v>33</v>
      </c>
      <c r="C216" s="136" t="s">
        <v>0</v>
      </c>
      <c r="D216" s="192">
        <v>1</v>
      </c>
      <c r="E216" s="8">
        <v>2126</v>
      </c>
      <c r="F216" s="8">
        <v>2126</v>
      </c>
      <c r="G216" s="4"/>
      <c r="H216" s="4"/>
      <c r="I216" s="4">
        <v>1910</v>
      </c>
      <c r="J216" s="4">
        <f t="shared" si="70"/>
        <v>1910</v>
      </c>
      <c r="K216" s="4">
        <f t="shared" si="62"/>
        <v>1719</v>
      </c>
      <c r="L216" s="21">
        <f t="shared" si="63"/>
        <v>1719</v>
      </c>
      <c r="M216" s="49">
        <v>1392.39</v>
      </c>
      <c r="N216" s="49">
        <f t="shared" si="71"/>
        <v>1392.39</v>
      </c>
      <c r="O216" s="27">
        <f t="shared" si="72"/>
        <v>1253.1510000000001</v>
      </c>
      <c r="P216" s="5">
        <f t="shared" si="73"/>
        <v>1253.1510000000001</v>
      </c>
      <c r="Q216" s="5">
        <f t="shared" si="64"/>
        <v>1253.1510000000001</v>
      </c>
      <c r="R216" s="22">
        <f t="shared" si="65"/>
        <v>1253.1510000000001</v>
      </c>
      <c r="S216" s="5">
        <f t="shared" si="66"/>
        <v>1127.8359</v>
      </c>
      <c r="T216" s="22">
        <f t="shared" si="67"/>
        <v>1127.8359</v>
      </c>
      <c r="U216" s="12">
        <f t="shared" si="68"/>
        <v>1127.8359</v>
      </c>
      <c r="V216" s="12">
        <f t="shared" si="69"/>
        <v>1127.8359</v>
      </c>
    </row>
    <row r="217" spans="1:22" ht="11.25">
      <c r="A217" s="191">
        <v>249</v>
      </c>
      <c r="B217" s="194" t="s">
        <v>46</v>
      </c>
      <c r="C217" s="136" t="s">
        <v>0</v>
      </c>
      <c r="D217" s="192">
        <v>1</v>
      </c>
      <c r="E217" s="8">
        <v>1070</v>
      </c>
      <c r="F217" s="8">
        <v>1070</v>
      </c>
      <c r="G217" s="4"/>
      <c r="H217" s="4"/>
      <c r="I217" s="4">
        <v>960</v>
      </c>
      <c r="J217" s="4">
        <f t="shared" si="70"/>
        <v>960</v>
      </c>
      <c r="K217" s="4">
        <f t="shared" si="62"/>
        <v>864</v>
      </c>
      <c r="L217" s="21">
        <f t="shared" si="63"/>
        <v>864</v>
      </c>
      <c r="M217" s="49">
        <v>699.84</v>
      </c>
      <c r="N217" s="49">
        <f t="shared" si="71"/>
        <v>699.84</v>
      </c>
      <c r="O217" s="27">
        <f t="shared" si="72"/>
        <v>629.85599999999999</v>
      </c>
      <c r="P217" s="5">
        <f t="shared" si="73"/>
        <v>629.85599999999999</v>
      </c>
      <c r="Q217" s="5">
        <f t="shared" si="64"/>
        <v>629.85599999999999</v>
      </c>
      <c r="R217" s="22">
        <f t="shared" si="65"/>
        <v>629.85599999999999</v>
      </c>
      <c r="S217" s="5">
        <f t="shared" si="66"/>
        <v>566.87040000000002</v>
      </c>
      <c r="T217" s="22">
        <f t="shared" si="67"/>
        <v>566.87040000000002</v>
      </c>
      <c r="U217" s="12">
        <f t="shared" si="68"/>
        <v>566.87040000000002</v>
      </c>
      <c r="V217" s="12">
        <f t="shared" si="69"/>
        <v>566.87040000000002</v>
      </c>
    </row>
    <row r="218" spans="1:22" ht="11.25">
      <c r="A218" s="191">
        <v>250</v>
      </c>
      <c r="B218" s="194" t="s">
        <v>47</v>
      </c>
      <c r="C218" s="136" t="s">
        <v>0</v>
      </c>
      <c r="D218" s="192">
        <v>1</v>
      </c>
      <c r="E218" s="8">
        <v>79716</v>
      </c>
      <c r="F218" s="8">
        <v>79716</v>
      </c>
      <c r="G218" s="4"/>
      <c r="H218" s="4"/>
      <c r="I218" s="4">
        <v>71740</v>
      </c>
      <c r="J218" s="4">
        <f t="shared" si="70"/>
        <v>71740</v>
      </c>
      <c r="K218" s="4">
        <f t="shared" si="62"/>
        <v>64566</v>
      </c>
      <c r="L218" s="21">
        <f t="shared" si="63"/>
        <v>64566</v>
      </c>
      <c r="M218" s="49">
        <v>52298.46</v>
      </c>
      <c r="N218" s="49">
        <f t="shared" si="71"/>
        <v>52298.46</v>
      </c>
      <c r="O218" s="27">
        <f t="shared" si="72"/>
        <v>47068.614000000001</v>
      </c>
      <c r="P218" s="5">
        <f t="shared" si="73"/>
        <v>47068.614000000001</v>
      </c>
      <c r="Q218" s="5">
        <f t="shared" si="64"/>
        <v>47068.614000000001</v>
      </c>
      <c r="R218" s="22">
        <f t="shared" si="65"/>
        <v>47068.614000000001</v>
      </c>
      <c r="S218" s="5">
        <f t="shared" si="66"/>
        <v>42361.7526</v>
      </c>
      <c r="T218" s="22">
        <f t="shared" si="67"/>
        <v>42361.7526</v>
      </c>
      <c r="U218" s="12">
        <f t="shared" si="68"/>
        <v>42361.7526</v>
      </c>
      <c r="V218" s="12">
        <f t="shared" si="69"/>
        <v>42361.7526</v>
      </c>
    </row>
    <row r="219" spans="1:22" ht="11.25">
      <c r="A219" s="191">
        <v>251</v>
      </c>
      <c r="B219" s="194" t="s">
        <v>48</v>
      </c>
      <c r="C219" s="136" t="s">
        <v>0</v>
      </c>
      <c r="D219" s="192">
        <v>1</v>
      </c>
      <c r="E219" s="8">
        <v>79716</v>
      </c>
      <c r="F219" s="8">
        <v>79716</v>
      </c>
      <c r="G219" s="4"/>
      <c r="H219" s="4"/>
      <c r="I219" s="4">
        <v>71740</v>
      </c>
      <c r="J219" s="4">
        <f t="shared" si="70"/>
        <v>71740</v>
      </c>
      <c r="K219" s="4">
        <f t="shared" si="62"/>
        <v>64566</v>
      </c>
      <c r="L219" s="21">
        <f t="shared" si="63"/>
        <v>64566</v>
      </c>
      <c r="M219" s="49">
        <v>52298.46</v>
      </c>
      <c r="N219" s="49">
        <f t="shared" si="71"/>
        <v>52298.46</v>
      </c>
      <c r="O219" s="27">
        <f t="shared" si="72"/>
        <v>47068.614000000001</v>
      </c>
      <c r="P219" s="5">
        <f t="shared" si="73"/>
        <v>47068.614000000001</v>
      </c>
      <c r="Q219" s="5">
        <f t="shared" si="64"/>
        <v>47068.614000000001</v>
      </c>
      <c r="R219" s="22">
        <f t="shared" si="65"/>
        <v>47068.614000000001</v>
      </c>
      <c r="S219" s="5">
        <f t="shared" si="66"/>
        <v>42361.7526</v>
      </c>
      <c r="T219" s="22">
        <f t="shared" si="67"/>
        <v>42361.7526</v>
      </c>
      <c r="U219" s="12">
        <f t="shared" si="68"/>
        <v>42361.7526</v>
      </c>
      <c r="V219" s="12">
        <f t="shared" si="69"/>
        <v>42361.7526</v>
      </c>
    </row>
    <row r="220" spans="1:22" ht="11.25">
      <c r="A220" s="191">
        <v>252</v>
      </c>
      <c r="B220" s="194" t="s">
        <v>26</v>
      </c>
      <c r="C220" s="136" t="s">
        <v>0</v>
      </c>
      <c r="D220" s="192">
        <v>1</v>
      </c>
      <c r="E220" s="8">
        <v>4252</v>
      </c>
      <c r="F220" s="8">
        <v>4252</v>
      </c>
      <c r="G220" s="4"/>
      <c r="H220" s="4"/>
      <c r="I220" s="4">
        <v>3830</v>
      </c>
      <c r="J220" s="4">
        <f t="shared" si="70"/>
        <v>3830</v>
      </c>
      <c r="K220" s="4">
        <f t="shared" si="62"/>
        <v>3447</v>
      </c>
      <c r="L220" s="21">
        <f t="shared" si="63"/>
        <v>3447</v>
      </c>
      <c r="M220" s="49">
        <v>2792.07</v>
      </c>
      <c r="N220" s="49">
        <f t="shared" si="71"/>
        <v>2792.07</v>
      </c>
      <c r="O220" s="27">
        <f t="shared" si="72"/>
        <v>2512.8630000000003</v>
      </c>
      <c r="P220" s="5">
        <f t="shared" si="73"/>
        <v>2512.8630000000003</v>
      </c>
      <c r="Q220" s="5">
        <f t="shared" si="64"/>
        <v>2512.8630000000003</v>
      </c>
      <c r="R220" s="22">
        <f t="shared" si="65"/>
        <v>2512.8630000000003</v>
      </c>
      <c r="S220" s="5">
        <f t="shared" si="66"/>
        <v>2261.5767000000001</v>
      </c>
      <c r="T220" s="22">
        <f t="shared" si="67"/>
        <v>2261.5767000000001</v>
      </c>
      <c r="U220" s="12">
        <f t="shared" si="68"/>
        <v>2261.5767000000001</v>
      </c>
      <c r="V220" s="12">
        <f t="shared" si="69"/>
        <v>2261.5767000000001</v>
      </c>
    </row>
    <row r="221" spans="1:22" ht="11.25">
      <c r="A221" s="191">
        <v>253</v>
      </c>
      <c r="B221" s="194" t="s">
        <v>49</v>
      </c>
      <c r="C221" s="136" t="s">
        <v>0</v>
      </c>
      <c r="D221" s="192">
        <v>1</v>
      </c>
      <c r="E221" s="8">
        <v>21260</v>
      </c>
      <c r="F221" s="8">
        <v>21260</v>
      </c>
      <c r="G221" s="4"/>
      <c r="H221" s="4"/>
      <c r="I221" s="4">
        <v>19130</v>
      </c>
      <c r="J221" s="4">
        <f t="shared" si="70"/>
        <v>19130</v>
      </c>
      <c r="K221" s="4">
        <f t="shared" si="62"/>
        <v>17217</v>
      </c>
      <c r="L221" s="21">
        <f t="shared" si="63"/>
        <v>17217</v>
      </c>
      <c r="M221" s="49">
        <v>13945.77</v>
      </c>
      <c r="N221" s="49">
        <f t="shared" si="71"/>
        <v>13945.77</v>
      </c>
      <c r="O221" s="27">
        <f t="shared" si="72"/>
        <v>12551.192999999999</v>
      </c>
      <c r="P221" s="5">
        <f t="shared" si="73"/>
        <v>12551.192999999999</v>
      </c>
      <c r="Q221" s="5">
        <f t="shared" si="64"/>
        <v>12551.192999999999</v>
      </c>
      <c r="R221" s="22">
        <f t="shared" si="65"/>
        <v>12551.192999999999</v>
      </c>
      <c r="S221" s="5">
        <f t="shared" si="66"/>
        <v>11296.073699999999</v>
      </c>
      <c r="T221" s="22">
        <f t="shared" si="67"/>
        <v>11296.073699999999</v>
      </c>
      <c r="U221" s="12">
        <f t="shared" si="68"/>
        <v>11296.073699999999</v>
      </c>
      <c r="V221" s="12">
        <f t="shared" si="69"/>
        <v>11296.073699999999</v>
      </c>
    </row>
    <row r="222" spans="1:22" ht="11.25">
      <c r="A222" s="191">
        <v>254</v>
      </c>
      <c r="B222" s="194" t="s">
        <v>50</v>
      </c>
      <c r="C222" s="136" t="s">
        <v>0</v>
      </c>
      <c r="D222" s="192">
        <v>1</v>
      </c>
      <c r="E222" s="8">
        <v>2660</v>
      </c>
      <c r="F222" s="8">
        <v>2660</v>
      </c>
      <c r="G222" s="4"/>
      <c r="H222" s="4"/>
      <c r="I222" s="4">
        <v>2400</v>
      </c>
      <c r="J222" s="4">
        <f t="shared" si="70"/>
        <v>2400</v>
      </c>
      <c r="K222" s="4">
        <f t="shared" si="62"/>
        <v>2160</v>
      </c>
      <c r="L222" s="21">
        <f t="shared" si="63"/>
        <v>2160</v>
      </c>
      <c r="M222" s="49">
        <v>1749.6</v>
      </c>
      <c r="N222" s="49">
        <f t="shared" si="71"/>
        <v>1749.6</v>
      </c>
      <c r="O222" s="27">
        <f t="shared" si="72"/>
        <v>1574.6399999999999</v>
      </c>
      <c r="P222" s="5">
        <f t="shared" si="73"/>
        <v>1574.6399999999999</v>
      </c>
      <c r="Q222" s="5">
        <f t="shared" si="64"/>
        <v>1574.6399999999999</v>
      </c>
      <c r="R222" s="22">
        <f t="shared" si="65"/>
        <v>1574.6399999999999</v>
      </c>
      <c r="S222" s="5">
        <f t="shared" si="66"/>
        <v>1417.1759999999999</v>
      </c>
      <c r="T222" s="22">
        <f t="shared" si="67"/>
        <v>1417.1759999999999</v>
      </c>
      <c r="U222" s="12">
        <f t="shared" si="68"/>
        <v>1417.1759999999999</v>
      </c>
      <c r="V222" s="12">
        <f t="shared" si="69"/>
        <v>1417.1759999999999</v>
      </c>
    </row>
    <row r="223" spans="1:22" ht="11.25" hidden="1" customHeight="1">
      <c r="A223" s="191">
        <v>255</v>
      </c>
      <c r="B223" s="194" t="s">
        <v>51</v>
      </c>
      <c r="C223" s="136" t="s">
        <v>0</v>
      </c>
      <c r="D223" s="192">
        <v>1</v>
      </c>
      <c r="E223" s="8">
        <v>63770</v>
      </c>
      <c r="F223" s="8">
        <v>63770</v>
      </c>
      <c r="G223" s="4"/>
      <c r="H223" s="4"/>
      <c r="I223" s="4">
        <v>57400</v>
      </c>
      <c r="J223" s="4">
        <f t="shared" si="70"/>
        <v>57400</v>
      </c>
      <c r="K223" s="4">
        <v>0</v>
      </c>
      <c r="L223" s="21">
        <v>0</v>
      </c>
      <c r="M223" s="49">
        <v>0</v>
      </c>
      <c r="N223" s="49">
        <f t="shared" si="71"/>
        <v>0</v>
      </c>
      <c r="O223" s="27">
        <f t="shared" si="72"/>
        <v>0</v>
      </c>
      <c r="P223" s="5">
        <f t="shared" si="73"/>
        <v>0</v>
      </c>
      <c r="Q223" s="5">
        <f t="shared" si="64"/>
        <v>0</v>
      </c>
      <c r="R223" s="22">
        <f t="shared" si="65"/>
        <v>0</v>
      </c>
      <c r="S223" s="5">
        <f t="shared" si="66"/>
        <v>0</v>
      </c>
      <c r="T223" s="22">
        <f t="shared" si="67"/>
        <v>0</v>
      </c>
      <c r="U223" s="12">
        <f t="shared" si="68"/>
        <v>0</v>
      </c>
      <c r="V223" s="12">
        <f t="shared" si="69"/>
        <v>0</v>
      </c>
    </row>
    <row r="224" spans="1:22" ht="11.25">
      <c r="A224" s="191">
        <v>256</v>
      </c>
      <c r="B224" s="194" t="s">
        <v>52</v>
      </c>
      <c r="C224" s="136" t="s">
        <v>0</v>
      </c>
      <c r="D224" s="192">
        <v>1</v>
      </c>
      <c r="E224" s="8">
        <v>451725</v>
      </c>
      <c r="F224" s="8">
        <v>451725</v>
      </c>
      <c r="G224" s="4"/>
      <c r="H224" s="4"/>
      <c r="I224" s="4">
        <v>406550</v>
      </c>
      <c r="J224" s="4">
        <f t="shared" si="70"/>
        <v>406550</v>
      </c>
      <c r="K224" s="4">
        <f t="shared" ref="K224:K243" si="74">I224*0.9</f>
        <v>365895</v>
      </c>
      <c r="L224" s="21">
        <f t="shared" ref="L224:L243" si="75">K224*D224</f>
        <v>365895</v>
      </c>
      <c r="M224" s="49">
        <v>296374.95</v>
      </c>
      <c r="N224" s="49">
        <f t="shared" si="71"/>
        <v>296374.95</v>
      </c>
      <c r="O224" s="27">
        <f t="shared" si="72"/>
        <v>266737.45500000002</v>
      </c>
      <c r="P224" s="5">
        <f t="shared" si="73"/>
        <v>266737.45500000002</v>
      </c>
      <c r="Q224" s="5">
        <f t="shared" si="64"/>
        <v>266737.45500000002</v>
      </c>
      <c r="R224" s="22">
        <f t="shared" si="65"/>
        <v>266737.45500000002</v>
      </c>
      <c r="S224" s="5">
        <f t="shared" si="66"/>
        <v>240063.7095</v>
      </c>
      <c r="T224" s="22">
        <f t="shared" si="67"/>
        <v>240063.7095</v>
      </c>
      <c r="U224" s="12">
        <f t="shared" si="68"/>
        <v>240063.7095</v>
      </c>
      <c r="V224" s="12">
        <f t="shared" si="69"/>
        <v>240063.7095</v>
      </c>
    </row>
    <row r="225" spans="1:22" ht="11.25">
      <c r="A225" s="191">
        <v>257</v>
      </c>
      <c r="B225" s="194" t="s">
        <v>53</v>
      </c>
      <c r="C225" s="136" t="s">
        <v>0</v>
      </c>
      <c r="D225" s="192">
        <v>1</v>
      </c>
      <c r="E225" s="8">
        <v>31886</v>
      </c>
      <c r="F225" s="8">
        <v>31886</v>
      </c>
      <c r="G225" s="4"/>
      <c r="H225" s="4"/>
      <c r="I225" s="4">
        <v>28700</v>
      </c>
      <c r="J225" s="4">
        <f t="shared" si="70"/>
        <v>28700</v>
      </c>
      <c r="K225" s="4">
        <f t="shared" si="74"/>
        <v>25830</v>
      </c>
      <c r="L225" s="21">
        <f t="shared" si="75"/>
        <v>25830</v>
      </c>
      <c r="M225" s="49">
        <v>20922.3</v>
      </c>
      <c r="N225" s="49">
        <f t="shared" si="71"/>
        <v>20922.3</v>
      </c>
      <c r="O225" s="27">
        <f t="shared" si="72"/>
        <v>18830.07</v>
      </c>
      <c r="P225" s="5">
        <f t="shared" si="73"/>
        <v>18830.07</v>
      </c>
      <c r="Q225" s="5">
        <f t="shared" si="64"/>
        <v>18830.07</v>
      </c>
      <c r="R225" s="22">
        <f t="shared" si="65"/>
        <v>18830.07</v>
      </c>
      <c r="S225" s="5">
        <f t="shared" si="66"/>
        <v>16947.062999999998</v>
      </c>
      <c r="T225" s="22">
        <f t="shared" si="67"/>
        <v>16947.062999999998</v>
      </c>
      <c r="U225" s="12">
        <f t="shared" si="68"/>
        <v>16947.062999999998</v>
      </c>
      <c r="V225" s="12">
        <f t="shared" si="69"/>
        <v>16947.062999999998</v>
      </c>
    </row>
    <row r="226" spans="1:22" ht="11.25">
      <c r="A226" s="191">
        <v>258</v>
      </c>
      <c r="B226" s="194" t="s">
        <v>33</v>
      </c>
      <c r="C226" s="136" t="s">
        <v>0</v>
      </c>
      <c r="D226" s="192">
        <v>14</v>
      </c>
      <c r="E226" s="8">
        <v>800</v>
      </c>
      <c r="F226" s="8">
        <v>11200</v>
      </c>
      <c r="G226" s="4"/>
      <c r="H226" s="4"/>
      <c r="I226" s="4">
        <v>720</v>
      </c>
      <c r="J226" s="4">
        <f t="shared" si="70"/>
        <v>10080</v>
      </c>
      <c r="K226" s="4">
        <f t="shared" si="74"/>
        <v>648</v>
      </c>
      <c r="L226" s="21">
        <f t="shared" si="75"/>
        <v>9072</v>
      </c>
      <c r="M226" s="49">
        <v>524.88</v>
      </c>
      <c r="N226" s="49">
        <f t="shared" si="71"/>
        <v>7348.32</v>
      </c>
      <c r="O226" s="27">
        <f t="shared" si="72"/>
        <v>472.392</v>
      </c>
      <c r="P226" s="5">
        <f t="shared" si="73"/>
        <v>6613.4880000000003</v>
      </c>
      <c r="Q226" s="5">
        <f t="shared" si="64"/>
        <v>472.392</v>
      </c>
      <c r="R226" s="22">
        <f t="shared" si="65"/>
        <v>6613.4880000000003</v>
      </c>
      <c r="S226" s="5">
        <f t="shared" si="66"/>
        <v>425.15280000000001</v>
      </c>
      <c r="T226" s="22">
        <f t="shared" si="67"/>
        <v>5952.1392000000005</v>
      </c>
      <c r="U226" s="12">
        <f t="shared" si="68"/>
        <v>425.15280000000001</v>
      </c>
      <c r="V226" s="12">
        <f t="shared" si="69"/>
        <v>5952.1392000000005</v>
      </c>
    </row>
    <row r="227" spans="1:22" ht="11.25">
      <c r="A227" s="191">
        <v>260</v>
      </c>
      <c r="B227" s="194" t="s">
        <v>54</v>
      </c>
      <c r="C227" s="136" t="s">
        <v>0</v>
      </c>
      <c r="D227" s="192">
        <v>4</v>
      </c>
      <c r="E227" s="8">
        <v>535</v>
      </c>
      <c r="F227" s="8">
        <v>2140</v>
      </c>
      <c r="G227" s="4"/>
      <c r="H227" s="4"/>
      <c r="I227" s="4">
        <v>480</v>
      </c>
      <c r="J227" s="4">
        <f t="shared" si="70"/>
        <v>1920</v>
      </c>
      <c r="K227" s="4">
        <f t="shared" si="74"/>
        <v>432</v>
      </c>
      <c r="L227" s="21">
        <f t="shared" si="75"/>
        <v>1728</v>
      </c>
      <c r="M227" s="49">
        <v>349.92</v>
      </c>
      <c r="N227" s="49">
        <f t="shared" si="71"/>
        <v>1399.68</v>
      </c>
      <c r="O227" s="27">
        <f t="shared" si="72"/>
        <v>314.928</v>
      </c>
      <c r="P227" s="5">
        <f t="shared" si="73"/>
        <v>1259.712</v>
      </c>
      <c r="Q227" s="5">
        <f t="shared" si="64"/>
        <v>314.928</v>
      </c>
      <c r="R227" s="22">
        <f t="shared" si="65"/>
        <v>1259.712</v>
      </c>
      <c r="S227" s="5">
        <f t="shared" si="66"/>
        <v>283.43520000000001</v>
      </c>
      <c r="T227" s="22">
        <f t="shared" si="67"/>
        <v>1133.7408</v>
      </c>
      <c r="U227" s="12">
        <f t="shared" si="68"/>
        <v>283.43520000000001</v>
      </c>
      <c r="V227" s="12">
        <f t="shared" si="69"/>
        <v>1133.7408</v>
      </c>
    </row>
    <row r="228" spans="1:22" ht="11.25">
      <c r="A228" s="191">
        <v>261</v>
      </c>
      <c r="B228" s="194" t="s">
        <v>23</v>
      </c>
      <c r="C228" s="136" t="s">
        <v>0</v>
      </c>
      <c r="D228" s="192">
        <v>1</v>
      </c>
      <c r="E228" s="8">
        <v>4252</v>
      </c>
      <c r="F228" s="8">
        <v>4252</v>
      </c>
      <c r="G228" s="4"/>
      <c r="H228" s="4"/>
      <c r="I228" s="4">
        <v>3830</v>
      </c>
      <c r="J228" s="4">
        <f t="shared" si="70"/>
        <v>3830</v>
      </c>
      <c r="K228" s="4">
        <f t="shared" si="74"/>
        <v>3447</v>
      </c>
      <c r="L228" s="21">
        <f t="shared" si="75"/>
        <v>3447</v>
      </c>
      <c r="M228" s="49">
        <v>2792.07</v>
      </c>
      <c r="N228" s="49">
        <f t="shared" si="71"/>
        <v>2792.07</v>
      </c>
      <c r="O228" s="27">
        <f t="shared" si="72"/>
        <v>2512.8630000000003</v>
      </c>
      <c r="P228" s="5">
        <f t="shared" si="73"/>
        <v>2512.8630000000003</v>
      </c>
      <c r="Q228" s="5">
        <f t="shared" si="64"/>
        <v>2512.8630000000003</v>
      </c>
      <c r="R228" s="22">
        <f t="shared" si="65"/>
        <v>2512.8630000000003</v>
      </c>
      <c r="S228" s="5">
        <f t="shared" si="66"/>
        <v>2261.5767000000001</v>
      </c>
      <c r="T228" s="22">
        <f t="shared" si="67"/>
        <v>2261.5767000000001</v>
      </c>
      <c r="U228" s="12">
        <f t="shared" si="68"/>
        <v>2261.5767000000001</v>
      </c>
      <c r="V228" s="12">
        <f t="shared" si="69"/>
        <v>2261.5767000000001</v>
      </c>
    </row>
    <row r="229" spans="1:22" ht="11.25">
      <c r="A229" s="191">
        <v>263</v>
      </c>
      <c r="B229" s="139" t="s">
        <v>294</v>
      </c>
      <c r="C229" s="136" t="s">
        <v>0</v>
      </c>
      <c r="D229" s="192">
        <v>1</v>
      </c>
      <c r="E229" s="8">
        <v>31890</v>
      </c>
      <c r="F229" s="8">
        <v>31890</v>
      </c>
      <c r="G229" s="4"/>
      <c r="H229" s="4"/>
      <c r="I229" s="4">
        <v>28700</v>
      </c>
      <c r="J229" s="4">
        <f t="shared" si="70"/>
        <v>28700</v>
      </c>
      <c r="K229" s="4">
        <f t="shared" si="74"/>
        <v>25830</v>
      </c>
      <c r="L229" s="21">
        <f t="shared" si="75"/>
        <v>25830</v>
      </c>
      <c r="M229" s="49">
        <v>20922.3</v>
      </c>
      <c r="N229" s="49">
        <f t="shared" si="71"/>
        <v>20922.3</v>
      </c>
      <c r="O229" s="27">
        <f t="shared" si="72"/>
        <v>18830.07</v>
      </c>
      <c r="P229" s="5">
        <f t="shared" si="73"/>
        <v>18830.07</v>
      </c>
      <c r="Q229" s="5">
        <f t="shared" si="64"/>
        <v>18830.07</v>
      </c>
      <c r="R229" s="22">
        <f t="shared" si="65"/>
        <v>18830.07</v>
      </c>
      <c r="S229" s="5">
        <f t="shared" si="66"/>
        <v>16947.062999999998</v>
      </c>
      <c r="T229" s="22">
        <f t="shared" si="67"/>
        <v>16947.062999999998</v>
      </c>
      <c r="U229" s="12">
        <f t="shared" si="68"/>
        <v>16947.062999999998</v>
      </c>
      <c r="V229" s="12">
        <f t="shared" si="69"/>
        <v>16947.062999999998</v>
      </c>
    </row>
    <row r="230" spans="1:22" ht="11.25">
      <c r="A230" s="191">
        <v>265</v>
      </c>
      <c r="B230" s="139" t="s">
        <v>295</v>
      </c>
      <c r="C230" s="136" t="s">
        <v>0</v>
      </c>
      <c r="D230" s="192">
        <v>5</v>
      </c>
      <c r="E230" s="8">
        <v>63772</v>
      </c>
      <c r="F230" s="8">
        <v>318860</v>
      </c>
      <c r="G230" s="4"/>
      <c r="H230" s="4"/>
      <c r="I230" s="4">
        <v>57400</v>
      </c>
      <c r="J230" s="4">
        <f t="shared" si="70"/>
        <v>287000</v>
      </c>
      <c r="K230" s="4">
        <f t="shared" si="74"/>
        <v>51660</v>
      </c>
      <c r="L230" s="21">
        <f t="shared" si="75"/>
        <v>258300</v>
      </c>
      <c r="M230" s="49">
        <v>41844.6</v>
      </c>
      <c r="N230" s="49">
        <f t="shared" si="71"/>
        <v>209223</v>
      </c>
      <c r="O230" s="27">
        <f t="shared" si="72"/>
        <v>37660.14</v>
      </c>
      <c r="P230" s="5">
        <f t="shared" si="73"/>
        <v>188300.7</v>
      </c>
      <c r="Q230" s="5">
        <f t="shared" si="64"/>
        <v>37660.14</v>
      </c>
      <c r="R230" s="22">
        <f t="shared" si="65"/>
        <v>188300.7</v>
      </c>
      <c r="S230" s="5">
        <f t="shared" si="66"/>
        <v>33894.125999999997</v>
      </c>
      <c r="T230" s="22">
        <f t="shared" si="67"/>
        <v>169470.62999999998</v>
      </c>
      <c r="U230" s="12">
        <f t="shared" si="68"/>
        <v>33894.125999999997</v>
      </c>
      <c r="V230" s="12">
        <f t="shared" si="69"/>
        <v>169470.62999999998</v>
      </c>
    </row>
    <row r="231" spans="1:22" ht="11.25">
      <c r="A231" s="191">
        <v>266</v>
      </c>
      <c r="B231" s="139" t="s">
        <v>55</v>
      </c>
      <c r="C231" s="136" t="s">
        <v>0</v>
      </c>
      <c r="D231" s="192">
        <v>2</v>
      </c>
      <c r="E231" s="8">
        <v>4252</v>
      </c>
      <c r="F231" s="8">
        <v>8504</v>
      </c>
      <c r="G231" s="4"/>
      <c r="H231" s="4"/>
      <c r="I231" s="4">
        <v>3830</v>
      </c>
      <c r="J231" s="4">
        <f t="shared" si="70"/>
        <v>7660</v>
      </c>
      <c r="K231" s="4">
        <f t="shared" si="74"/>
        <v>3447</v>
      </c>
      <c r="L231" s="21">
        <f t="shared" si="75"/>
        <v>6894</v>
      </c>
      <c r="M231" s="49">
        <v>2792.07</v>
      </c>
      <c r="N231" s="49">
        <f t="shared" si="71"/>
        <v>5584.14</v>
      </c>
      <c r="O231" s="27">
        <f t="shared" si="72"/>
        <v>2512.8630000000003</v>
      </c>
      <c r="P231" s="5">
        <f t="shared" si="73"/>
        <v>5025.7260000000006</v>
      </c>
      <c r="Q231" s="5">
        <f t="shared" si="64"/>
        <v>2512.8630000000003</v>
      </c>
      <c r="R231" s="22">
        <f t="shared" si="65"/>
        <v>5025.7260000000006</v>
      </c>
      <c r="S231" s="5">
        <f t="shared" si="66"/>
        <v>2261.5767000000001</v>
      </c>
      <c r="T231" s="22">
        <f t="shared" si="67"/>
        <v>4523.1534000000001</v>
      </c>
      <c r="U231" s="12">
        <f t="shared" si="68"/>
        <v>2261.5767000000001</v>
      </c>
      <c r="V231" s="12">
        <f t="shared" si="69"/>
        <v>4523.1534000000001</v>
      </c>
    </row>
    <row r="232" spans="1:22" ht="11.25">
      <c r="A232" s="191">
        <v>267</v>
      </c>
      <c r="B232" s="194" t="s">
        <v>56</v>
      </c>
      <c r="C232" s="136" t="s">
        <v>0</v>
      </c>
      <c r="D232" s="192">
        <v>1</v>
      </c>
      <c r="E232" s="8">
        <v>4252</v>
      </c>
      <c r="F232" s="8">
        <v>4252</v>
      </c>
      <c r="G232" s="4"/>
      <c r="H232" s="4"/>
      <c r="I232" s="4">
        <v>3830</v>
      </c>
      <c r="J232" s="4">
        <f t="shared" si="70"/>
        <v>3830</v>
      </c>
      <c r="K232" s="4">
        <f t="shared" si="74"/>
        <v>3447</v>
      </c>
      <c r="L232" s="21">
        <f t="shared" si="75"/>
        <v>3447</v>
      </c>
      <c r="M232" s="49">
        <v>2792.07</v>
      </c>
      <c r="N232" s="49">
        <f t="shared" si="71"/>
        <v>2792.07</v>
      </c>
      <c r="O232" s="27">
        <f t="shared" si="72"/>
        <v>2512.8630000000003</v>
      </c>
      <c r="P232" s="5">
        <f t="shared" si="73"/>
        <v>2512.8630000000003</v>
      </c>
      <c r="Q232" s="5">
        <f t="shared" si="64"/>
        <v>2512.8630000000003</v>
      </c>
      <c r="R232" s="22">
        <f t="shared" si="65"/>
        <v>2512.8630000000003</v>
      </c>
      <c r="S232" s="5">
        <f t="shared" si="66"/>
        <v>2261.5767000000001</v>
      </c>
      <c r="T232" s="22">
        <f t="shared" si="67"/>
        <v>2261.5767000000001</v>
      </c>
      <c r="U232" s="12">
        <f t="shared" si="68"/>
        <v>2261.5767000000001</v>
      </c>
      <c r="V232" s="12">
        <f t="shared" si="69"/>
        <v>2261.5767000000001</v>
      </c>
    </row>
    <row r="233" spans="1:22" ht="11.25">
      <c r="A233" s="191">
        <v>268</v>
      </c>
      <c r="B233" s="194" t="s">
        <v>57</v>
      </c>
      <c r="C233" s="136" t="s">
        <v>0</v>
      </c>
      <c r="D233" s="192">
        <v>1</v>
      </c>
      <c r="E233" s="8">
        <v>4252</v>
      </c>
      <c r="F233" s="8">
        <v>4252</v>
      </c>
      <c r="G233" s="4"/>
      <c r="H233" s="4"/>
      <c r="I233" s="4">
        <v>3830</v>
      </c>
      <c r="J233" s="4">
        <f t="shared" si="70"/>
        <v>3830</v>
      </c>
      <c r="K233" s="4">
        <f t="shared" si="74"/>
        <v>3447</v>
      </c>
      <c r="L233" s="21">
        <f t="shared" si="75"/>
        <v>3447</v>
      </c>
      <c r="M233" s="49">
        <v>2792.07</v>
      </c>
      <c r="N233" s="49">
        <f t="shared" si="71"/>
        <v>2792.07</v>
      </c>
      <c r="O233" s="27">
        <f t="shared" si="72"/>
        <v>2512.8630000000003</v>
      </c>
      <c r="P233" s="5">
        <f t="shared" si="73"/>
        <v>2512.8630000000003</v>
      </c>
      <c r="Q233" s="5">
        <f t="shared" si="64"/>
        <v>2512.8630000000003</v>
      </c>
      <c r="R233" s="22">
        <f t="shared" si="65"/>
        <v>2512.8630000000003</v>
      </c>
      <c r="S233" s="5">
        <f t="shared" si="66"/>
        <v>2261.5767000000001</v>
      </c>
      <c r="T233" s="22">
        <f t="shared" si="67"/>
        <v>2261.5767000000001</v>
      </c>
      <c r="U233" s="12">
        <f t="shared" si="68"/>
        <v>2261.5767000000001</v>
      </c>
      <c r="V233" s="12">
        <f t="shared" si="69"/>
        <v>2261.5767000000001</v>
      </c>
    </row>
    <row r="234" spans="1:22" ht="11.25">
      <c r="A234" s="191">
        <v>270</v>
      </c>
      <c r="B234" s="194" t="s">
        <v>58</v>
      </c>
      <c r="C234" s="136" t="s">
        <v>0</v>
      </c>
      <c r="D234" s="192">
        <v>1</v>
      </c>
      <c r="E234" s="8">
        <v>132860</v>
      </c>
      <c r="F234" s="8">
        <v>132860</v>
      </c>
      <c r="G234" s="4"/>
      <c r="H234" s="4"/>
      <c r="I234" s="4">
        <v>119570</v>
      </c>
      <c r="J234" s="4">
        <f t="shared" si="70"/>
        <v>119570</v>
      </c>
      <c r="K234" s="4">
        <f t="shared" si="74"/>
        <v>107613</v>
      </c>
      <c r="L234" s="21">
        <f t="shared" si="75"/>
        <v>107613</v>
      </c>
      <c r="M234" s="49">
        <v>87166.53</v>
      </c>
      <c r="N234" s="49">
        <f t="shared" si="71"/>
        <v>87166.53</v>
      </c>
      <c r="O234" s="27">
        <f t="shared" si="72"/>
        <v>78449.876999999993</v>
      </c>
      <c r="P234" s="5">
        <f t="shared" si="73"/>
        <v>78449.876999999993</v>
      </c>
      <c r="Q234" s="5">
        <f t="shared" si="64"/>
        <v>78449.876999999993</v>
      </c>
      <c r="R234" s="22">
        <f t="shared" si="65"/>
        <v>78449.876999999993</v>
      </c>
      <c r="S234" s="5">
        <f t="shared" si="66"/>
        <v>70604.889299999995</v>
      </c>
      <c r="T234" s="22">
        <f t="shared" si="67"/>
        <v>70604.889299999995</v>
      </c>
      <c r="U234" s="12">
        <f t="shared" si="68"/>
        <v>70604.889299999995</v>
      </c>
      <c r="V234" s="12">
        <f t="shared" si="69"/>
        <v>70604.889299999995</v>
      </c>
    </row>
    <row r="235" spans="1:22" ht="11.25">
      <c r="A235" s="191">
        <v>271</v>
      </c>
      <c r="B235" s="194" t="s">
        <v>59</v>
      </c>
      <c r="C235" s="136" t="s">
        <v>0</v>
      </c>
      <c r="D235" s="192">
        <v>1</v>
      </c>
      <c r="E235" s="8">
        <v>425152</v>
      </c>
      <c r="F235" s="8">
        <v>425152</v>
      </c>
      <c r="G235" s="4"/>
      <c r="H235" s="4"/>
      <c r="I235" s="4">
        <v>382640</v>
      </c>
      <c r="J235" s="4">
        <f t="shared" si="70"/>
        <v>382640</v>
      </c>
      <c r="K235" s="4">
        <f t="shared" si="74"/>
        <v>344376</v>
      </c>
      <c r="L235" s="21">
        <f t="shared" si="75"/>
        <v>344376</v>
      </c>
      <c r="M235" s="49">
        <v>278944.56</v>
      </c>
      <c r="N235" s="49">
        <f t="shared" si="71"/>
        <v>278944.56</v>
      </c>
      <c r="O235" s="27">
        <f t="shared" si="72"/>
        <v>251050.10399999999</v>
      </c>
      <c r="P235" s="5">
        <f t="shared" si="73"/>
        <v>251050.10399999999</v>
      </c>
      <c r="Q235" s="5">
        <f t="shared" si="64"/>
        <v>251050.10399999999</v>
      </c>
      <c r="R235" s="22">
        <f t="shared" si="65"/>
        <v>251050.10399999999</v>
      </c>
      <c r="S235" s="5">
        <f t="shared" si="66"/>
        <v>225945.09359999999</v>
      </c>
      <c r="T235" s="22">
        <f t="shared" si="67"/>
        <v>225945.09359999999</v>
      </c>
      <c r="U235" s="12">
        <f t="shared" si="68"/>
        <v>225945.09359999999</v>
      </c>
      <c r="V235" s="12">
        <f t="shared" si="69"/>
        <v>225945.09359999999</v>
      </c>
    </row>
    <row r="236" spans="1:22" ht="11.25">
      <c r="A236" s="191">
        <v>272</v>
      </c>
      <c r="B236" s="139" t="s">
        <v>296</v>
      </c>
      <c r="C236" s="136" t="s">
        <v>0</v>
      </c>
      <c r="D236" s="192">
        <v>1</v>
      </c>
      <c r="E236" s="8">
        <v>42515</v>
      </c>
      <c r="F236" s="8">
        <v>42515</v>
      </c>
      <c r="G236" s="4"/>
      <c r="H236" s="4"/>
      <c r="I236" s="4">
        <v>38260</v>
      </c>
      <c r="J236" s="4">
        <f t="shared" si="70"/>
        <v>38260</v>
      </c>
      <c r="K236" s="4">
        <f t="shared" si="74"/>
        <v>34434</v>
      </c>
      <c r="L236" s="21">
        <f t="shared" si="75"/>
        <v>34434</v>
      </c>
      <c r="M236" s="49">
        <v>27891.54</v>
      </c>
      <c r="N236" s="49">
        <f t="shared" si="71"/>
        <v>27891.54</v>
      </c>
      <c r="O236" s="27">
        <f t="shared" si="72"/>
        <v>25102.385999999999</v>
      </c>
      <c r="P236" s="5">
        <f t="shared" si="73"/>
        <v>25102.385999999999</v>
      </c>
      <c r="Q236" s="5">
        <f t="shared" si="64"/>
        <v>25102.385999999999</v>
      </c>
      <c r="R236" s="22">
        <f t="shared" si="65"/>
        <v>25102.385999999999</v>
      </c>
      <c r="S236" s="5">
        <f t="shared" si="66"/>
        <v>22592.147399999998</v>
      </c>
      <c r="T236" s="22">
        <f t="shared" si="67"/>
        <v>22592.147399999998</v>
      </c>
      <c r="U236" s="12">
        <f t="shared" si="68"/>
        <v>22592.147399999998</v>
      </c>
      <c r="V236" s="12">
        <f t="shared" si="69"/>
        <v>22592.147399999998</v>
      </c>
    </row>
    <row r="237" spans="1:22" ht="11.25">
      <c r="A237" s="191">
        <v>273</v>
      </c>
      <c r="B237" s="194" t="s">
        <v>60</v>
      </c>
      <c r="C237" s="136" t="s">
        <v>0</v>
      </c>
      <c r="D237" s="192">
        <v>2</v>
      </c>
      <c r="E237" s="8">
        <v>5314</v>
      </c>
      <c r="F237" s="8">
        <v>10628</v>
      </c>
      <c r="G237" s="4"/>
      <c r="H237" s="4"/>
      <c r="I237" s="4">
        <v>4780</v>
      </c>
      <c r="J237" s="4">
        <f t="shared" si="70"/>
        <v>9560</v>
      </c>
      <c r="K237" s="4">
        <f t="shared" si="74"/>
        <v>4302</v>
      </c>
      <c r="L237" s="21">
        <f t="shared" si="75"/>
        <v>8604</v>
      </c>
      <c r="M237" s="49">
        <v>3484.62</v>
      </c>
      <c r="N237" s="49">
        <f t="shared" si="71"/>
        <v>6969.24</v>
      </c>
      <c r="O237" s="27">
        <f t="shared" si="72"/>
        <v>3136.1579999999999</v>
      </c>
      <c r="P237" s="5">
        <f t="shared" si="73"/>
        <v>6272.3159999999998</v>
      </c>
      <c r="Q237" s="5">
        <f t="shared" si="64"/>
        <v>3136.1579999999999</v>
      </c>
      <c r="R237" s="22">
        <f t="shared" si="65"/>
        <v>6272.3159999999998</v>
      </c>
      <c r="S237" s="5">
        <f t="shared" si="66"/>
        <v>2822.5421999999999</v>
      </c>
      <c r="T237" s="22">
        <f t="shared" si="67"/>
        <v>5645.0843999999997</v>
      </c>
      <c r="U237" s="12">
        <f t="shared" si="68"/>
        <v>2822.5421999999999</v>
      </c>
      <c r="V237" s="12">
        <f t="shared" si="69"/>
        <v>5645.0843999999997</v>
      </c>
    </row>
    <row r="238" spans="1:22" ht="11.25">
      <c r="A238" s="191">
        <v>274</v>
      </c>
      <c r="B238" s="139" t="s">
        <v>297</v>
      </c>
      <c r="C238" s="136" t="s">
        <v>0</v>
      </c>
      <c r="D238" s="192">
        <v>1</v>
      </c>
      <c r="E238" s="8">
        <v>47830</v>
      </c>
      <c r="F238" s="8">
        <v>47830</v>
      </c>
      <c r="G238" s="4"/>
      <c r="H238" s="4"/>
      <c r="I238" s="4">
        <v>43040</v>
      </c>
      <c r="J238" s="4">
        <f t="shared" ref="J238:J269" si="76">D238*I238</f>
        <v>43040</v>
      </c>
      <c r="K238" s="4">
        <f t="shared" si="74"/>
        <v>38736</v>
      </c>
      <c r="L238" s="21">
        <f t="shared" si="75"/>
        <v>38736</v>
      </c>
      <c r="M238" s="49">
        <v>31376.16</v>
      </c>
      <c r="N238" s="49">
        <f t="shared" ref="N238:N269" si="77">M238*D238</f>
        <v>31376.16</v>
      </c>
      <c r="O238" s="27">
        <f t="shared" ref="O238:O269" si="78">+M238-M238*0.1</f>
        <v>28238.544000000002</v>
      </c>
      <c r="P238" s="5">
        <f t="shared" ref="P238:P269" si="79">+O238*D238</f>
        <v>28238.544000000002</v>
      </c>
      <c r="Q238" s="5">
        <f t="shared" si="64"/>
        <v>28238.544000000002</v>
      </c>
      <c r="R238" s="22">
        <f t="shared" si="65"/>
        <v>28238.544000000002</v>
      </c>
      <c r="S238" s="5">
        <f t="shared" si="66"/>
        <v>25414.689600000002</v>
      </c>
      <c r="T238" s="22">
        <f t="shared" si="67"/>
        <v>25414.689600000002</v>
      </c>
      <c r="U238" s="12">
        <f t="shared" si="68"/>
        <v>25414.689600000002</v>
      </c>
      <c r="V238" s="12">
        <f t="shared" si="69"/>
        <v>25414.689600000002</v>
      </c>
    </row>
    <row r="239" spans="1:22" ht="11.25">
      <c r="A239" s="191">
        <v>275</v>
      </c>
      <c r="B239" s="194" t="s">
        <v>61</v>
      </c>
      <c r="C239" s="136" t="s">
        <v>0</v>
      </c>
      <c r="D239" s="192">
        <v>1</v>
      </c>
      <c r="E239" s="8">
        <v>4252</v>
      </c>
      <c r="F239" s="8">
        <v>4252</v>
      </c>
      <c r="G239" s="4"/>
      <c r="H239" s="4"/>
      <c r="I239" s="4">
        <v>3830</v>
      </c>
      <c r="J239" s="4">
        <f t="shared" si="76"/>
        <v>3830</v>
      </c>
      <c r="K239" s="4">
        <f t="shared" si="74"/>
        <v>3447</v>
      </c>
      <c r="L239" s="21">
        <f t="shared" si="75"/>
        <v>3447</v>
      </c>
      <c r="M239" s="49">
        <v>2792.07</v>
      </c>
      <c r="N239" s="49">
        <f t="shared" si="77"/>
        <v>2792.07</v>
      </c>
      <c r="O239" s="27">
        <f t="shared" si="78"/>
        <v>2512.8630000000003</v>
      </c>
      <c r="P239" s="5">
        <f t="shared" si="79"/>
        <v>2512.8630000000003</v>
      </c>
      <c r="Q239" s="5">
        <f t="shared" si="64"/>
        <v>2512.8630000000003</v>
      </c>
      <c r="R239" s="22">
        <f t="shared" si="65"/>
        <v>2512.8630000000003</v>
      </c>
      <c r="S239" s="5">
        <f t="shared" si="66"/>
        <v>2261.5767000000001</v>
      </c>
      <c r="T239" s="22">
        <f t="shared" si="67"/>
        <v>2261.5767000000001</v>
      </c>
      <c r="U239" s="12">
        <f t="shared" si="68"/>
        <v>2261.5767000000001</v>
      </c>
      <c r="V239" s="12">
        <f t="shared" si="69"/>
        <v>2261.5767000000001</v>
      </c>
    </row>
    <row r="240" spans="1:22" ht="11.25">
      <c r="A240" s="191">
        <v>276</v>
      </c>
      <c r="B240" s="194" t="s">
        <v>62</v>
      </c>
      <c r="C240" s="136" t="s">
        <v>0</v>
      </c>
      <c r="D240" s="192">
        <v>1</v>
      </c>
      <c r="E240" s="8">
        <v>79716</v>
      </c>
      <c r="F240" s="8">
        <v>79716</v>
      </c>
      <c r="G240" s="4"/>
      <c r="H240" s="4"/>
      <c r="I240" s="4">
        <v>71740</v>
      </c>
      <c r="J240" s="4">
        <f t="shared" si="76"/>
        <v>71740</v>
      </c>
      <c r="K240" s="4">
        <f t="shared" si="74"/>
        <v>64566</v>
      </c>
      <c r="L240" s="21">
        <f t="shared" si="75"/>
        <v>64566</v>
      </c>
      <c r="M240" s="49">
        <v>52298.46</v>
      </c>
      <c r="N240" s="49">
        <f t="shared" si="77"/>
        <v>52298.46</v>
      </c>
      <c r="O240" s="27">
        <f t="shared" si="78"/>
        <v>47068.614000000001</v>
      </c>
      <c r="P240" s="5">
        <f t="shared" si="79"/>
        <v>47068.614000000001</v>
      </c>
      <c r="Q240" s="5">
        <f t="shared" si="64"/>
        <v>47068.614000000001</v>
      </c>
      <c r="R240" s="22">
        <f t="shared" si="65"/>
        <v>47068.614000000001</v>
      </c>
      <c r="S240" s="5">
        <f t="shared" si="66"/>
        <v>42361.7526</v>
      </c>
      <c r="T240" s="22">
        <f t="shared" si="67"/>
        <v>42361.7526</v>
      </c>
      <c r="U240" s="12">
        <f t="shared" si="68"/>
        <v>42361.7526</v>
      </c>
      <c r="V240" s="12">
        <f t="shared" si="69"/>
        <v>42361.7526</v>
      </c>
    </row>
    <row r="241" spans="1:22" ht="11.25">
      <c r="A241" s="191">
        <v>277</v>
      </c>
      <c r="B241" s="194" t="s">
        <v>63</v>
      </c>
      <c r="C241" s="136" t="s">
        <v>0</v>
      </c>
      <c r="D241" s="192">
        <v>2</v>
      </c>
      <c r="E241" s="8">
        <v>63772</v>
      </c>
      <c r="F241" s="8">
        <v>127544</v>
      </c>
      <c r="G241" s="4"/>
      <c r="H241" s="4"/>
      <c r="I241" s="4">
        <v>57400</v>
      </c>
      <c r="J241" s="4">
        <f t="shared" si="76"/>
        <v>114800</v>
      </c>
      <c r="K241" s="4">
        <f t="shared" si="74"/>
        <v>51660</v>
      </c>
      <c r="L241" s="21">
        <f t="shared" si="75"/>
        <v>103320</v>
      </c>
      <c r="M241" s="49">
        <v>41844.6</v>
      </c>
      <c r="N241" s="49">
        <f t="shared" si="77"/>
        <v>83689.2</v>
      </c>
      <c r="O241" s="27">
        <f t="shared" si="78"/>
        <v>37660.14</v>
      </c>
      <c r="P241" s="5">
        <f t="shared" si="79"/>
        <v>75320.28</v>
      </c>
      <c r="Q241" s="5">
        <f t="shared" si="64"/>
        <v>37660.14</v>
      </c>
      <c r="R241" s="22">
        <f t="shared" si="65"/>
        <v>75320.28</v>
      </c>
      <c r="S241" s="5">
        <f t="shared" si="66"/>
        <v>33894.125999999997</v>
      </c>
      <c r="T241" s="22">
        <f t="shared" si="67"/>
        <v>67788.251999999993</v>
      </c>
      <c r="U241" s="12">
        <f t="shared" si="68"/>
        <v>33894.125999999997</v>
      </c>
      <c r="V241" s="12">
        <f t="shared" si="69"/>
        <v>67788.251999999993</v>
      </c>
    </row>
    <row r="242" spans="1:22" ht="11.25">
      <c r="A242" s="191">
        <v>278</v>
      </c>
      <c r="B242" s="139" t="s">
        <v>64</v>
      </c>
      <c r="C242" s="136" t="s">
        <v>0</v>
      </c>
      <c r="D242" s="192">
        <v>1</v>
      </c>
      <c r="E242" s="8">
        <v>42515</v>
      </c>
      <c r="F242" s="8">
        <v>42515</v>
      </c>
      <c r="G242" s="4"/>
      <c r="H242" s="4"/>
      <c r="I242" s="4">
        <v>38260</v>
      </c>
      <c r="J242" s="4">
        <f t="shared" si="76"/>
        <v>38260</v>
      </c>
      <c r="K242" s="4">
        <f t="shared" si="74"/>
        <v>34434</v>
      </c>
      <c r="L242" s="21">
        <f t="shared" si="75"/>
        <v>34434</v>
      </c>
      <c r="M242" s="49">
        <v>27891.54</v>
      </c>
      <c r="N242" s="49">
        <f t="shared" si="77"/>
        <v>27891.54</v>
      </c>
      <c r="O242" s="27">
        <f t="shared" si="78"/>
        <v>25102.385999999999</v>
      </c>
      <c r="P242" s="5">
        <f t="shared" si="79"/>
        <v>25102.385999999999</v>
      </c>
      <c r="Q242" s="5">
        <f t="shared" si="64"/>
        <v>25102.385999999999</v>
      </c>
      <c r="R242" s="22">
        <f t="shared" si="65"/>
        <v>25102.385999999999</v>
      </c>
      <c r="S242" s="5">
        <f t="shared" si="66"/>
        <v>22592.147399999998</v>
      </c>
      <c r="T242" s="22">
        <f t="shared" si="67"/>
        <v>22592.147399999998</v>
      </c>
      <c r="U242" s="12">
        <f t="shared" si="68"/>
        <v>22592.147399999998</v>
      </c>
      <c r="V242" s="12">
        <f t="shared" si="69"/>
        <v>22592.147399999998</v>
      </c>
    </row>
    <row r="243" spans="1:22" ht="11.25">
      <c r="A243" s="191">
        <v>279</v>
      </c>
      <c r="B243" s="194" t="s">
        <v>65</v>
      </c>
      <c r="C243" s="136" t="s">
        <v>0</v>
      </c>
      <c r="D243" s="192">
        <v>1</v>
      </c>
      <c r="E243" s="8">
        <v>5314</v>
      </c>
      <c r="F243" s="8">
        <v>5314</v>
      </c>
      <c r="G243" s="4"/>
      <c r="H243" s="4"/>
      <c r="I243" s="4">
        <v>4780</v>
      </c>
      <c r="J243" s="4">
        <f t="shared" si="76"/>
        <v>4780</v>
      </c>
      <c r="K243" s="4">
        <f t="shared" si="74"/>
        <v>4302</v>
      </c>
      <c r="L243" s="21">
        <f t="shared" si="75"/>
        <v>4302</v>
      </c>
      <c r="M243" s="49">
        <v>3484.62</v>
      </c>
      <c r="N243" s="49">
        <f t="shared" si="77"/>
        <v>3484.62</v>
      </c>
      <c r="O243" s="27">
        <f t="shared" si="78"/>
        <v>3136.1579999999999</v>
      </c>
      <c r="P243" s="5">
        <f t="shared" si="79"/>
        <v>3136.1579999999999</v>
      </c>
      <c r="Q243" s="5">
        <f t="shared" si="64"/>
        <v>3136.1579999999999</v>
      </c>
      <c r="R243" s="22">
        <f t="shared" si="65"/>
        <v>3136.1579999999999</v>
      </c>
      <c r="S243" s="5">
        <f t="shared" si="66"/>
        <v>2822.5421999999999</v>
      </c>
      <c r="T243" s="22">
        <f t="shared" si="67"/>
        <v>2822.5421999999999</v>
      </c>
      <c r="U243" s="12">
        <f t="shared" si="68"/>
        <v>2822.5421999999999</v>
      </c>
      <c r="V243" s="12">
        <f t="shared" si="69"/>
        <v>2822.5421999999999</v>
      </c>
    </row>
    <row r="244" spans="1:22" ht="11.25" hidden="1" customHeight="1">
      <c r="A244" s="191">
        <v>282</v>
      </c>
      <c r="B244" s="194" t="s">
        <v>66</v>
      </c>
      <c r="C244" s="136" t="s">
        <v>0</v>
      </c>
      <c r="D244" s="192">
        <v>1</v>
      </c>
      <c r="E244" s="8">
        <v>159432</v>
      </c>
      <c r="F244" s="8">
        <v>159432</v>
      </c>
      <c r="G244" s="4"/>
      <c r="H244" s="4"/>
      <c r="I244" s="4">
        <v>143490</v>
      </c>
      <c r="J244" s="4">
        <f t="shared" si="76"/>
        <v>143490</v>
      </c>
      <c r="K244" s="4">
        <v>0</v>
      </c>
      <c r="L244" s="21">
        <v>0</v>
      </c>
      <c r="M244" s="49">
        <v>0</v>
      </c>
      <c r="N244" s="49">
        <f t="shared" si="77"/>
        <v>0</v>
      </c>
      <c r="O244" s="27">
        <f t="shared" si="78"/>
        <v>0</v>
      </c>
      <c r="P244" s="5">
        <f t="shared" si="79"/>
        <v>0</v>
      </c>
      <c r="Q244" s="5">
        <f t="shared" si="64"/>
        <v>0</v>
      </c>
      <c r="R244" s="22">
        <f t="shared" si="65"/>
        <v>0</v>
      </c>
      <c r="S244" s="5">
        <f t="shared" si="66"/>
        <v>0</v>
      </c>
      <c r="T244" s="22">
        <f t="shared" si="67"/>
        <v>0</v>
      </c>
      <c r="U244" s="12">
        <f t="shared" si="68"/>
        <v>0</v>
      </c>
      <c r="V244" s="12">
        <f t="shared" si="69"/>
        <v>0</v>
      </c>
    </row>
    <row r="245" spans="1:22" ht="11.25">
      <c r="A245" s="191">
        <v>284</v>
      </c>
      <c r="B245" s="194" t="s">
        <v>67</v>
      </c>
      <c r="C245" s="136" t="s">
        <v>0</v>
      </c>
      <c r="D245" s="192">
        <v>1</v>
      </c>
      <c r="E245" s="8">
        <v>5315</v>
      </c>
      <c r="F245" s="8">
        <v>5315</v>
      </c>
      <c r="G245" s="4"/>
      <c r="H245" s="4"/>
      <c r="I245" s="4">
        <v>4780</v>
      </c>
      <c r="J245" s="4">
        <f t="shared" si="76"/>
        <v>4780</v>
      </c>
      <c r="K245" s="4">
        <f t="shared" ref="K245:K250" si="80">I245*0.9</f>
        <v>4302</v>
      </c>
      <c r="L245" s="21">
        <f t="shared" ref="L245:L250" si="81">K245*D245</f>
        <v>4302</v>
      </c>
      <c r="M245" s="49">
        <v>3484.62</v>
      </c>
      <c r="N245" s="49">
        <f t="shared" si="77"/>
        <v>3484.62</v>
      </c>
      <c r="O245" s="27">
        <f t="shared" si="78"/>
        <v>3136.1579999999999</v>
      </c>
      <c r="P245" s="5">
        <f t="shared" si="79"/>
        <v>3136.1579999999999</v>
      </c>
      <c r="Q245" s="5">
        <f t="shared" si="64"/>
        <v>3136.1579999999999</v>
      </c>
      <c r="R245" s="22">
        <f t="shared" si="65"/>
        <v>3136.1579999999999</v>
      </c>
      <c r="S245" s="5">
        <f t="shared" si="66"/>
        <v>2822.5421999999999</v>
      </c>
      <c r="T245" s="22">
        <f t="shared" si="67"/>
        <v>2822.5421999999999</v>
      </c>
      <c r="U245" s="12">
        <f t="shared" si="68"/>
        <v>2822.5421999999999</v>
      </c>
      <c r="V245" s="12">
        <f t="shared" si="69"/>
        <v>2822.5421999999999</v>
      </c>
    </row>
    <row r="246" spans="1:22" ht="11.25">
      <c r="A246" s="191">
        <v>285</v>
      </c>
      <c r="B246" s="194" t="s">
        <v>68</v>
      </c>
      <c r="C246" s="136" t="s">
        <v>0</v>
      </c>
      <c r="D246" s="192">
        <v>1</v>
      </c>
      <c r="E246" s="8">
        <v>106290</v>
      </c>
      <c r="F246" s="8">
        <v>106290</v>
      </c>
      <c r="G246" s="4"/>
      <c r="H246" s="4"/>
      <c r="I246" s="4">
        <v>95660</v>
      </c>
      <c r="J246" s="4">
        <f t="shared" si="76"/>
        <v>95660</v>
      </c>
      <c r="K246" s="4">
        <f t="shared" si="80"/>
        <v>86094</v>
      </c>
      <c r="L246" s="21">
        <f t="shared" si="81"/>
        <v>86094</v>
      </c>
      <c r="M246" s="49">
        <v>69736.14</v>
      </c>
      <c r="N246" s="49">
        <f t="shared" si="77"/>
        <v>69736.14</v>
      </c>
      <c r="O246" s="27">
        <f t="shared" si="78"/>
        <v>62762.525999999998</v>
      </c>
      <c r="P246" s="5">
        <f t="shared" si="79"/>
        <v>62762.525999999998</v>
      </c>
      <c r="Q246" s="5">
        <f t="shared" si="64"/>
        <v>62762.525999999998</v>
      </c>
      <c r="R246" s="22">
        <f t="shared" si="65"/>
        <v>62762.525999999998</v>
      </c>
      <c r="S246" s="5">
        <f t="shared" si="66"/>
        <v>56486.273399999998</v>
      </c>
      <c r="T246" s="22">
        <f t="shared" si="67"/>
        <v>56486.273399999998</v>
      </c>
      <c r="U246" s="12">
        <f t="shared" si="68"/>
        <v>56486.273399999998</v>
      </c>
      <c r="V246" s="12">
        <f t="shared" si="69"/>
        <v>56486.273399999998</v>
      </c>
    </row>
    <row r="247" spans="1:22" ht="11.25">
      <c r="A247" s="191">
        <v>286</v>
      </c>
      <c r="B247" s="194" t="s">
        <v>69</v>
      </c>
      <c r="C247" s="136" t="s">
        <v>0</v>
      </c>
      <c r="D247" s="192">
        <v>1</v>
      </c>
      <c r="E247" s="8">
        <v>72171</v>
      </c>
      <c r="F247" s="8">
        <v>72171</v>
      </c>
      <c r="G247" s="4"/>
      <c r="H247" s="4"/>
      <c r="I247" s="4">
        <v>64950</v>
      </c>
      <c r="J247" s="4">
        <f t="shared" si="76"/>
        <v>64950</v>
      </c>
      <c r="K247" s="4">
        <f t="shared" si="80"/>
        <v>58455</v>
      </c>
      <c r="L247" s="21">
        <f t="shared" si="81"/>
        <v>58455</v>
      </c>
      <c r="M247" s="49">
        <v>47348.55</v>
      </c>
      <c r="N247" s="49">
        <f t="shared" si="77"/>
        <v>47348.55</v>
      </c>
      <c r="O247" s="27">
        <f t="shared" si="78"/>
        <v>42613.695</v>
      </c>
      <c r="P247" s="5">
        <f t="shared" si="79"/>
        <v>42613.695</v>
      </c>
      <c r="Q247" s="5">
        <f t="shared" si="64"/>
        <v>42613.695</v>
      </c>
      <c r="R247" s="22">
        <f t="shared" si="65"/>
        <v>42613.695</v>
      </c>
      <c r="S247" s="5">
        <f t="shared" si="66"/>
        <v>38352.325499999999</v>
      </c>
      <c r="T247" s="22">
        <f t="shared" si="67"/>
        <v>38352.325499999999</v>
      </c>
      <c r="U247" s="12">
        <f t="shared" si="68"/>
        <v>38352.325499999999</v>
      </c>
      <c r="V247" s="12">
        <f t="shared" si="69"/>
        <v>38352.325499999999</v>
      </c>
    </row>
    <row r="248" spans="1:22" ht="11.25">
      <c r="A248" s="191">
        <v>287</v>
      </c>
      <c r="B248" s="194" t="s">
        <v>70</v>
      </c>
      <c r="C248" s="136" t="s">
        <v>0</v>
      </c>
      <c r="D248" s="192">
        <v>1</v>
      </c>
      <c r="E248" s="8">
        <v>131220</v>
      </c>
      <c r="F248" s="8">
        <v>131220</v>
      </c>
      <c r="G248" s="4"/>
      <c r="H248" s="4"/>
      <c r="I248" s="4">
        <v>118100</v>
      </c>
      <c r="J248" s="4">
        <f t="shared" si="76"/>
        <v>118100</v>
      </c>
      <c r="K248" s="4">
        <f t="shared" si="80"/>
        <v>106290</v>
      </c>
      <c r="L248" s="21">
        <f t="shared" si="81"/>
        <v>106290</v>
      </c>
      <c r="M248" s="49">
        <v>86094.9</v>
      </c>
      <c r="N248" s="49">
        <f t="shared" si="77"/>
        <v>86094.9</v>
      </c>
      <c r="O248" s="27">
        <f t="shared" si="78"/>
        <v>77485.409999999989</v>
      </c>
      <c r="P248" s="5">
        <f t="shared" si="79"/>
        <v>77485.409999999989</v>
      </c>
      <c r="Q248" s="5">
        <f t="shared" si="64"/>
        <v>77485.409999999989</v>
      </c>
      <c r="R248" s="22">
        <f t="shared" si="65"/>
        <v>77485.409999999989</v>
      </c>
      <c r="S248" s="5">
        <f t="shared" si="66"/>
        <v>69736.868999999992</v>
      </c>
      <c r="T248" s="22">
        <f t="shared" si="67"/>
        <v>69736.868999999992</v>
      </c>
      <c r="U248" s="12">
        <f t="shared" si="68"/>
        <v>69736.868999999992</v>
      </c>
      <c r="V248" s="12">
        <f t="shared" si="69"/>
        <v>69736.868999999992</v>
      </c>
    </row>
    <row r="249" spans="1:22" ht="11.25">
      <c r="A249" s="191">
        <v>288</v>
      </c>
      <c r="B249" s="194" t="s">
        <v>71</v>
      </c>
      <c r="C249" s="136" t="s">
        <v>0</v>
      </c>
      <c r="D249" s="192">
        <v>1</v>
      </c>
      <c r="E249" s="8">
        <v>106290</v>
      </c>
      <c r="F249" s="8">
        <v>106290</v>
      </c>
      <c r="G249" s="4"/>
      <c r="H249" s="4"/>
      <c r="I249" s="4">
        <v>95660</v>
      </c>
      <c r="J249" s="4">
        <f t="shared" si="76"/>
        <v>95660</v>
      </c>
      <c r="K249" s="4">
        <f t="shared" si="80"/>
        <v>86094</v>
      </c>
      <c r="L249" s="21">
        <f t="shared" si="81"/>
        <v>86094</v>
      </c>
      <c r="M249" s="49">
        <v>69736.14</v>
      </c>
      <c r="N249" s="49">
        <f t="shared" si="77"/>
        <v>69736.14</v>
      </c>
      <c r="O249" s="27">
        <f t="shared" si="78"/>
        <v>62762.525999999998</v>
      </c>
      <c r="P249" s="5">
        <f t="shared" si="79"/>
        <v>62762.525999999998</v>
      </c>
      <c r="Q249" s="5">
        <f t="shared" si="64"/>
        <v>62762.525999999998</v>
      </c>
      <c r="R249" s="22">
        <f t="shared" si="65"/>
        <v>62762.525999999998</v>
      </c>
      <c r="S249" s="5">
        <f t="shared" si="66"/>
        <v>56486.273399999998</v>
      </c>
      <c r="T249" s="22">
        <f t="shared" si="67"/>
        <v>56486.273399999998</v>
      </c>
      <c r="U249" s="12">
        <f t="shared" si="68"/>
        <v>56486.273399999998</v>
      </c>
      <c r="V249" s="12">
        <f t="shared" si="69"/>
        <v>56486.273399999998</v>
      </c>
    </row>
    <row r="250" spans="1:22" ht="11.25">
      <c r="A250" s="191">
        <v>289</v>
      </c>
      <c r="B250" s="194" t="s">
        <v>72</v>
      </c>
      <c r="C250" s="136" t="s">
        <v>0</v>
      </c>
      <c r="D250" s="192">
        <v>1</v>
      </c>
      <c r="E250" s="8">
        <v>4252</v>
      </c>
      <c r="F250" s="8">
        <v>4252</v>
      </c>
      <c r="G250" s="4"/>
      <c r="H250" s="4"/>
      <c r="I250" s="4">
        <v>3830</v>
      </c>
      <c r="J250" s="4">
        <f t="shared" si="76"/>
        <v>3830</v>
      </c>
      <c r="K250" s="4">
        <f t="shared" si="80"/>
        <v>3447</v>
      </c>
      <c r="L250" s="21">
        <f t="shared" si="81"/>
        <v>3447</v>
      </c>
      <c r="M250" s="49">
        <v>2792.07</v>
      </c>
      <c r="N250" s="49">
        <f t="shared" si="77"/>
        <v>2792.07</v>
      </c>
      <c r="O250" s="27">
        <f t="shared" si="78"/>
        <v>2512.8630000000003</v>
      </c>
      <c r="P250" s="5">
        <f t="shared" si="79"/>
        <v>2512.8630000000003</v>
      </c>
      <c r="Q250" s="5">
        <f t="shared" si="64"/>
        <v>2512.8630000000003</v>
      </c>
      <c r="R250" s="22">
        <f t="shared" si="65"/>
        <v>2512.8630000000003</v>
      </c>
      <c r="S250" s="5">
        <f t="shared" si="66"/>
        <v>2261.5767000000001</v>
      </c>
      <c r="T250" s="22">
        <f t="shared" si="67"/>
        <v>2261.5767000000001</v>
      </c>
      <c r="U250" s="12">
        <f t="shared" si="68"/>
        <v>2261.5767000000001</v>
      </c>
      <c r="V250" s="12">
        <f t="shared" si="69"/>
        <v>2261.5767000000001</v>
      </c>
    </row>
    <row r="251" spans="1:22" ht="11.25" hidden="1" customHeight="1">
      <c r="A251" s="191">
        <v>290</v>
      </c>
      <c r="B251" s="194" t="s">
        <v>73</v>
      </c>
      <c r="C251" s="136" t="s">
        <v>0</v>
      </c>
      <c r="D251" s="192">
        <v>1</v>
      </c>
      <c r="E251" s="8">
        <v>239150</v>
      </c>
      <c r="F251" s="8">
        <v>239150</v>
      </c>
      <c r="G251" s="4"/>
      <c r="H251" s="4"/>
      <c r="I251" s="4">
        <v>215230</v>
      </c>
      <c r="J251" s="4">
        <f t="shared" si="76"/>
        <v>215230</v>
      </c>
      <c r="K251" s="4">
        <v>0</v>
      </c>
      <c r="L251" s="21">
        <v>0</v>
      </c>
      <c r="M251" s="49">
        <v>0</v>
      </c>
      <c r="N251" s="49">
        <f t="shared" si="77"/>
        <v>0</v>
      </c>
      <c r="O251" s="27">
        <f t="shared" si="78"/>
        <v>0</v>
      </c>
      <c r="P251" s="5">
        <f t="shared" si="79"/>
        <v>0</v>
      </c>
      <c r="Q251" s="5">
        <f t="shared" si="64"/>
        <v>0</v>
      </c>
      <c r="R251" s="22">
        <f t="shared" si="65"/>
        <v>0</v>
      </c>
      <c r="S251" s="5">
        <f t="shared" si="66"/>
        <v>0</v>
      </c>
      <c r="T251" s="22">
        <f t="shared" si="67"/>
        <v>0</v>
      </c>
      <c r="U251" s="12">
        <f t="shared" si="68"/>
        <v>0</v>
      </c>
      <c r="V251" s="12">
        <f t="shared" si="69"/>
        <v>0</v>
      </c>
    </row>
    <row r="252" spans="1:22" ht="11.25">
      <c r="A252" s="191">
        <v>291</v>
      </c>
      <c r="B252" s="194" t="s">
        <v>74</v>
      </c>
      <c r="C252" s="136" t="s">
        <v>0</v>
      </c>
      <c r="D252" s="192">
        <v>1</v>
      </c>
      <c r="E252" s="8">
        <v>1595</v>
      </c>
      <c r="F252" s="8">
        <v>1595</v>
      </c>
      <c r="G252" s="4"/>
      <c r="H252" s="4"/>
      <c r="I252" s="4">
        <v>1430</v>
      </c>
      <c r="J252" s="4">
        <f t="shared" si="76"/>
        <v>1430</v>
      </c>
      <c r="K252" s="4">
        <f t="shared" ref="K252:K277" si="82">I252*0.9</f>
        <v>1287</v>
      </c>
      <c r="L252" s="21">
        <f t="shared" ref="L252:L277" si="83">K252*D252</f>
        <v>1287</v>
      </c>
      <c r="M252" s="49">
        <v>1042.47</v>
      </c>
      <c r="N252" s="49">
        <f t="shared" si="77"/>
        <v>1042.47</v>
      </c>
      <c r="O252" s="27">
        <f t="shared" si="78"/>
        <v>938.22299999999996</v>
      </c>
      <c r="P252" s="5">
        <f t="shared" si="79"/>
        <v>938.22299999999996</v>
      </c>
      <c r="Q252" s="5">
        <f t="shared" si="64"/>
        <v>938.22299999999996</v>
      </c>
      <c r="R252" s="22">
        <f t="shared" si="65"/>
        <v>938.22299999999996</v>
      </c>
      <c r="S252" s="5">
        <f t="shared" si="66"/>
        <v>844.40069999999992</v>
      </c>
      <c r="T252" s="22">
        <f t="shared" si="67"/>
        <v>844.40069999999992</v>
      </c>
      <c r="U252" s="12">
        <f t="shared" si="68"/>
        <v>844.40069999999992</v>
      </c>
      <c r="V252" s="12">
        <f t="shared" si="69"/>
        <v>844.40069999999992</v>
      </c>
    </row>
    <row r="253" spans="1:22" ht="11.25">
      <c r="A253" s="191">
        <v>292</v>
      </c>
      <c r="B253" s="194" t="s">
        <v>75</v>
      </c>
      <c r="C253" s="136" t="s">
        <v>0</v>
      </c>
      <c r="D253" s="192">
        <v>1</v>
      </c>
      <c r="E253" s="8">
        <v>5315</v>
      </c>
      <c r="F253" s="8">
        <v>5315</v>
      </c>
      <c r="G253" s="4"/>
      <c r="H253" s="4"/>
      <c r="I253" s="4">
        <v>4780</v>
      </c>
      <c r="J253" s="4">
        <f t="shared" si="76"/>
        <v>4780</v>
      </c>
      <c r="K253" s="4">
        <f t="shared" si="82"/>
        <v>4302</v>
      </c>
      <c r="L253" s="21">
        <f t="shared" si="83"/>
        <v>4302</v>
      </c>
      <c r="M253" s="49">
        <v>3484.62</v>
      </c>
      <c r="N253" s="49">
        <f t="shared" si="77"/>
        <v>3484.62</v>
      </c>
      <c r="O253" s="27">
        <f t="shared" si="78"/>
        <v>3136.1579999999999</v>
      </c>
      <c r="P253" s="5">
        <f t="shared" si="79"/>
        <v>3136.1579999999999</v>
      </c>
      <c r="Q253" s="5">
        <f t="shared" si="64"/>
        <v>3136.1579999999999</v>
      </c>
      <c r="R253" s="22">
        <f t="shared" si="65"/>
        <v>3136.1579999999999</v>
      </c>
      <c r="S253" s="5">
        <f t="shared" si="66"/>
        <v>2822.5421999999999</v>
      </c>
      <c r="T253" s="22">
        <f t="shared" si="67"/>
        <v>2822.5421999999999</v>
      </c>
      <c r="U253" s="12">
        <f t="shared" si="68"/>
        <v>2822.5421999999999</v>
      </c>
      <c r="V253" s="12">
        <f t="shared" si="69"/>
        <v>2822.5421999999999</v>
      </c>
    </row>
    <row r="254" spans="1:22" ht="11.25">
      <c r="A254" s="191">
        <v>293</v>
      </c>
      <c r="B254" s="194" t="s">
        <v>76</v>
      </c>
      <c r="C254" s="136" t="s">
        <v>0</v>
      </c>
      <c r="D254" s="192">
        <v>1</v>
      </c>
      <c r="E254" s="8">
        <v>42515</v>
      </c>
      <c r="F254" s="8">
        <v>42515</v>
      </c>
      <c r="G254" s="4"/>
      <c r="H254" s="4"/>
      <c r="I254" s="4">
        <v>38260</v>
      </c>
      <c r="J254" s="4">
        <f t="shared" si="76"/>
        <v>38260</v>
      </c>
      <c r="K254" s="4">
        <f t="shared" si="82"/>
        <v>34434</v>
      </c>
      <c r="L254" s="21">
        <f t="shared" si="83"/>
        <v>34434</v>
      </c>
      <c r="M254" s="49">
        <v>27891.54</v>
      </c>
      <c r="N254" s="49">
        <f t="shared" si="77"/>
        <v>27891.54</v>
      </c>
      <c r="O254" s="27">
        <f t="shared" si="78"/>
        <v>25102.385999999999</v>
      </c>
      <c r="P254" s="5">
        <f t="shared" si="79"/>
        <v>25102.385999999999</v>
      </c>
      <c r="Q254" s="5">
        <f t="shared" si="64"/>
        <v>25102.385999999999</v>
      </c>
      <c r="R254" s="22">
        <f t="shared" si="65"/>
        <v>25102.385999999999</v>
      </c>
      <c r="S254" s="5">
        <f t="shared" si="66"/>
        <v>22592.147399999998</v>
      </c>
      <c r="T254" s="22">
        <f t="shared" si="67"/>
        <v>22592.147399999998</v>
      </c>
      <c r="U254" s="12">
        <f t="shared" si="68"/>
        <v>22592.147399999998</v>
      </c>
      <c r="V254" s="12">
        <f t="shared" si="69"/>
        <v>22592.147399999998</v>
      </c>
    </row>
    <row r="255" spans="1:22" ht="11.25">
      <c r="A255" s="191">
        <v>294</v>
      </c>
      <c r="B255" s="139" t="s">
        <v>298</v>
      </c>
      <c r="C255" s="136" t="s">
        <v>0</v>
      </c>
      <c r="D255" s="192">
        <v>1</v>
      </c>
      <c r="E255" s="8">
        <v>21260</v>
      </c>
      <c r="F255" s="8">
        <v>21260</v>
      </c>
      <c r="G255" s="4"/>
      <c r="H255" s="4"/>
      <c r="I255" s="4">
        <v>19130</v>
      </c>
      <c r="J255" s="4">
        <f t="shared" si="76"/>
        <v>19130</v>
      </c>
      <c r="K255" s="4">
        <f t="shared" si="82"/>
        <v>17217</v>
      </c>
      <c r="L255" s="21">
        <f t="shared" si="83"/>
        <v>17217</v>
      </c>
      <c r="M255" s="49">
        <v>13945.77</v>
      </c>
      <c r="N255" s="49">
        <f t="shared" si="77"/>
        <v>13945.77</v>
      </c>
      <c r="O255" s="27">
        <f t="shared" si="78"/>
        <v>12551.192999999999</v>
      </c>
      <c r="P255" s="5">
        <f t="shared" si="79"/>
        <v>12551.192999999999</v>
      </c>
      <c r="Q255" s="5">
        <f t="shared" si="64"/>
        <v>12551.192999999999</v>
      </c>
      <c r="R255" s="22">
        <f t="shared" si="65"/>
        <v>12551.192999999999</v>
      </c>
      <c r="S255" s="5">
        <f t="shared" si="66"/>
        <v>11296.073699999999</v>
      </c>
      <c r="T255" s="22">
        <f t="shared" si="67"/>
        <v>11296.073699999999</v>
      </c>
      <c r="U255" s="12">
        <f t="shared" si="68"/>
        <v>11296.073699999999</v>
      </c>
      <c r="V255" s="12">
        <f t="shared" si="69"/>
        <v>11296.073699999999</v>
      </c>
    </row>
    <row r="256" spans="1:22" ht="11.25">
      <c r="A256" s="191">
        <v>295</v>
      </c>
      <c r="B256" s="194" t="s">
        <v>77</v>
      </c>
      <c r="C256" s="136" t="s">
        <v>0</v>
      </c>
      <c r="D256" s="192">
        <v>1</v>
      </c>
      <c r="E256" s="8">
        <v>23920</v>
      </c>
      <c r="F256" s="8">
        <v>23920</v>
      </c>
      <c r="G256" s="4"/>
      <c r="H256" s="4"/>
      <c r="I256" s="4">
        <v>21530</v>
      </c>
      <c r="J256" s="4">
        <f t="shared" si="76"/>
        <v>21530</v>
      </c>
      <c r="K256" s="4">
        <f t="shared" si="82"/>
        <v>19377</v>
      </c>
      <c r="L256" s="21">
        <f t="shared" si="83"/>
        <v>19377</v>
      </c>
      <c r="M256" s="49">
        <v>15695.369999999999</v>
      </c>
      <c r="N256" s="49">
        <f t="shared" si="77"/>
        <v>15695.369999999999</v>
      </c>
      <c r="O256" s="27">
        <f t="shared" si="78"/>
        <v>14125.832999999999</v>
      </c>
      <c r="P256" s="5">
        <f t="shared" si="79"/>
        <v>14125.832999999999</v>
      </c>
      <c r="Q256" s="5">
        <f t="shared" si="64"/>
        <v>14125.832999999999</v>
      </c>
      <c r="R256" s="22">
        <f t="shared" si="65"/>
        <v>14125.832999999999</v>
      </c>
      <c r="S256" s="5">
        <f t="shared" si="66"/>
        <v>12713.249699999998</v>
      </c>
      <c r="T256" s="22">
        <f t="shared" si="67"/>
        <v>12713.249699999998</v>
      </c>
      <c r="U256" s="12">
        <f t="shared" si="68"/>
        <v>12713.249699999998</v>
      </c>
      <c r="V256" s="12">
        <f t="shared" si="69"/>
        <v>12713.249699999998</v>
      </c>
    </row>
    <row r="257" spans="1:22" ht="11.25">
      <c r="A257" s="191">
        <v>296</v>
      </c>
      <c r="B257" s="194" t="s">
        <v>78</v>
      </c>
      <c r="C257" s="136" t="s">
        <v>0</v>
      </c>
      <c r="D257" s="192">
        <v>1</v>
      </c>
      <c r="E257" s="8">
        <v>13284</v>
      </c>
      <c r="F257" s="8">
        <v>13284</v>
      </c>
      <c r="G257" s="4"/>
      <c r="H257" s="4"/>
      <c r="I257" s="4">
        <v>11950</v>
      </c>
      <c r="J257" s="4">
        <f t="shared" si="76"/>
        <v>11950</v>
      </c>
      <c r="K257" s="4">
        <f t="shared" si="82"/>
        <v>10755</v>
      </c>
      <c r="L257" s="21">
        <f t="shared" si="83"/>
        <v>10755</v>
      </c>
      <c r="M257" s="49">
        <v>8711.5499999999993</v>
      </c>
      <c r="N257" s="49">
        <f t="shared" si="77"/>
        <v>8711.5499999999993</v>
      </c>
      <c r="O257" s="27">
        <f t="shared" si="78"/>
        <v>7840.3949999999995</v>
      </c>
      <c r="P257" s="5">
        <f t="shared" si="79"/>
        <v>7840.3949999999995</v>
      </c>
      <c r="Q257" s="5">
        <f t="shared" si="64"/>
        <v>7840.3949999999995</v>
      </c>
      <c r="R257" s="22">
        <f t="shared" si="65"/>
        <v>7840.3949999999995</v>
      </c>
      <c r="S257" s="5">
        <f t="shared" si="66"/>
        <v>7056.3554999999997</v>
      </c>
      <c r="T257" s="22">
        <f t="shared" si="67"/>
        <v>7056.3554999999997</v>
      </c>
      <c r="U257" s="12">
        <f t="shared" si="68"/>
        <v>7056.3554999999997</v>
      </c>
      <c r="V257" s="12">
        <f t="shared" si="69"/>
        <v>7056.3554999999997</v>
      </c>
    </row>
    <row r="258" spans="1:22" ht="11.25">
      <c r="A258" s="191">
        <v>297</v>
      </c>
      <c r="B258" s="194" t="s">
        <v>79</v>
      </c>
      <c r="C258" s="136" t="s">
        <v>0</v>
      </c>
      <c r="D258" s="192">
        <v>1</v>
      </c>
      <c r="E258" s="8">
        <v>13284</v>
      </c>
      <c r="F258" s="8">
        <v>13284</v>
      </c>
      <c r="G258" s="4"/>
      <c r="H258" s="4"/>
      <c r="I258" s="4">
        <v>11950</v>
      </c>
      <c r="J258" s="4">
        <f t="shared" si="76"/>
        <v>11950</v>
      </c>
      <c r="K258" s="4">
        <f t="shared" si="82"/>
        <v>10755</v>
      </c>
      <c r="L258" s="21">
        <f t="shared" si="83"/>
        <v>10755</v>
      </c>
      <c r="M258" s="49">
        <v>8711.5499999999993</v>
      </c>
      <c r="N258" s="49">
        <f t="shared" si="77"/>
        <v>8711.5499999999993</v>
      </c>
      <c r="O258" s="27">
        <f t="shared" si="78"/>
        <v>7840.3949999999995</v>
      </c>
      <c r="P258" s="5">
        <f t="shared" si="79"/>
        <v>7840.3949999999995</v>
      </c>
      <c r="Q258" s="5">
        <f t="shared" si="64"/>
        <v>7840.3949999999995</v>
      </c>
      <c r="R258" s="22">
        <f t="shared" si="65"/>
        <v>7840.3949999999995</v>
      </c>
      <c r="S258" s="5">
        <f t="shared" si="66"/>
        <v>7056.3554999999997</v>
      </c>
      <c r="T258" s="22">
        <f t="shared" si="67"/>
        <v>7056.3554999999997</v>
      </c>
      <c r="U258" s="12">
        <f t="shared" si="68"/>
        <v>7056.3554999999997</v>
      </c>
      <c r="V258" s="12">
        <f t="shared" si="69"/>
        <v>7056.3554999999997</v>
      </c>
    </row>
    <row r="259" spans="1:22" ht="11.25">
      <c r="A259" s="191">
        <v>298</v>
      </c>
      <c r="B259" s="194" t="s">
        <v>80</v>
      </c>
      <c r="C259" s="136" t="s">
        <v>0</v>
      </c>
      <c r="D259" s="192">
        <v>1</v>
      </c>
      <c r="E259" s="8">
        <v>79716</v>
      </c>
      <c r="F259" s="8">
        <v>79716</v>
      </c>
      <c r="G259" s="4"/>
      <c r="H259" s="4"/>
      <c r="I259" s="4">
        <v>71740</v>
      </c>
      <c r="J259" s="4">
        <f t="shared" si="76"/>
        <v>71740</v>
      </c>
      <c r="K259" s="4">
        <f t="shared" si="82"/>
        <v>64566</v>
      </c>
      <c r="L259" s="21">
        <f t="shared" si="83"/>
        <v>64566</v>
      </c>
      <c r="M259" s="49">
        <v>52298.46</v>
      </c>
      <c r="N259" s="49">
        <f t="shared" si="77"/>
        <v>52298.46</v>
      </c>
      <c r="O259" s="27">
        <f t="shared" si="78"/>
        <v>47068.614000000001</v>
      </c>
      <c r="P259" s="5">
        <f t="shared" si="79"/>
        <v>47068.614000000001</v>
      </c>
      <c r="Q259" s="5">
        <f t="shared" si="64"/>
        <v>47068.614000000001</v>
      </c>
      <c r="R259" s="22">
        <f t="shared" si="65"/>
        <v>47068.614000000001</v>
      </c>
      <c r="S259" s="5">
        <f t="shared" si="66"/>
        <v>42361.7526</v>
      </c>
      <c r="T259" s="22">
        <f t="shared" si="67"/>
        <v>42361.7526</v>
      </c>
      <c r="U259" s="12">
        <f t="shared" si="68"/>
        <v>42361.7526</v>
      </c>
      <c r="V259" s="12">
        <f t="shared" si="69"/>
        <v>42361.7526</v>
      </c>
    </row>
    <row r="260" spans="1:22" ht="11.25">
      <c r="A260" s="191">
        <v>299</v>
      </c>
      <c r="B260" s="194" t="s">
        <v>81</v>
      </c>
      <c r="C260" s="136" t="s">
        <v>0</v>
      </c>
      <c r="D260" s="192">
        <v>1</v>
      </c>
      <c r="E260" s="8">
        <v>21260</v>
      </c>
      <c r="F260" s="8">
        <v>21260</v>
      </c>
      <c r="G260" s="4"/>
      <c r="H260" s="4"/>
      <c r="I260" s="4">
        <v>19130</v>
      </c>
      <c r="J260" s="4">
        <f t="shared" si="76"/>
        <v>19130</v>
      </c>
      <c r="K260" s="4">
        <f t="shared" si="82"/>
        <v>17217</v>
      </c>
      <c r="L260" s="21">
        <f t="shared" si="83"/>
        <v>17217</v>
      </c>
      <c r="M260" s="49">
        <v>13945.77</v>
      </c>
      <c r="N260" s="49">
        <f t="shared" si="77"/>
        <v>13945.77</v>
      </c>
      <c r="O260" s="27">
        <f t="shared" si="78"/>
        <v>12551.192999999999</v>
      </c>
      <c r="P260" s="5">
        <f t="shared" si="79"/>
        <v>12551.192999999999</v>
      </c>
      <c r="Q260" s="5">
        <f t="shared" si="64"/>
        <v>12551.192999999999</v>
      </c>
      <c r="R260" s="22">
        <f t="shared" si="65"/>
        <v>12551.192999999999</v>
      </c>
      <c r="S260" s="5">
        <f t="shared" si="66"/>
        <v>11296.073699999999</v>
      </c>
      <c r="T260" s="22">
        <f t="shared" si="67"/>
        <v>11296.073699999999</v>
      </c>
      <c r="U260" s="12">
        <f t="shared" si="68"/>
        <v>11296.073699999999</v>
      </c>
      <c r="V260" s="12">
        <f t="shared" si="69"/>
        <v>11296.073699999999</v>
      </c>
    </row>
    <row r="261" spans="1:22" ht="11.25">
      <c r="A261" s="191">
        <v>300</v>
      </c>
      <c r="B261" s="194" t="s">
        <v>82</v>
      </c>
      <c r="C261" s="136" t="s">
        <v>0</v>
      </c>
      <c r="D261" s="192">
        <v>1</v>
      </c>
      <c r="E261" s="8">
        <v>42515</v>
      </c>
      <c r="F261" s="8">
        <v>42515</v>
      </c>
      <c r="G261" s="4"/>
      <c r="H261" s="4"/>
      <c r="I261" s="4">
        <v>38260</v>
      </c>
      <c r="J261" s="4">
        <f t="shared" si="76"/>
        <v>38260</v>
      </c>
      <c r="K261" s="4">
        <f t="shared" si="82"/>
        <v>34434</v>
      </c>
      <c r="L261" s="21">
        <f t="shared" si="83"/>
        <v>34434</v>
      </c>
      <c r="M261" s="49">
        <v>27891.54</v>
      </c>
      <c r="N261" s="49">
        <f t="shared" si="77"/>
        <v>27891.54</v>
      </c>
      <c r="O261" s="27">
        <f t="shared" si="78"/>
        <v>25102.385999999999</v>
      </c>
      <c r="P261" s="5">
        <f t="shared" si="79"/>
        <v>25102.385999999999</v>
      </c>
      <c r="Q261" s="5">
        <f t="shared" si="64"/>
        <v>25102.385999999999</v>
      </c>
      <c r="R261" s="22">
        <f t="shared" si="65"/>
        <v>25102.385999999999</v>
      </c>
      <c r="S261" s="5">
        <f t="shared" si="66"/>
        <v>22592.147399999998</v>
      </c>
      <c r="T261" s="22">
        <f t="shared" si="67"/>
        <v>22592.147399999998</v>
      </c>
      <c r="U261" s="12">
        <f t="shared" si="68"/>
        <v>22592.147399999998</v>
      </c>
      <c r="V261" s="12">
        <f t="shared" si="69"/>
        <v>22592.147399999998</v>
      </c>
    </row>
    <row r="262" spans="1:22" ht="11.25">
      <c r="A262" s="191">
        <v>301</v>
      </c>
      <c r="B262" s="139" t="s">
        <v>83</v>
      </c>
      <c r="C262" s="136" t="s">
        <v>0</v>
      </c>
      <c r="D262" s="192">
        <v>10</v>
      </c>
      <c r="E262" s="8">
        <v>2660</v>
      </c>
      <c r="F262" s="8">
        <v>26600</v>
      </c>
      <c r="G262" s="4"/>
      <c r="H262" s="4"/>
      <c r="I262" s="4">
        <v>2400</v>
      </c>
      <c r="J262" s="4">
        <f t="shared" si="76"/>
        <v>24000</v>
      </c>
      <c r="K262" s="4">
        <f t="shared" si="82"/>
        <v>2160</v>
      </c>
      <c r="L262" s="21">
        <f t="shared" si="83"/>
        <v>21600</v>
      </c>
      <c r="M262" s="49">
        <v>1749.6</v>
      </c>
      <c r="N262" s="49">
        <f t="shared" si="77"/>
        <v>17496</v>
      </c>
      <c r="O262" s="27">
        <f t="shared" si="78"/>
        <v>1574.6399999999999</v>
      </c>
      <c r="P262" s="5">
        <f t="shared" si="79"/>
        <v>15746.399999999998</v>
      </c>
      <c r="Q262" s="5">
        <f t="shared" ref="Q262:Q284" si="84">+O262</f>
        <v>1574.6399999999999</v>
      </c>
      <c r="R262" s="22">
        <f t="shared" ref="R262:R284" si="85">+D262*Q262</f>
        <v>15746.399999999998</v>
      </c>
      <c r="S262" s="5">
        <f t="shared" ref="S262:S284" si="86">+Q262-Q262*0.1</f>
        <v>1417.1759999999999</v>
      </c>
      <c r="T262" s="22">
        <f t="shared" ref="T262:T284" si="87">+S262*D262</f>
        <v>14171.759999999998</v>
      </c>
      <c r="U262" s="12">
        <f t="shared" si="68"/>
        <v>1417.1759999999999</v>
      </c>
      <c r="V262" s="12">
        <f t="shared" si="69"/>
        <v>14171.759999999998</v>
      </c>
    </row>
    <row r="263" spans="1:22" ht="11.25">
      <c r="A263" s="191">
        <v>302</v>
      </c>
      <c r="B263" s="139" t="s">
        <v>84</v>
      </c>
      <c r="C263" s="136" t="s">
        <v>0</v>
      </c>
      <c r="D263" s="192">
        <v>39</v>
      </c>
      <c r="E263" s="8">
        <v>2125</v>
      </c>
      <c r="F263" s="8">
        <v>82875</v>
      </c>
      <c r="G263" s="4"/>
      <c r="H263" s="4"/>
      <c r="I263" s="4">
        <v>1910</v>
      </c>
      <c r="J263" s="4">
        <f t="shared" si="76"/>
        <v>74490</v>
      </c>
      <c r="K263" s="4">
        <f t="shared" si="82"/>
        <v>1719</v>
      </c>
      <c r="L263" s="21">
        <f t="shared" si="83"/>
        <v>67041</v>
      </c>
      <c r="M263" s="49">
        <v>1392.39</v>
      </c>
      <c r="N263" s="49">
        <f t="shared" si="77"/>
        <v>54303.210000000006</v>
      </c>
      <c r="O263" s="27">
        <f t="shared" si="78"/>
        <v>1253.1510000000001</v>
      </c>
      <c r="P263" s="5">
        <f t="shared" si="79"/>
        <v>48872.889000000003</v>
      </c>
      <c r="Q263" s="5">
        <f t="shared" si="84"/>
        <v>1253.1510000000001</v>
      </c>
      <c r="R263" s="22">
        <f t="shared" si="85"/>
        <v>48872.889000000003</v>
      </c>
      <c r="S263" s="5">
        <f t="shared" si="86"/>
        <v>1127.8359</v>
      </c>
      <c r="T263" s="22">
        <f t="shared" si="87"/>
        <v>43985.600100000003</v>
      </c>
      <c r="U263" s="12">
        <f t="shared" ref="U263:U284" si="88">+S263</f>
        <v>1127.8359</v>
      </c>
      <c r="V263" s="12">
        <f t="shared" ref="V263:V284" si="89">+U263*D263</f>
        <v>43985.600100000003</v>
      </c>
    </row>
    <row r="264" spans="1:22" ht="11.25">
      <c r="A264" s="191">
        <v>303</v>
      </c>
      <c r="B264" s="194" t="s">
        <v>85</v>
      </c>
      <c r="C264" s="136" t="s">
        <v>0</v>
      </c>
      <c r="D264" s="192">
        <v>1</v>
      </c>
      <c r="E264" s="8">
        <v>1600</v>
      </c>
      <c r="F264" s="8">
        <v>1600</v>
      </c>
      <c r="G264" s="4"/>
      <c r="H264" s="4"/>
      <c r="I264" s="4">
        <v>1440</v>
      </c>
      <c r="J264" s="4">
        <f t="shared" si="76"/>
        <v>1440</v>
      </c>
      <c r="K264" s="4">
        <f t="shared" si="82"/>
        <v>1296</v>
      </c>
      <c r="L264" s="21">
        <f t="shared" si="83"/>
        <v>1296</v>
      </c>
      <c r="M264" s="49">
        <v>1049.76</v>
      </c>
      <c r="N264" s="49">
        <f t="shared" si="77"/>
        <v>1049.76</v>
      </c>
      <c r="O264" s="27">
        <f t="shared" si="78"/>
        <v>944.78399999999999</v>
      </c>
      <c r="P264" s="5">
        <f t="shared" si="79"/>
        <v>944.78399999999999</v>
      </c>
      <c r="Q264" s="5">
        <f t="shared" si="84"/>
        <v>944.78399999999999</v>
      </c>
      <c r="R264" s="22">
        <f t="shared" si="85"/>
        <v>944.78399999999999</v>
      </c>
      <c r="S264" s="5">
        <f t="shared" si="86"/>
        <v>850.30560000000003</v>
      </c>
      <c r="T264" s="22">
        <f t="shared" si="87"/>
        <v>850.30560000000003</v>
      </c>
      <c r="U264" s="12">
        <f t="shared" si="88"/>
        <v>850.30560000000003</v>
      </c>
      <c r="V264" s="12">
        <f t="shared" si="89"/>
        <v>850.30560000000003</v>
      </c>
    </row>
    <row r="265" spans="1:22" ht="11.25">
      <c r="A265" s="191">
        <v>304</v>
      </c>
      <c r="B265" s="194" t="s">
        <v>86</v>
      </c>
      <c r="C265" s="136" t="s">
        <v>0</v>
      </c>
      <c r="D265" s="192">
        <v>1</v>
      </c>
      <c r="E265" s="8">
        <v>26572</v>
      </c>
      <c r="F265" s="8">
        <v>26572</v>
      </c>
      <c r="G265" s="4"/>
      <c r="H265" s="4"/>
      <c r="I265" s="4">
        <v>23910</v>
      </c>
      <c r="J265" s="4">
        <f t="shared" si="76"/>
        <v>23910</v>
      </c>
      <c r="K265" s="4">
        <f t="shared" si="82"/>
        <v>21519</v>
      </c>
      <c r="L265" s="21">
        <f t="shared" si="83"/>
        <v>21519</v>
      </c>
      <c r="M265" s="49">
        <v>17430.390000000003</v>
      </c>
      <c r="N265" s="49">
        <f t="shared" si="77"/>
        <v>17430.390000000003</v>
      </c>
      <c r="O265" s="27">
        <f t="shared" si="78"/>
        <v>15687.351000000002</v>
      </c>
      <c r="P265" s="5">
        <f t="shared" si="79"/>
        <v>15687.351000000002</v>
      </c>
      <c r="Q265" s="5">
        <f t="shared" si="84"/>
        <v>15687.351000000002</v>
      </c>
      <c r="R265" s="22">
        <f t="shared" si="85"/>
        <v>15687.351000000002</v>
      </c>
      <c r="S265" s="5">
        <f t="shared" si="86"/>
        <v>14118.615900000003</v>
      </c>
      <c r="T265" s="22">
        <f t="shared" si="87"/>
        <v>14118.615900000003</v>
      </c>
      <c r="U265" s="12">
        <f t="shared" si="88"/>
        <v>14118.615900000003</v>
      </c>
      <c r="V265" s="12">
        <f t="shared" si="89"/>
        <v>14118.615900000003</v>
      </c>
    </row>
    <row r="266" spans="1:22" ht="11.25">
      <c r="A266" s="191">
        <v>306</v>
      </c>
      <c r="B266" s="139" t="s">
        <v>87</v>
      </c>
      <c r="C266" s="136" t="s">
        <v>0</v>
      </c>
      <c r="D266" s="192">
        <v>2</v>
      </c>
      <c r="E266" s="8">
        <v>2660</v>
      </c>
      <c r="F266" s="8">
        <v>5320</v>
      </c>
      <c r="G266" s="4"/>
      <c r="H266" s="4"/>
      <c r="I266" s="4">
        <v>2400</v>
      </c>
      <c r="J266" s="4">
        <f t="shared" si="76"/>
        <v>4800</v>
      </c>
      <c r="K266" s="4">
        <f t="shared" si="82"/>
        <v>2160</v>
      </c>
      <c r="L266" s="21">
        <f t="shared" si="83"/>
        <v>4320</v>
      </c>
      <c r="M266" s="49">
        <v>1749.6</v>
      </c>
      <c r="N266" s="49">
        <f t="shared" si="77"/>
        <v>3499.2</v>
      </c>
      <c r="O266" s="27">
        <f t="shared" si="78"/>
        <v>1574.6399999999999</v>
      </c>
      <c r="P266" s="5">
        <f t="shared" si="79"/>
        <v>3149.2799999999997</v>
      </c>
      <c r="Q266" s="5">
        <f t="shared" si="84"/>
        <v>1574.6399999999999</v>
      </c>
      <c r="R266" s="22">
        <f t="shared" si="85"/>
        <v>3149.2799999999997</v>
      </c>
      <c r="S266" s="5">
        <f t="shared" si="86"/>
        <v>1417.1759999999999</v>
      </c>
      <c r="T266" s="22">
        <f t="shared" si="87"/>
        <v>2834.3519999999999</v>
      </c>
      <c r="U266" s="12">
        <f t="shared" si="88"/>
        <v>1417.1759999999999</v>
      </c>
      <c r="V266" s="12">
        <f t="shared" si="89"/>
        <v>2834.3519999999999</v>
      </c>
    </row>
    <row r="267" spans="1:22" ht="11.25" hidden="1" customHeight="1">
      <c r="A267" s="191">
        <v>308</v>
      </c>
      <c r="B267" s="139" t="s">
        <v>88</v>
      </c>
      <c r="C267" s="136" t="s">
        <v>0</v>
      </c>
      <c r="D267" s="192">
        <v>1</v>
      </c>
      <c r="E267" s="8">
        <v>797160</v>
      </c>
      <c r="F267" s="8">
        <v>797160</v>
      </c>
      <c r="G267" s="4"/>
      <c r="H267" s="4"/>
      <c r="I267" s="4"/>
      <c r="J267" s="4">
        <f t="shared" si="76"/>
        <v>0</v>
      </c>
      <c r="K267" s="4">
        <f t="shared" si="82"/>
        <v>0</v>
      </c>
      <c r="L267" s="21">
        <f t="shared" si="83"/>
        <v>0</v>
      </c>
      <c r="M267" s="49">
        <v>0</v>
      </c>
      <c r="N267" s="49">
        <f t="shared" si="77"/>
        <v>0</v>
      </c>
      <c r="O267" s="27">
        <f t="shared" si="78"/>
        <v>0</v>
      </c>
      <c r="P267" s="5">
        <f t="shared" si="79"/>
        <v>0</v>
      </c>
      <c r="Q267" s="5">
        <f t="shared" si="84"/>
        <v>0</v>
      </c>
      <c r="R267" s="22">
        <f t="shared" si="85"/>
        <v>0</v>
      </c>
      <c r="S267" s="5">
        <f t="shared" si="86"/>
        <v>0</v>
      </c>
      <c r="T267" s="22">
        <f t="shared" si="87"/>
        <v>0</v>
      </c>
      <c r="U267" s="12">
        <f t="shared" si="88"/>
        <v>0</v>
      </c>
      <c r="V267" s="12">
        <f t="shared" si="89"/>
        <v>0</v>
      </c>
    </row>
    <row r="268" spans="1:22" ht="11.25">
      <c r="A268" s="191">
        <v>309</v>
      </c>
      <c r="B268" s="139" t="s">
        <v>89</v>
      </c>
      <c r="C268" s="136" t="s">
        <v>0</v>
      </c>
      <c r="D268" s="192">
        <v>1</v>
      </c>
      <c r="E268" s="8">
        <v>19683</v>
      </c>
      <c r="F268" s="8">
        <v>19683</v>
      </c>
      <c r="G268" s="4"/>
      <c r="H268" s="4"/>
      <c r="I268" s="4">
        <v>17710</v>
      </c>
      <c r="J268" s="4">
        <f t="shared" si="76"/>
        <v>17710</v>
      </c>
      <c r="K268" s="4">
        <f t="shared" si="82"/>
        <v>15939</v>
      </c>
      <c r="L268" s="21">
        <f t="shared" si="83"/>
        <v>15939</v>
      </c>
      <c r="M268" s="49">
        <v>12910.59</v>
      </c>
      <c r="N268" s="49">
        <f t="shared" si="77"/>
        <v>12910.59</v>
      </c>
      <c r="O268" s="27">
        <f t="shared" si="78"/>
        <v>11619.530999999999</v>
      </c>
      <c r="P268" s="5">
        <f t="shared" si="79"/>
        <v>11619.530999999999</v>
      </c>
      <c r="Q268" s="5">
        <f t="shared" si="84"/>
        <v>11619.530999999999</v>
      </c>
      <c r="R268" s="22">
        <f t="shared" si="85"/>
        <v>11619.530999999999</v>
      </c>
      <c r="S268" s="5">
        <f t="shared" si="86"/>
        <v>10457.577899999998</v>
      </c>
      <c r="T268" s="22">
        <f t="shared" si="87"/>
        <v>10457.577899999998</v>
      </c>
      <c r="U268" s="12">
        <f t="shared" si="88"/>
        <v>10457.577899999998</v>
      </c>
      <c r="V268" s="12">
        <f t="shared" si="89"/>
        <v>10457.577899999998</v>
      </c>
    </row>
    <row r="269" spans="1:22" ht="11.25">
      <c r="A269" s="191">
        <v>310</v>
      </c>
      <c r="B269" s="139" t="s">
        <v>299</v>
      </c>
      <c r="C269" s="136" t="s">
        <v>0</v>
      </c>
      <c r="D269" s="192">
        <v>2</v>
      </c>
      <c r="E269" s="8">
        <v>984150</v>
      </c>
      <c r="F269" s="8">
        <v>1968300</v>
      </c>
      <c r="G269" s="4"/>
      <c r="H269" s="4"/>
      <c r="I269" s="4">
        <v>885730</v>
      </c>
      <c r="J269" s="4">
        <f t="shared" si="76"/>
        <v>1771460</v>
      </c>
      <c r="K269" s="4">
        <f t="shared" si="82"/>
        <v>797157</v>
      </c>
      <c r="L269" s="21">
        <f t="shared" si="83"/>
        <v>1594314</v>
      </c>
      <c r="M269" s="49">
        <v>645697.17000000004</v>
      </c>
      <c r="N269" s="49">
        <f t="shared" si="77"/>
        <v>1291394.3400000001</v>
      </c>
      <c r="O269" s="27">
        <f t="shared" si="78"/>
        <v>581127.45299999998</v>
      </c>
      <c r="P269" s="5">
        <f t="shared" si="79"/>
        <v>1162254.906</v>
      </c>
      <c r="Q269" s="5">
        <f t="shared" si="84"/>
        <v>581127.45299999998</v>
      </c>
      <c r="R269" s="22">
        <f t="shared" si="85"/>
        <v>1162254.906</v>
      </c>
      <c r="S269" s="5">
        <f t="shared" si="86"/>
        <v>523014.70769999997</v>
      </c>
      <c r="T269" s="22">
        <f t="shared" si="87"/>
        <v>1046029.4153999999</v>
      </c>
      <c r="U269" s="12">
        <f t="shared" si="88"/>
        <v>523014.70769999997</v>
      </c>
      <c r="V269" s="12">
        <f t="shared" si="89"/>
        <v>1046029.4153999999</v>
      </c>
    </row>
    <row r="270" spans="1:22" ht="11.25">
      <c r="A270" s="191">
        <v>311</v>
      </c>
      <c r="B270" s="139" t="s">
        <v>90</v>
      </c>
      <c r="C270" s="136" t="s">
        <v>0</v>
      </c>
      <c r="D270" s="192">
        <v>1</v>
      </c>
      <c r="E270" s="8">
        <v>1312200</v>
      </c>
      <c r="F270" s="8">
        <v>1312200</v>
      </c>
      <c r="G270" s="4"/>
      <c r="H270" s="4"/>
      <c r="I270" s="4">
        <v>1180980</v>
      </c>
      <c r="J270" s="4">
        <f t="shared" ref="J270:J284" si="90">D270*I270</f>
        <v>1180980</v>
      </c>
      <c r="K270" s="4">
        <f t="shared" si="82"/>
        <v>1062882</v>
      </c>
      <c r="L270" s="21">
        <f t="shared" si="83"/>
        <v>1062882</v>
      </c>
      <c r="M270" s="49">
        <v>860934.42</v>
      </c>
      <c r="N270" s="49">
        <f t="shared" ref="N270:N284" si="91">M270*D270</f>
        <v>860934.42</v>
      </c>
      <c r="O270" s="27">
        <f t="shared" ref="O270:O284" si="92">+M270-M270*0.1</f>
        <v>774840.978</v>
      </c>
      <c r="P270" s="5">
        <f t="shared" ref="P270:P284" si="93">+O270*D270</f>
        <v>774840.978</v>
      </c>
      <c r="Q270" s="5">
        <f t="shared" si="84"/>
        <v>774840.978</v>
      </c>
      <c r="R270" s="22">
        <f t="shared" si="85"/>
        <v>774840.978</v>
      </c>
      <c r="S270" s="5">
        <f t="shared" si="86"/>
        <v>697356.88020000001</v>
      </c>
      <c r="T270" s="22">
        <f t="shared" si="87"/>
        <v>697356.88020000001</v>
      </c>
      <c r="U270" s="12">
        <f t="shared" si="88"/>
        <v>697356.88020000001</v>
      </c>
      <c r="V270" s="12">
        <f t="shared" si="89"/>
        <v>697356.88020000001</v>
      </c>
    </row>
    <row r="271" spans="1:22" ht="11.25" hidden="1" customHeight="1">
      <c r="A271" s="191">
        <v>312</v>
      </c>
      <c r="B271" s="139" t="s">
        <v>300</v>
      </c>
      <c r="C271" s="136" t="s">
        <v>0</v>
      </c>
      <c r="D271" s="192">
        <v>2</v>
      </c>
      <c r="E271" s="8">
        <v>148800</v>
      </c>
      <c r="F271" s="8">
        <v>297600</v>
      </c>
      <c r="G271" s="4"/>
      <c r="H271" s="4"/>
      <c r="I271" s="4"/>
      <c r="J271" s="4">
        <f t="shared" si="90"/>
        <v>0</v>
      </c>
      <c r="K271" s="4">
        <f t="shared" si="82"/>
        <v>0</v>
      </c>
      <c r="L271" s="21">
        <f t="shared" si="83"/>
        <v>0</v>
      </c>
      <c r="M271" s="49">
        <v>0</v>
      </c>
      <c r="N271" s="49">
        <f t="shared" si="91"/>
        <v>0</v>
      </c>
      <c r="O271" s="27">
        <f t="shared" si="92"/>
        <v>0</v>
      </c>
      <c r="P271" s="5">
        <f t="shared" si="93"/>
        <v>0</v>
      </c>
      <c r="Q271" s="5">
        <f t="shared" si="84"/>
        <v>0</v>
      </c>
      <c r="R271" s="22">
        <f t="shared" si="85"/>
        <v>0</v>
      </c>
      <c r="S271" s="5">
        <f t="shared" si="86"/>
        <v>0</v>
      </c>
      <c r="T271" s="22">
        <f t="shared" si="87"/>
        <v>0</v>
      </c>
      <c r="U271" s="12">
        <f t="shared" si="88"/>
        <v>0</v>
      </c>
      <c r="V271" s="12">
        <f t="shared" si="89"/>
        <v>0</v>
      </c>
    </row>
    <row r="272" spans="1:22" ht="11.25">
      <c r="A272" s="191">
        <v>313</v>
      </c>
      <c r="B272" s="139" t="s">
        <v>301</v>
      </c>
      <c r="C272" s="136" t="s">
        <v>0</v>
      </c>
      <c r="D272" s="192">
        <v>3</v>
      </c>
      <c r="E272" s="8">
        <v>148800</v>
      </c>
      <c r="F272" s="8">
        <v>446400</v>
      </c>
      <c r="G272" s="4"/>
      <c r="H272" s="4"/>
      <c r="I272" s="4">
        <v>133920</v>
      </c>
      <c r="J272" s="4">
        <f t="shared" si="90"/>
        <v>401760</v>
      </c>
      <c r="K272" s="4">
        <f t="shared" si="82"/>
        <v>120528</v>
      </c>
      <c r="L272" s="21">
        <f t="shared" si="83"/>
        <v>361584</v>
      </c>
      <c r="M272" s="49">
        <v>97627.68</v>
      </c>
      <c r="N272" s="49">
        <f t="shared" si="91"/>
        <v>292883.03999999998</v>
      </c>
      <c r="O272" s="27">
        <f t="shared" si="92"/>
        <v>87864.911999999997</v>
      </c>
      <c r="P272" s="5">
        <f t="shared" si="93"/>
        <v>263594.73599999998</v>
      </c>
      <c r="Q272" s="5">
        <f t="shared" si="84"/>
        <v>87864.911999999997</v>
      </c>
      <c r="R272" s="22">
        <f t="shared" si="85"/>
        <v>263594.73599999998</v>
      </c>
      <c r="S272" s="5">
        <f t="shared" si="86"/>
        <v>79078.420799999993</v>
      </c>
      <c r="T272" s="22">
        <f t="shared" si="87"/>
        <v>237235.26239999998</v>
      </c>
      <c r="U272" s="12">
        <f t="shared" si="88"/>
        <v>79078.420799999993</v>
      </c>
      <c r="V272" s="12">
        <f t="shared" si="89"/>
        <v>237235.26239999998</v>
      </c>
    </row>
    <row r="273" spans="1:22" ht="11.25">
      <c r="A273" s="191">
        <v>314</v>
      </c>
      <c r="B273" s="139" t="s">
        <v>302</v>
      </c>
      <c r="C273" s="136" t="s">
        <v>0</v>
      </c>
      <c r="D273" s="192">
        <v>6</v>
      </c>
      <c r="E273" s="8">
        <v>131220</v>
      </c>
      <c r="F273" s="8">
        <v>787320</v>
      </c>
      <c r="G273" s="4"/>
      <c r="H273" s="4"/>
      <c r="I273" s="4">
        <v>118100</v>
      </c>
      <c r="J273" s="4">
        <f t="shared" si="90"/>
        <v>708600</v>
      </c>
      <c r="K273" s="4">
        <f t="shared" si="82"/>
        <v>106290</v>
      </c>
      <c r="L273" s="21">
        <f t="shared" si="83"/>
        <v>637740</v>
      </c>
      <c r="M273" s="49">
        <v>86094.9</v>
      </c>
      <c r="N273" s="49">
        <f t="shared" si="91"/>
        <v>516569.39999999997</v>
      </c>
      <c r="O273" s="27">
        <f t="shared" si="92"/>
        <v>77485.409999999989</v>
      </c>
      <c r="P273" s="5">
        <f t="shared" si="93"/>
        <v>464912.45999999996</v>
      </c>
      <c r="Q273" s="5">
        <f t="shared" si="84"/>
        <v>77485.409999999989</v>
      </c>
      <c r="R273" s="22">
        <f t="shared" si="85"/>
        <v>464912.45999999996</v>
      </c>
      <c r="S273" s="5">
        <f t="shared" si="86"/>
        <v>69736.868999999992</v>
      </c>
      <c r="T273" s="22">
        <f t="shared" si="87"/>
        <v>418421.21399999992</v>
      </c>
      <c r="U273" s="12">
        <f t="shared" si="88"/>
        <v>69736.868999999992</v>
      </c>
      <c r="V273" s="12">
        <f t="shared" si="89"/>
        <v>418421.21399999992</v>
      </c>
    </row>
    <row r="274" spans="1:22" ht="11.25">
      <c r="A274" s="191">
        <v>315</v>
      </c>
      <c r="B274" s="139" t="s">
        <v>303</v>
      </c>
      <c r="C274" s="136" t="s">
        <v>0</v>
      </c>
      <c r="D274" s="192">
        <v>1</v>
      </c>
      <c r="E274" s="8">
        <v>787320</v>
      </c>
      <c r="F274" s="8">
        <v>787320</v>
      </c>
      <c r="G274" s="4"/>
      <c r="H274" s="4"/>
      <c r="I274" s="4">
        <v>708590</v>
      </c>
      <c r="J274" s="4">
        <f t="shared" si="90"/>
        <v>708590</v>
      </c>
      <c r="K274" s="4">
        <f t="shared" si="82"/>
        <v>637731</v>
      </c>
      <c r="L274" s="21">
        <f t="shared" si="83"/>
        <v>637731</v>
      </c>
      <c r="M274" s="49">
        <v>516562.11</v>
      </c>
      <c r="N274" s="49">
        <f t="shared" si="91"/>
        <v>516562.11</v>
      </c>
      <c r="O274" s="27">
        <f t="shared" si="92"/>
        <v>464905.89899999998</v>
      </c>
      <c r="P274" s="5">
        <f t="shared" si="93"/>
        <v>464905.89899999998</v>
      </c>
      <c r="Q274" s="5">
        <f t="shared" si="84"/>
        <v>464905.89899999998</v>
      </c>
      <c r="R274" s="22">
        <f t="shared" si="85"/>
        <v>464905.89899999998</v>
      </c>
      <c r="S274" s="5">
        <f t="shared" si="86"/>
        <v>418415.30909999995</v>
      </c>
      <c r="T274" s="22">
        <f t="shared" si="87"/>
        <v>418415.30909999995</v>
      </c>
      <c r="U274" s="12">
        <f t="shared" si="88"/>
        <v>418415.30909999995</v>
      </c>
      <c r="V274" s="12">
        <f t="shared" si="89"/>
        <v>418415.30909999995</v>
      </c>
    </row>
    <row r="275" spans="1:22" ht="11.25">
      <c r="A275" s="191">
        <v>316</v>
      </c>
      <c r="B275" s="139" t="s">
        <v>304</v>
      </c>
      <c r="C275" s="136" t="s">
        <v>0</v>
      </c>
      <c r="D275" s="192">
        <v>2</v>
      </c>
      <c r="E275" s="8">
        <v>131220</v>
      </c>
      <c r="F275" s="8">
        <v>262440</v>
      </c>
      <c r="G275" s="4"/>
      <c r="H275" s="4"/>
      <c r="I275" s="4">
        <v>118100</v>
      </c>
      <c r="J275" s="4">
        <f t="shared" si="90"/>
        <v>236200</v>
      </c>
      <c r="K275" s="4">
        <f t="shared" si="82"/>
        <v>106290</v>
      </c>
      <c r="L275" s="21">
        <f t="shared" si="83"/>
        <v>212580</v>
      </c>
      <c r="M275" s="49">
        <v>86094.9</v>
      </c>
      <c r="N275" s="49">
        <f t="shared" si="91"/>
        <v>172189.8</v>
      </c>
      <c r="O275" s="27">
        <f t="shared" si="92"/>
        <v>77485.409999999989</v>
      </c>
      <c r="P275" s="5">
        <f t="shared" si="93"/>
        <v>154970.81999999998</v>
      </c>
      <c r="Q275" s="5">
        <f t="shared" si="84"/>
        <v>77485.409999999989</v>
      </c>
      <c r="R275" s="22">
        <f t="shared" si="85"/>
        <v>154970.81999999998</v>
      </c>
      <c r="S275" s="5">
        <f t="shared" si="86"/>
        <v>69736.868999999992</v>
      </c>
      <c r="T275" s="22">
        <f t="shared" si="87"/>
        <v>139473.73799999998</v>
      </c>
      <c r="U275" s="12">
        <f t="shared" si="88"/>
        <v>69736.868999999992</v>
      </c>
      <c r="V275" s="12">
        <f t="shared" si="89"/>
        <v>139473.73799999998</v>
      </c>
    </row>
    <row r="276" spans="1:22" ht="11.25">
      <c r="A276" s="191">
        <v>317</v>
      </c>
      <c r="B276" s="139" t="s">
        <v>91</v>
      </c>
      <c r="C276" s="136" t="s">
        <v>0</v>
      </c>
      <c r="D276" s="192">
        <v>5</v>
      </c>
      <c r="E276" s="8">
        <v>164025</v>
      </c>
      <c r="F276" s="8">
        <v>820125</v>
      </c>
      <c r="G276" s="4"/>
      <c r="H276" s="4"/>
      <c r="I276" s="4">
        <v>147620</v>
      </c>
      <c r="J276" s="4">
        <f t="shared" si="90"/>
        <v>738100</v>
      </c>
      <c r="K276" s="4">
        <f t="shared" si="82"/>
        <v>132858</v>
      </c>
      <c r="L276" s="21">
        <f t="shared" si="83"/>
        <v>664290</v>
      </c>
      <c r="M276" s="49">
        <v>107614.98</v>
      </c>
      <c r="N276" s="49">
        <f t="shared" si="91"/>
        <v>538074.9</v>
      </c>
      <c r="O276" s="27">
        <f t="shared" si="92"/>
        <v>96853.481999999989</v>
      </c>
      <c r="P276" s="5">
        <f t="shared" si="93"/>
        <v>484267.40999999992</v>
      </c>
      <c r="Q276" s="5">
        <f t="shared" si="84"/>
        <v>96853.481999999989</v>
      </c>
      <c r="R276" s="22">
        <f t="shared" si="85"/>
        <v>484267.40999999992</v>
      </c>
      <c r="S276" s="5">
        <f t="shared" si="86"/>
        <v>87168.133799999996</v>
      </c>
      <c r="T276" s="22">
        <f t="shared" si="87"/>
        <v>435840.66899999999</v>
      </c>
      <c r="U276" s="12">
        <f t="shared" si="88"/>
        <v>87168.133799999996</v>
      </c>
      <c r="V276" s="12">
        <f t="shared" si="89"/>
        <v>435840.66899999999</v>
      </c>
    </row>
    <row r="277" spans="1:22" ht="11.25">
      <c r="A277" s="191">
        <v>318</v>
      </c>
      <c r="B277" s="139" t="s">
        <v>92</v>
      </c>
      <c r="C277" s="136" t="s">
        <v>0</v>
      </c>
      <c r="D277" s="192">
        <v>1</v>
      </c>
      <c r="E277" s="8">
        <v>106290</v>
      </c>
      <c r="F277" s="8">
        <v>106290</v>
      </c>
      <c r="G277" s="4"/>
      <c r="H277" s="4"/>
      <c r="I277" s="4">
        <v>95660</v>
      </c>
      <c r="J277" s="4">
        <f t="shared" si="90"/>
        <v>95660</v>
      </c>
      <c r="K277" s="4">
        <f t="shared" si="82"/>
        <v>86094</v>
      </c>
      <c r="L277" s="21">
        <f t="shared" si="83"/>
        <v>86094</v>
      </c>
      <c r="M277" s="49">
        <v>69736.14</v>
      </c>
      <c r="N277" s="49">
        <f t="shared" si="91"/>
        <v>69736.14</v>
      </c>
      <c r="O277" s="27">
        <f t="shared" si="92"/>
        <v>62762.525999999998</v>
      </c>
      <c r="P277" s="5">
        <f t="shared" si="93"/>
        <v>62762.525999999998</v>
      </c>
      <c r="Q277" s="5">
        <f t="shared" si="84"/>
        <v>62762.525999999998</v>
      </c>
      <c r="R277" s="22">
        <f t="shared" si="85"/>
        <v>62762.525999999998</v>
      </c>
      <c r="S277" s="5">
        <f t="shared" si="86"/>
        <v>56486.273399999998</v>
      </c>
      <c r="T277" s="22">
        <f t="shared" si="87"/>
        <v>56486.273399999998</v>
      </c>
      <c r="U277" s="12">
        <f t="shared" si="88"/>
        <v>56486.273399999998</v>
      </c>
      <c r="V277" s="12">
        <f t="shared" si="89"/>
        <v>56486.273399999998</v>
      </c>
    </row>
    <row r="278" spans="1:22" ht="11.25" hidden="1" customHeight="1">
      <c r="A278" s="191">
        <v>319</v>
      </c>
      <c r="B278" s="139" t="s">
        <v>93</v>
      </c>
      <c r="C278" s="136" t="s">
        <v>0</v>
      </c>
      <c r="D278" s="192">
        <v>1</v>
      </c>
      <c r="E278" s="8">
        <v>59049</v>
      </c>
      <c r="F278" s="8">
        <v>59049</v>
      </c>
      <c r="G278" s="4"/>
      <c r="H278" s="4"/>
      <c r="I278" s="4">
        <v>53140</v>
      </c>
      <c r="J278" s="4">
        <f t="shared" si="90"/>
        <v>53140</v>
      </c>
      <c r="K278" s="4">
        <v>0</v>
      </c>
      <c r="L278" s="21">
        <v>0</v>
      </c>
      <c r="M278" s="49">
        <v>0</v>
      </c>
      <c r="N278" s="49">
        <f t="shared" si="91"/>
        <v>0</v>
      </c>
      <c r="O278" s="27">
        <f t="shared" si="92"/>
        <v>0</v>
      </c>
      <c r="P278" s="5">
        <f t="shared" si="93"/>
        <v>0</v>
      </c>
      <c r="Q278" s="5">
        <f t="shared" si="84"/>
        <v>0</v>
      </c>
      <c r="R278" s="22">
        <f t="shared" si="85"/>
        <v>0</v>
      </c>
      <c r="S278" s="5">
        <f t="shared" si="86"/>
        <v>0</v>
      </c>
      <c r="T278" s="22">
        <f t="shared" si="87"/>
        <v>0</v>
      </c>
      <c r="U278" s="12">
        <f t="shared" si="88"/>
        <v>0</v>
      </c>
      <c r="V278" s="12">
        <f t="shared" si="89"/>
        <v>0</v>
      </c>
    </row>
    <row r="279" spans="1:22" ht="11.25" hidden="1" customHeight="1">
      <c r="A279" s="191">
        <v>320</v>
      </c>
      <c r="B279" s="139" t="s">
        <v>94</v>
      </c>
      <c r="C279" s="136" t="s">
        <v>0</v>
      </c>
      <c r="D279" s="192">
        <v>1</v>
      </c>
      <c r="E279" s="8">
        <v>131220</v>
      </c>
      <c r="F279" s="8">
        <v>131220</v>
      </c>
      <c r="G279" s="4"/>
      <c r="H279" s="4"/>
      <c r="I279" s="4">
        <v>118100</v>
      </c>
      <c r="J279" s="4">
        <f t="shared" si="90"/>
        <v>118100</v>
      </c>
      <c r="K279" s="4">
        <v>0</v>
      </c>
      <c r="L279" s="21">
        <v>0</v>
      </c>
      <c r="M279" s="49">
        <v>0</v>
      </c>
      <c r="N279" s="49">
        <f t="shared" si="91"/>
        <v>0</v>
      </c>
      <c r="O279" s="27">
        <f t="shared" si="92"/>
        <v>0</v>
      </c>
      <c r="P279" s="5">
        <f t="shared" si="93"/>
        <v>0</v>
      </c>
      <c r="Q279" s="5">
        <f t="shared" si="84"/>
        <v>0</v>
      </c>
      <c r="R279" s="22">
        <f t="shared" si="85"/>
        <v>0</v>
      </c>
      <c r="S279" s="5">
        <f t="shared" si="86"/>
        <v>0</v>
      </c>
      <c r="T279" s="22">
        <f t="shared" si="87"/>
        <v>0</v>
      </c>
      <c r="U279" s="12">
        <f t="shared" si="88"/>
        <v>0</v>
      </c>
      <c r="V279" s="12">
        <f t="shared" si="89"/>
        <v>0</v>
      </c>
    </row>
    <row r="280" spans="1:22" ht="14.25" customHeight="1">
      <c r="A280" s="191">
        <v>321</v>
      </c>
      <c r="B280" s="139" t="s">
        <v>305</v>
      </c>
      <c r="C280" s="136" t="s">
        <v>0</v>
      </c>
      <c r="D280" s="192">
        <v>1</v>
      </c>
      <c r="E280" s="8">
        <v>787320</v>
      </c>
      <c r="F280" s="8">
        <v>787320</v>
      </c>
      <c r="G280" s="4"/>
      <c r="H280" s="4"/>
      <c r="I280" s="4">
        <v>708590</v>
      </c>
      <c r="J280" s="4">
        <f t="shared" si="90"/>
        <v>708590</v>
      </c>
      <c r="K280" s="4">
        <f>I280*0.9</f>
        <v>637731</v>
      </c>
      <c r="L280" s="21">
        <f>K280*D280</f>
        <v>637731</v>
      </c>
      <c r="M280" s="49">
        <v>516562.11</v>
      </c>
      <c r="N280" s="49">
        <f t="shared" si="91"/>
        <v>516562.11</v>
      </c>
      <c r="O280" s="27">
        <f t="shared" si="92"/>
        <v>464905.89899999998</v>
      </c>
      <c r="P280" s="5">
        <f t="shared" si="93"/>
        <v>464905.89899999998</v>
      </c>
      <c r="Q280" s="5">
        <f t="shared" si="84"/>
        <v>464905.89899999998</v>
      </c>
      <c r="R280" s="22">
        <f t="shared" si="85"/>
        <v>464905.89899999998</v>
      </c>
      <c r="S280" s="5">
        <f t="shared" si="86"/>
        <v>418415.30909999995</v>
      </c>
      <c r="T280" s="22">
        <f t="shared" si="87"/>
        <v>418415.30909999995</v>
      </c>
      <c r="U280" s="12">
        <f t="shared" si="88"/>
        <v>418415.30909999995</v>
      </c>
      <c r="V280" s="12">
        <f t="shared" si="89"/>
        <v>418415.30909999995</v>
      </c>
    </row>
    <row r="281" spans="1:22" ht="11.25">
      <c r="A281" s="191">
        <v>322</v>
      </c>
      <c r="B281" s="139" t="s">
        <v>95</v>
      </c>
      <c r="C281" s="136" t="s">
        <v>0</v>
      </c>
      <c r="D281" s="192">
        <v>1</v>
      </c>
      <c r="E281" s="8">
        <v>164025</v>
      </c>
      <c r="F281" s="8">
        <v>164025</v>
      </c>
      <c r="G281" s="4"/>
      <c r="H281" s="4"/>
      <c r="I281" s="4">
        <v>147620</v>
      </c>
      <c r="J281" s="4">
        <f t="shared" si="90"/>
        <v>147620</v>
      </c>
      <c r="K281" s="4">
        <f>I281*0.9</f>
        <v>132858</v>
      </c>
      <c r="L281" s="21">
        <f>K281*D281</f>
        <v>132858</v>
      </c>
      <c r="M281" s="49">
        <v>107614.98</v>
      </c>
      <c r="N281" s="49">
        <f t="shared" si="91"/>
        <v>107614.98</v>
      </c>
      <c r="O281" s="27">
        <f t="shared" si="92"/>
        <v>96853.481999999989</v>
      </c>
      <c r="P281" s="5">
        <f t="shared" si="93"/>
        <v>96853.481999999989</v>
      </c>
      <c r="Q281" s="5">
        <f t="shared" si="84"/>
        <v>96853.481999999989</v>
      </c>
      <c r="R281" s="22">
        <f t="shared" si="85"/>
        <v>96853.481999999989</v>
      </c>
      <c r="S281" s="5">
        <f t="shared" si="86"/>
        <v>87168.133799999996</v>
      </c>
      <c r="T281" s="22">
        <f t="shared" si="87"/>
        <v>87168.133799999996</v>
      </c>
      <c r="U281" s="12">
        <f t="shared" si="88"/>
        <v>87168.133799999996</v>
      </c>
      <c r="V281" s="12">
        <f t="shared" si="89"/>
        <v>87168.133799999996</v>
      </c>
    </row>
    <row r="282" spans="1:22" ht="11.25">
      <c r="A282" s="191">
        <v>324</v>
      </c>
      <c r="B282" s="139" t="s">
        <v>96</v>
      </c>
      <c r="C282" s="136" t="s">
        <v>0</v>
      </c>
      <c r="D282" s="192">
        <v>2</v>
      </c>
      <c r="E282" s="8">
        <v>78732</v>
      </c>
      <c r="F282" s="8">
        <v>157464</v>
      </c>
      <c r="G282" s="4"/>
      <c r="H282" s="4"/>
      <c r="I282" s="4">
        <v>70860</v>
      </c>
      <c r="J282" s="4">
        <f t="shared" si="90"/>
        <v>141720</v>
      </c>
      <c r="K282" s="4">
        <f>I282*0.9</f>
        <v>63774</v>
      </c>
      <c r="L282" s="21">
        <f>K282*D282</f>
        <v>127548</v>
      </c>
      <c r="M282" s="49">
        <v>51656.94</v>
      </c>
      <c r="N282" s="49">
        <f t="shared" si="91"/>
        <v>103313.88</v>
      </c>
      <c r="O282" s="27">
        <f t="shared" si="92"/>
        <v>46491.245999999999</v>
      </c>
      <c r="P282" s="5">
        <f t="shared" si="93"/>
        <v>92982.491999999998</v>
      </c>
      <c r="Q282" s="5">
        <f t="shared" si="84"/>
        <v>46491.245999999999</v>
      </c>
      <c r="R282" s="22">
        <f t="shared" si="85"/>
        <v>92982.491999999998</v>
      </c>
      <c r="S282" s="5">
        <f t="shared" si="86"/>
        <v>41842.121399999996</v>
      </c>
      <c r="T282" s="22">
        <f t="shared" si="87"/>
        <v>83684.242799999993</v>
      </c>
      <c r="U282" s="12">
        <f t="shared" si="88"/>
        <v>41842.121399999996</v>
      </c>
      <c r="V282" s="12">
        <f t="shared" si="89"/>
        <v>83684.242799999993</v>
      </c>
    </row>
    <row r="283" spans="1:22" ht="11.25">
      <c r="A283" s="191">
        <v>325</v>
      </c>
      <c r="B283" s="139" t="s">
        <v>306</v>
      </c>
      <c r="C283" s="136" t="s">
        <v>0</v>
      </c>
      <c r="D283" s="192">
        <v>2</v>
      </c>
      <c r="E283" s="8">
        <v>164025</v>
      </c>
      <c r="F283" s="8">
        <v>328050</v>
      </c>
      <c r="G283" s="4"/>
      <c r="H283" s="4"/>
      <c r="I283" s="4">
        <v>147620</v>
      </c>
      <c r="J283" s="4">
        <f t="shared" si="90"/>
        <v>295240</v>
      </c>
      <c r="K283" s="4">
        <f>I283*0.9</f>
        <v>132858</v>
      </c>
      <c r="L283" s="21">
        <f>K283*D283</f>
        <v>265716</v>
      </c>
      <c r="M283" s="49">
        <v>107614.98</v>
      </c>
      <c r="N283" s="49">
        <f t="shared" si="91"/>
        <v>215229.96</v>
      </c>
      <c r="O283" s="27">
        <f t="shared" si="92"/>
        <v>96853.481999999989</v>
      </c>
      <c r="P283" s="5">
        <f t="shared" si="93"/>
        <v>193706.96399999998</v>
      </c>
      <c r="Q283" s="5">
        <f t="shared" si="84"/>
        <v>96853.481999999989</v>
      </c>
      <c r="R283" s="22">
        <f t="shared" si="85"/>
        <v>193706.96399999998</v>
      </c>
      <c r="S283" s="5">
        <f t="shared" si="86"/>
        <v>87168.133799999996</v>
      </c>
      <c r="T283" s="22">
        <f t="shared" si="87"/>
        <v>174336.26759999999</v>
      </c>
      <c r="U283" s="12">
        <f t="shared" si="88"/>
        <v>87168.133799999996</v>
      </c>
      <c r="V283" s="12">
        <f t="shared" si="89"/>
        <v>174336.26759999999</v>
      </c>
    </row>
    <row r="284" spans="1:22" ht="11.25">
      <c r="A284" s="191">
        <v>326</v>
      </c>
      <c r="B284" s="139" t="s">
        <v>307</v>
      </c>
      <c r="C284" s="136" t="s">
        <v>0</v>
      </c>
      <c r="D284" s="192">
        <v>2</v>
      </c>
      <c r="E284" s="8">
        <v>590490</v>
      </c>
      <c r="F284" s="8">
        <v>1180980</v>
      </c>
      <c r="G284" s="4"/>
      <c r="H284" s="4"/>
      <c r="I284" s="4">
        <v>531440</v>
      </c>
      <c r="J284" s="4">
        <f t="shared" si="90"/>
        <v>1062880</v>
      </c>
      <c r="K284" s="4">
        <f>I284*0.9</f>
        <v>478296</v>
      </c>
      <c r="L284" s="21">
        <f>K284*D284</f>
        <v>956592</v>
      </c>
      <c r="M284" s="49">
        <v>387419.76</v>
      </c>
      <c r="N284" s="49">
        <f t="shared" si="91"/>
        <v>774839.52</v>
      </c>
      <c r="O284" s="27">
        <f t="shared" si="92"/>
        <v>348677.78399999999</v>
      </c>
      <c r="P284" s="5">
        <f t="shared" si="93"/>
        <v>697355.56799999997</v>
      </c>
      <c r="Q284" s="5">
        <f t="shared" si="84"/>
        <v>348677.78399999999</v>
      </c>
      <c r="R284" s="22">
        <f t="shared" si="85"/>
        <v>697355.56799999997</v>
      </c>
      <c r="S284" s="5">
        <f t="shared" si="86"/>
        <v>313810.00559999997</v>
      </c>
      <c r="T284" s="22">
        <f t="shared" si="87"/>
        <v>627620.01119999995</v>
      </c>
      <c r="U284" s="12">
        <f t="shared" si="88"/>
        <v>313810.00559999997</v>
      </c>
      <c r="V284" s="12">
        <f t="shared" si="89"/>
        <v>627620.01119999995</v>
      </c>
    </row>
    <row r="285" spans="1:22" ht="11.25">
      <c r="A285" s="141" t="s">
        <v>97</v>
      </c>
      <c r="B285" s="141"/>
      <c r="C285" s="141"/>
      <c r="D285" s="141"/>
      <c r="E285" s="140"/>
      <c r="F285" s="10">
        <v>94408906</v>
      </c>
      <c r="G285" s="9"/>
      <c r="H285" s="9"/>
      <c r="I285" s="9"/>
      <c r="J285" s="9">
        <f>SUM(J6:J284)</f>
        <v>57136260</v>
      </c>
      <c r="K285" s="4"/>
      <c r="L285" s="20">
        <f>SUM(L6:L284)</f>
        <v>47738520</v>
      </c>
      <c r="M285" s="4"/>
      <c r="N285" s="56">
        <f>SUM(N6:N284)</f>
        <v>38668201.200000003</v>
      </c>
      <c r="O285" s="56"/>
      <c r="P285" s="56">
        <f>SUM(P6:P284)</f>
        <v>34801381.079999998</v>
      </c>
      <c r="Q285" s="56"/>
      <c r="R285" s="195">
        <f>SUM(R6:R284)</f>
        <v>34824915.079999998</v>
      </c>
      <c r="S285" s="195"/>
      <c r="T285" s="195">
        <f>SUM(T6:T284)</f>
        <v>31342423.571999963</v>
      </c>
      <c r="U285" s="195"/>
      <c r="V285" s="195">
        <f>SUM(V6:V284)</f>
        <v>31342423.571999963</v>
      </c>
    </row>
    <row r="286" spans="1:22" ht="22.5">
      <c r="A286" s="136" t="s">
        <v>308</v>
      </c>
      <c r="B286" s="157" t="s">
        <v>5</v>
      </c>
      <c r="C286" s="157"/>
      <c r="D286" s="157"/>
      <c r="E286" s="136" t="s">
        <v>2</v>
      </c>
      <c r="F286" s="136" t="s">
        <v>3</v>
      </c>
      <c r="G286" s="4"/>
      <c r="H286" s="4"/>
      <c r="I286" s="136" t="s">
        <v>2</v>
      </c>
      <c r="J286" s="136" t="s">
        <v>3</v>
      </c>
      <c r="K286" s="136" t="s">
        <v>2</v>
      </c>
      <c r="L286" s="135" t="s">
        <v>3</v>
      </c>
      <c r="M286" s="136" t="s">
        <v>2</v>
      </c>
      <c r="N286" s="137" t="s">
        <v>3</v>
      </c>
      <c r="O286" s="137" t="s">
        <v>2</v>
      </c>
      <c r="P286" s="137" t="s">
        <v>3</v>
      </c>
      <c r="Q286" s="137" t="s">
        <v>2</v>
      </c>
      <c r="R286" s="135" t="s">
        <v>3</v>
      </c>
      <c r="S286" s="137" t="s">
        <v>2</v>
      </c>
      <c r="T286" s="135" t="s">
        <v>3</v>
      </c>
      <c r="U286" s="137" t="s">
        <v>2</v>
      </c>
      <c r="V286" s="135" t="s">
        <v>3</v>
      </c>
    </row>
    <row r="287" spans="1:22" ht="60" customHeight="1">
      <c r="A287" s="136">
        <v>442</v>
      </c>
      <c r="B287" s="142" t="s">
        <v>670</v>
      </c>
      <c r="C287" s="142"/>
      <c r="D287" s="142"/>
      <c r="E287" s="2">
        <f t="shared" ref="E287:E292" si="94">F287</f>
        <v>4723920</v>
      </c>
      <c r="F287" s="1">
        <v>4723920</v>
      </c>
      <c r="G287" s="4"/>
      <c r="H287" s="4"/>
      <c r="I287" s="4">
        <v>4251530</v>
      </c>
      <c r="J287" s="4">
        <f t="shared" ref="J287:J292" si="95">I287</f>
        <v>4251530</v>
      </c>
      <c r="K287" s="4">
        <f t="shared" ref="K287:K292" si="96">I287*0.9</f>
        <v>3826377</v>
      </c>
      <c r="L287" s="21">
        <f t="shared" ref="L287:L292" si="97">K287</f>
        <v>3826377</v>
      </c>
      <c r="M287" s="57">
        <v>3099365.37</v>
      </c>
      <c r="N287" s="57">
        <f t="shared" ref="N287:N292" si="98">M287</f>
        <v>3099365.37</v>
      </c>
      <c r="O287" s="28">
        <f t="shared" ref="O287:O292" si="99">+M287-M287*0.1</f>
        <v>2789428.8330000001</v>
      </c>
      <c r="P287" s="12">
        <f t="shared" ref="P287:P292" si="100">+O287</f>
        <v>2789428.8330000001</v>
      </c>
      <c r="Q287" s="12">
        <f t="shared" ref="Q287:Q292" si="101">+O287</f>
        <v>2789428.8330000001</v>
      </c>
      <c r="R287" s="50">
        <f t="shared" ref="R287:R292" si="102">+Q287</f>
        <v>2789428.8330000001</v>
      </c>
      <c r="S287" s="12">
        <f t="shared" ref="S287:S292" si="103">+Q287-Q287*0.1</f>
        <v>2510485.9497000002</v>
      </c>
      <c r="T287" s="50">
        <f t="shared" ref="T287:T292" si="104">+S287</f>
        <v>2510485.9497000002</v>
      </c>
      <c r="U287" s="12">
        <f>+S287</f>
        <v>2510485.9497000002</v>
      </c>
      <c r="V287" s="12">
        <f>+U287</f>
        <v>2510485.9497000002</v>
      </c>
    </row>
    <row r="288" spans="1:22" ht="60" customHeight="1">
      <c r="A288" s="136">
        <v>443</v>
      </c>
      <c r="B288" s="142" t="s">
        <v>671</v>
      </c>
      <c r="C288" s="142"/>
      <c r="D288" s="142"/>
      <c r="E288" s="2">
        <f t="shared" si="94"/>
        <v>4723920</v>
      </c>
      <c r="F288" s="1">
        <v>4723920</v>
      </c>
      <c r="G288" s="4"/>
      <c r="H288" s="4"/>
      <c r="I288" s="4">
        <v>4251530</v>
      </c>
      <c r="J288" s="4">
        <f t="shared" si="95"/>
        <v>4251530</v>
      </c>
      <c r="K288" s="4">
        <f t="shared" si="96"/>
        <v>3826377</v>
      </c>
      <c r="L288" s="21">
        <f t="shared" si="97"/>
        <v>3826377</v>
      </c>
      <c r="M288" s="57">
        <v>3099365.37</v>
      </c>
      <c r="N288" s="57">
        <f t="shared" si="98"/>
        <v>3099365.37</v>
      </c>
      <c r="O288" s="28">
        <f t="shared" si="99"/>
        <v>2789428.8330000001</v>
      </c>
      <c r="P288" s="12">
        <f t="shared" si="100"/>
        <v>2789428.8330000001</v>
      </c>
      <c r="Q288" s="12">
        <f t="shared" si="101"/>
        <v>2789428.8330000001</v>
      </c>
      <c r="R288" s="50">
        <f t="shared" si="102"/>
        <v>2789428.8330000001</v>
      </c>
      <c r="S288" s="12">
        <f t="shared" si="103"/>
        <v>2510485.9497000002</v>
      </c>
      <c r="T288" s="50">
        <f t="shared" si="104"/>
        <v>2510485.9497000002</v>
      </c>
      <c r="U288" s="12">
        <f t="shared" ref="U288:U292" si="105">+S288</f>
        <v>2510485.9497000002</v>
      </c>
      <c r="V288" s="12">
        <f t="shared" ref="V288:V292" si="106">+U288</f>
        <v>2510485.9497000002</v>
      </c>
    </row>
    <row r="289" spans="1:22" ht="60" customHeight="1">
      <c r="A289" s="136">
        <v>444</v>
      </c>
      <c r="B289" s="142" t="s">
        <v>672</v>
      </c>
      <c r="C289" s="142"/>
      <c r="D289" s="142"/>
      <c r="E289" s="2">
        <f t="shared" si="94"/>
        <v>4723920</v>
      </c>
      <c r="F289" s="1">
        <v>4723920</v>
      </c>
      <c r="G289" s="4"/>
      <c r="H289" s="4"/>
      <c r="I289" s="4">
        <v>4251530</v>
      </c>
      <c r="J289" s="4">
        <f t="shared" si="95"/>
        <v>4251530</v>
      </c>
      <c r="K289" s="4">
        <f t="shared" si="96"/>
        <v>3826377</v>
      </c>
      <c r="L289" s="21">
        <f t="shared" si="97"/>
        <v>3826377</v>
      </c>
      <c r="M289" s="57">
        <v>3099365.37</v>
      </c>
      <c r="N289" s="57">
        <f t="shared" si="98"/>
        <v>3099365.37</v>
      </c>
      <c r="O289" s="28">
        <f t="shared" si="99"/>
        <v>2789428.8330000001</v>
      </c>
      <c r="P289" s="12">
        <f t="shared" si="100"/>
        <v>2789428.8330000001</v>
      </c>
      <c r="Q289" s="12">
        <f t="shared" si="101"/>
        <v>2789428.8330000001</v>
      </c>
      <c r="R289" s="50">
        <f t="shared" si="102"/>
        <v>2789428.8330000001</v>
      </c>
      <c r="S289" s="12">
        <f t="shared" si="103"/>
        <v>2510485.9497000002</v>
      </c>
      <c r="T289" s="50">
        <f t="shared" si="104"/>
        <v>2510485.9497000002</v>
      </c>
      <c r="U289" s="12">
        <f t="shared" si="105"/>
        <v>2510485.9497000002</v>
      </c>
      <c r="V289" s="12">
        <f t="shared" si="106"/>
        <v>2510485.9497000002</v>
      </c>
    </row>
    <row r="290" spans="1:22" ht="60" customHeight="1">
      <c r="A290" s="136">
        <v>445</v>
      </c>
      <c r="B290" s="142" t="s">
        <v>673</v>
      </c>
      <c r="C290" s="142"/>
      <c r="D290" s="142"/>
      <c r="E290" s="2">
        <f t="shared" si="94"/>
        <v>4723920</v>
      </c>
      <c r="F290" s="1">
        <v>4723920</v>
      </c>
      <c r="G290" s="4"/>
      <c r="H290" s="4"/>
      <c r="I290" s="4">
        <v>4251530</v>
      </c>
      <c r="J290" s="4">
        <f t="shared" si="95"/>
        <v>4251530</v>
      </c>
      <c r="K290" s="4">
        <f t="shared" si="96"/>
        <v>3826377</v>
      </c>
      <c r="L290" s="21">
        <f t="shared" si="97"/>
        <v>3826377</v>
      </c>
      <c r="M290" s="57">
        <v>3099365.37</v>
      </c>
      <c r="N290" s="57">
        <f t="shared" si="98"/>
        <v>3099365.37</v>
      </c>
      <c r="O290" s="28">
        <f t="shared" si="99"/>
        <v>2789428.8330000001</v>
      </c>
      <c r="P290" s="12">
        <f t="shared" si="100"/>
        <v>2789428.8330000001</v>
      </c>
      <c r="Q290" s="12">
        <f t="shared" si="101"/>
        <v>2789428.8330000001</v>
      </c>
      <c r="R290" s="50">
        <f t="shared" si="102"/>
        <v>2789428.8330000001</v>
      </c>
      <c r="S290" s="12">
        <f t="shared" si="103"/>
        <v>2510485.9497000002</v>
      </c>
      <c r="T290" s="50">
        <f t="shared" si="104"/>
        <v>2510485.9497000002</v>
      </c>
      <c r="U290" s="12">
        <f t="shared" si="105"/>
        <v>2510485.9497000002</v>
      </c>
      <c r="V290" s="12">
        <f t="shared" si="106"/>
        <v>2510485.9497000002</v>
      </c>
    </row>
    <row r="291" spans="1:22" ht="60" customHeight="1">
      <c r="A291" s="136">
        <v>446</v>
      </c>
      <c r="B291" s="142" t="s">
        <v>674</v>
      </c>
      <c r="C291" s="142"/>
      <c r="D291" s="142"/>
      <c r="E291" s="2">
        <f t="shared" si="94"/>
        <v>4723920</v>
      </c>
      <c r="F291" s="1">
        <v>4723920</v>
      </c>
      <c r="G291" s="4"/>
      <c r="H291" s="4"/>
      <c r="I291" s="4">
        <v>4251530</v>
      </c>
      <c r="J291" s="4">
        <f t="shared" si="95"/>
        <v>4251530</v>
      </c>
      <c r="K291" s="4">
        <f t="shared" si="96"/>
        <v>3826377</v>
      </c>
      <c r="L291" s="21">
        <f t="shared" si="97"/>
        <v>3826377</v>
      </c>
      <c r="M291" s="57">
        <v>3099365.37</v>
      </c>
      <c r="N291" s="57">
        <f t="shared" si="98"/>
        <v>3099365.37</v>
      </c>
      <c r="O291" s="28">
        <f t="shared" si="99"/>
        <v>2789428.8330000001</v>
      </c>
      <c r="P291" s="12">
        <f t="shared" si="100"/>
        <v>2789428.8330000001</v>
      </c>
      <c r="Q291" s="12">
        <f t="shared" si="101"/>
        <v>2789428.8330000001</v>
      </c>
      <c r="R291" s="50">
        <f t="shared" si="102"/>
        <v>2789428.8330000001</v>
      </c>
      <c r="S291" s="12">
        <f t="shared" si="103"/>
        <v>2510485.9497000002</v>
      </c>
      <c r="T291" s="50">
        <f t="shared" si="104"/>
        <v>2510485.9497000002</v>
      </c>
      <c r="U291" s="12">
        <f t="shared" si="105"/>
        <v>2510485.9497000002</v>
      </c>
      <c r="V291" s="12">
        <f t="shared" si="106"/>
        <v>2510485.9497000002</v>
      </c>
    </row>
    <row r="292" spans="1:22" ht="26.25" hidden="1" customHeight="1">
      <c r="A292" s="136">
        <v>450</v>
      </c>
      <c r="B292" s="142" t="s">
        <v>675</v>
      </c>
      <c r="C292" s="142"/>
      <c r="D292" s="142"/>
      <c r="E292" s="2">
        <f t="shared" si="94"/>
        <v>47079770</v>
      </c>
      <c r="F292" s="1">
        <v>47079770</v>
      </c>
      <c r="G292" s="4"/>
      <c r="H292" s="4"/>
      <c r="I292" s="4">
        <v>42371800</v>
      </c>
      <c r="J292" s="4">
        <f t="shared" si="95"/>
        <v>42371800</v>
      </c>
      <c r="K292" s="4">
        <f t="shared" si="96"/>
        <v>38134620</v>
      </c>
      <c r="L292" s="21">
        <f t="shared" si="97"/>
        <v>38134620</v>
      </c>
      <c r="M292" s="57">
        <v>30889042.199999999</v>
      </c>
      <c r="N292" s="57">
        <f t="shared" si="98"/>
        <v>30889042.199999999</v>
      </c>
      <c r="O292" s="28">
        <f t="shared" si="99"/>
        <v>27800137.98</v>
      </c>
      <c r="P292" s="12">
        <f t="shared" si="100"/>
        <v>27800137.98</v>
      </c>
      <c r="Q292" s="12">
        <f t="shared" si="101"/>
        <v>27800137.98</v>
      </c>
      <c r="R292" s="50">
        <f t="shared" si="102"/>
        <v>27800137.98</v>
      </c>
      <c r="S292" s="12">
        <f t="shared" si="103"/>
        <v>25020124.182</v>
      </c>
      <c r="T292" s="50">
        <f t="shared" si="104"/>
        <v>25020124.182</v>
      </c>
      <c r="U292" s="12">
        <f t="shared" si="105"/>
        <v>25020124.182</v>
      </c>
      <c r="V292" s="12">
        <f t="shared" si="106"/>
        <v>25020124.182</v>
      </c>
    </row>
    <row r="293" spans="1:22" ht="20.25" customHeight="1">
      <c r="A293" s="146" t="s">
        <v>97</v>
      </c>
      <c r="B293" s="147"/>
      <c r="C293" s="147"/>
      <c r="D293" s="147"/>
      <c r="E293" s="147"/>
      <c r="F293" s="147"/>
      <c r="G293" s="147"/>
      <c r="H293" s="147"/>
      <c r="I293" s="147"/>
      <c r="J293" s="148"/>
      <c r="K293" s="4"/>
      <c r="L293" s="20">
        <f>SUM(L287:L292)</f>
        <v>57266505</v>
      </c>
      <c r="M293" s="4"/>
      <c r="N293" s="56">
        <f>SUM(N287:N292)</f>
        <v>46385869.049999997</v>
      </c>
      <c r="O293" s="56"/>
      <c r="P293" s="56">
        <f>SUM(P287:P292)</f>
        <v>41747282.145000003</v>
      </c>
      <c r="Q293" s="56"/>
      <c r="R293" s="195">
        <f>SUM(R287:R292)</f>
        <v>41747282.145000003</v>
      </c>
      <c r="S293" s="195"/>
      <c r="T293" s="195">
        <f>+T287+T288+T289+T290+T291</f>
        <v>12552429.748500001</v>
      </c>
      <c r="U293" s="195"/>
      <c r="V293" s="195">
        <f t="shared" ref="V293" si="107">+V287+V288+V289+V290+V291</f>
        <v>12552429.748500001</v>
      </c>
    </row>
    <row r="294" spans="1:22" ht="23.25" customHeight="1">
      <c r="A294" s="149" t="s">
        <v>683</v>
      </c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1"/>
    </row>
    <row r="295" spans="1:22" ht="22.5">
      <c r="A295" s="136" t="s">
        <v>4</v>
      </c>
      <c r="B295" s="136" t="s">
        <v>5</v>
      </c>
      <c r="C295" s="136" t="s">
        <v>130</v>
      </c>
      <c r="D295" s="136" t="s">
        <v>1</v>
      </c>
      <c r="E295" s="136" t="s">
        <v>2</v>
      </c>
      <c r="F295" s="136" t="s">
        <v>3</v>
      </c>
      <c r="G295" s="4"/>
      <c r="H295" s="4"/>
      <c r="I295" s="136" t="s">
        <v>2</v>
      </c>
      <c r="J295" s="136" t="s">
        <v>3</v>
      </c>
      <c r="K295" s="136" t="s">
        <v>2</v>
      </c>
      <c r="L295" s="135" t="s">
        <v>3</v>
      </c>
      <c r="M295" s="136" t="s">
        <v>2</v>
      </c>
      <c r="N295" s="137" t="s">
        <v>3</v>
      </c>
      <c r="O295" s="137" t="s">
        <v>2</v>
      </c>
      <c r="P295" s="137" t="s">
        <v>3</v>
      </c>
      <c r="Q295" s="137" t="s">
        <v>2</v>
      </c>
      <c r="R295" s="135" t="s">
        <v>3</v>
      </c>
      <c r="S295" s="137" t="s">
        <v>2</v>
      </c>
      <c r="T295" s="135" t="s">
        <v>3</v>
      </c>
      <c r="U295" s="137" t="s">
        <v>2</v>
      </c>
      <c r="V295" s="135" t="s">
        <v>3</v>
      </c>
    </row>
    <row r="296" spans="1:22" ht="11.25">
      <c r="A296" s="136">
        <v>1</v>
      </c>
      <c r="B296" s="139" t="s">
        <v>131</v>
      </c>
      <c r="C296" s="1" t="s">
        <v>0</v>
      </c>
      <c r="D296" s="136">
        <v>1</v>
      </c>
      <c r="E296" s="8">
        <v>944784</v>
      </c>
      <c r="F296" s="8">
        <v>944784</v>
      </c>
      <c r="G296" s="4"/>
      <c r="H296" s="4"/>
      <c r="I296" s="5">
        <f t="shared" ref="I296:I301" si="108">E296*0.9</f>
        <v>850305.6</v>
      </c>
      <c r="J296" s="5">
        <f t="shared" ref="J296:J301" si="109">D296*I296</f>
        <v>850305.6</v>
      </c>
      <c r="K296" s="5">
        <f t="shared" ref="K296:K301" si="110">I296*0.9</f>
        <v>765275.04</v>
      </c>
      <c r="L296" s="22">
        <f t="shared" ref="L296:L301" si="111">K296*D296</f>
        <v>765275.04</v>
      </c>
      <c r="M296" s="49">
        <v>619872.78240000014</v>
      </c>
      <c r="N296" s="49">
        <f t="shared" ref="N296:N301" si="112">M296*D296</f>
        <v>619872.78240000014</v>
      </c>
      <c r="O296" s="27">
        <f t="shared" ref="O296:O301" si="113">+M296-M296*0.1</f>
        <v>557885.50416000013</v>
      </c>
      <c r="P296" s="5">
        <f t="shared" ref="P296:P301" si="114">+O296*D296</f>
        <v>557885.50416000013</v>
      </c>
      <c r="Q296" s="5">
        <f t="shared" ref="Q296:Q301" si="115">+O296</f>
        <v>557885.50416000013</v>
      </c>
      <c r="R296" s="22">
        <f t="shared" ref="R296:R301" si="116">+Q296*D296</f>
        <v>557885.50416000013</v>
      </c>
      <c r="S296" s="5">
        <f t="shared" ref="S296:S301" si="117">+Q296-Q296*0.2</f>
        <v>446308.4033280001</v>
      </c>
      <c r="T296" s="22">
        <f t="shared" ref="T296:T301" si="118">+S296*D296</f>
        <v>446308.4033280001</v>
      </c>
      <c r="U296" s="12">
        <f>+S296-S296*0.2</f>
        <v>357046.72266240011</v>
      </c>
      <c r="V296" s="12">
        <f>+U296*D296</f>
        <v>357046.72266240011</v>
      </c>
    </row>
    <row r="297" spans="1:22" ht="11.25">
      <c r="A297" s="136">
        <v>2</v>
      </c>
      <c r="B297" s="139" t="s">
        <v>132</v>
      </c>
      <c r="C297" s="1" t="s">
        <v>0</v>
      </c>
      <c r="D297" s="136">
        <v>1</v>
      </c>
      <c r="E297" s="8">
        <v>850306</v>
      </c>
      <c r="F297" s="8">
        <v>850306</v>
      </c>
      <c r="G297" s="4"/>
      <c r="H297" s="4"/>
      <c r="I297" s="5">
        <f t="shared" si="108"/>
        <v>765275.4</v>
      </c>
      <c r="J297" s="5">
        <f t="shared" si="109"/>
        <v>765275.4</v>
      </c>
      <c r="K297" s="5">
        <f t="shared" si="110"/>
        <v>688747.86</v>
      </c>
      <c r="L297" s="22">
        <f t="shared" si="111"/>
        <v>688747.86</v>
      </c>
      <c r="M297" s="49">
        <v>557885.76660000009</v>
      </c>
      <c r="N297" s="49">
        <f t="shared" si="112"/>
        <v>557885.76660000009</v>
      </c>
      <c r="O297" s="27">
        <f t="shared" si="113"/>
        <v>502097.18994000007</v>
      </c>
      <c r="P297" s="5">
        <f t="shared" si="114"/>
        <v>502097.18994000007</v>
      </c>
      <c r="Q297" s="5">
        <f t="shared" si="115"/>
        <v>502097.18994000007</v>
      </c>
      <c r="R297" s="22">
        <f t="shared" si="116"/>
        <v>502097.18994000007</v>
      </c>
      <c r="S297" s="5">
        <f t="shared" si="117"/>
        <v>401677.75195200008</v>
      </c>
      <c r="T297" s="22">
        <f t="shared" si="118"/>
        <v>401677.75195200008</v>
      </c>
      <c r="U297" s="12">
        <f t="shared" ref="U297:U301" si="119">+S297-S297*0.2</f>
        <v>321342.20156160009</v>
      </c>
      <c r="V297" s="12">
        <f t="shared" ref="V297:V301" si="120">+U297*D297</f>
        <v>321342.20156160009</v>
      </c>
    </row>
    <row r="298" spans="1:22" ht="11.25">
      <c r="A298" s="136">
        <v>3</v>
      </c>
      <c r="B298" s="139" t="s">
        <v>133</v>
      </c>
      <c r="C298" s="1" t="s">
        <v>0</v>
      </c>
      <c r="D298" s="136">
        <v>1</v>
      </c>
      <c r="E298" s="8">
        <v>797162</v>
      </c>
      <c r="F298" s="8">
        <v>797162</v>
      </c>
      <c r="G298" s="4"/>
      <c r="H298" s="4"/>
      <c r="I298" s="5">
        <f t="shared" si="108"/>
        <v>717445.8</v>
      </c>
      <c r="J298" s="5">
        <f t="shared" si="109"/>
        <v>717445.8</v>
      </c>
      <c r="K298" s="5">
        <f t="shared" si="110"/>
        <v>645701.22000000009</v>
      </c>
      <c r="L298" s="22">
        <f t="shared" si="111"/>
        <v>645701.22000000009</v>
      </c>
      <c r="M298" s="49">
        <v>523017.98820000014</v>
      </c>
      <c r="N298" s="49">
        <f t="shared" si="112"/>
        <v>523017.98820000014</v>
      </c>
      <c r="O298" s="27">
        <f t="shared" si="113"/>
        <v>470716.18938000011</v>
      </c>
      <c r="P298" s="5">
        <f t="shared" si="114"/>
        <v>470716.18938000011</v>
      </c>
      <c r="Q298" s="5">
        <f t="shared" si="115"/>
        <v>470716.18938000011</v>
      </c>
      <c r="R298" s="22">
        <f t="shared" si="116"/>
        <v>470716.18938000011</v>
      </c>
      <c r="S298" s="5">
        <f t="shared" si="117"/>
        <v>376572.95150400011</v>
      </c>
      <c r="T298" s="22">
        <f t="shared" si="118"/>
        <v>376572.95150400011</v>
      </c>
      <c r="U298" s="12">
        <f t="shared" si="119"/>
        <v>301258.36120320007</v>
      </c>
      <c r="V298" s="12">
        <f t="shared" si="120"/>
        <v>301258.36120320007</v>
      </c>
    </row>
    <row r="299" spans="1:22" ht="11.25">
      <c r="A299" s="136">
        <v>4</v>
      </c>
      <c r="B299" s="139" t="s">
        <v>134</v>
      </c>
      <c r="C299" s="1" t="s">
        <v>0</v>
      </c>
      <c r="D299" s="136">
        <v>10</v>
      </c>
      <c r="E299" s="8">
        <v>17715</v>
      </c>
      <c r="F299" s="8">
        <v>177147</v>
      </c>
      <c r="G299" s="4"/>
      <c r="H299" s="4"/>
      <c r="I299" s="5">
        <f t="shared" si="108"/>
        <v>15943.5</v>
      </c>
      <c r="J299" s="5">
        <f t="shared" si="109"/>
        <v>159435</v>
      </c>
      <c r="K299" s="5">
        <f t="shared" si="110"/>
        <v>14349.15</v>
      </c>
      <c r="L299" s="22">
        <f t="shared" si="111"/>
        <v>143491.5</v>
      </c>
      <c r="M299" s="49">
        <v>11622.811500000002</v>
      </c>
      <c r="N299" s="49">
        <f t="shared" si="112"/>
        <v>116228.11500000002</v>
      </c>
      <c r="O299" s="27">
        <f t="shared" si="113"/>
        <v>10460.530350000001</v>
      </c>
      <c r="P299" s="5">
        <f t="shared" si="114"/>
        <v>104605.30350000001</v>
      </c>
      <c r="Q299" s="5">
        <f t="shared" si="115"/>
        <v>10460.530350000001</v>
      </c>
      <c r="R299" s="22">
        <f t="shared" si="116"/>
        <v>104605.30350000001</v>
      </c>
      <c r="S299" s="5">
        <f t="shared" si="117"/>
        <v>8368.4242800000011</v>
      </c>
      <c r="T299" s="22">
        <f t="shared" si="118"/>
        <v>83684.242800000007</v>
      </c>
      <c r="U299" s="12">
        <f t="shared" si="119"/>
        <v>6694.7394240000012</v>
      </c>
      <c r="V299" s="12">
        <f t="shared" si="120"/>
        <v>66947.394240000009</v>
      </c>
    </row>
    <row r="300" spans="1:22" ht="11.25">
      <c r="A300" s="136">
        <v>5</v>
      </c>
      <c r="B300" s="139" t="s">
        <v>135</v>
      </c>
      <c r="C300" s="1" t="s">
        <v>0</v>
      </c>
      <c r="D300" s="136">
        <v>6</v>
      </c>
      <c r="E300" s="8">
        <v>35429</v>
      </c>
      <c r="F300" s="8">
        <v>212576</v>
      </c>
      <c r="G300" s="4"/>
      <c r="H300" s="4"/>
      <c r="I300" s="5">
        <f t="shared" si="108"/>
        <v>31886.100000000002</v>
      </c>
      <c r="J300" s="5">
        <f t="shared" si="109"/>
        <v>191316.6</v>
      </c>
      <c r="K300" s="5">
        <f t="shared" si="110"/>
        <v>28697.49</v>
      </c>
      <c r="L300" s="22">
        <f t="shared" si="111"/>
        <v>172184.94</v>
      </c>
      <c r="M300" s="49">
        <v>23244.966900000003</v>
      </c>
      <c r="N300" s="49">
        <f t="shared" si="112"/>
        <v>139469.80140000003</v>
      </c>
      <c r="O300" s="27">
        <f t="shared" si="113"/>
        <v>20920.470210000003</v>
      </c>
      <c r="P300" s="5">
        <f t="shared" si="114"/>
        <v>125522.82126000003</v>
      </c>
      <c r="Q300" s="5">
        <f t="shared" si="115"/>
        <v>20920.470210000003</v>
      </c>
      <c r="R300" s="22">
        <f t="shared" si="116"/>
        <v>125522.82126000003</v>
      </c>
      <c r="S300" s="5">
        <f t="shared" si="117"/>
        <v>16736.376168000003</v>
      </c>
      <c r="T300" s="22">
        <f t="shared" si="118"/>
        <v>100418.25700800002</v>
      </c>
      <c r="U300" s="12">
        <f t="shared" si="119"/>
        <v>13389.100934400001</v>
      </c>
      <c r="V300" s="12">
        <f t="shared" si="120"/>
        <v>80334.6056064</v>
      </c>
    </row>
    <row r="301" spans="1:22" ht="11.25">
      <c r="A301" s="136">
        <v>6</v>
      </c>
      <c r="B301" s="139" t="s">
        <v>7</v>
      </c>
      <c r="C301" s="1" t="s">
        <v>0</v>
      </c>
      <c r="D301" s="136">
        <v>1</v>
      </c>
      <c r="E301" s="8">
        <v>8857</v>
      </c>
      <c r="F301" s="8">
        <v>8857</v>
      </c>
      <c r="G301" s="4"/>
      <c r="H301" s="4"/>
      <c r="I301" s="5">
        <f t="shared" si="108"/>
        <v>7971.3</v>
      </c>
      <c r="J301" s="5">
        <f t="shared" si="109"/>
        <v>7971.3</v>
      </c>
      <c r="K301" s="5">
        <f t="shared" si="110"/>
        <v>7174.17</v>
      </c>
      <c r="L301" s="22">
        <f t="shared" si="111"/>
        <v>7174.17</v>
      </c>
      <c r="M301" s="49">
        <v>5811.0777000000007</v>
      </c>
      <c r="N301" s="49">
        <f t="shared" si="112"/>
        <v>5811.0777000000007</v>
      </c>
      <c r="O301" s="27">
        <f t="shared" si="113"/>
        <v>5229.9699300000011</v>
      </c>
      <c r="P301" s="5">
        <f t="shared" si="114"/>
        <v>5229.9699300000011</v>
      </c>
      <c r="Q301" s="5">
        <f t="shared" si="115"/>
        <v>5229.9699300000011</v>
      </c>
      <c r="R301" s="22">
        <f t="shared" si="116"/>
        <v>5229.9699300000011</v>
      </c>
      <c r="S301" s="5">
        <f t="shared" si="117"/>
        <v>4183.9759440000007</v>
      </c>
      <c r="T301" s="22">
        <f t="shared" si="118"/>
        <v>4183.9759440000007</v>
      </c>
      <c r="U301" s="12">
        <f t="shared" si="119"/>
        <v>3347.1807552000005</v>
      </c>
      <c r="V301" s="12">
        <f t="shared" si="120"/>
        <v>3347.1807552000005</v>
      </c>
    </row>
    <row r="302" spans="1:22" ht="11.25">
      <c r="A302" s="141" t="s">
        <v>97</v>
      </c>
      <c r="B302" s="141"/>
      <c r="C302" s="141"/>
      <c r="D302" s="141"/>
      <c r="E302" s="2"/>
      <c r="F302" s="10">
        <v>2990832</v>
      </c>
      <c r="G302" s="4"/>
      <c r="H302" s="4"/>
      <c r="I302" s="5"/>
      <c r="J302" s="13">
        <f>SUM(J296:J301)</f>
        <v>2691749.6999999997</v>
      </c>
      <c r="K302" s="4"/>
      <c r="L302" s="23">
        <f>SUM(L296:L301)</f>
        <v>2422574.73</v>
      </c>
      <c r="M302" s="4"/>
      <c r="N302" s="56">
        <f>SUM(N296:N301)</f>
        <v>1962285.5313000001</v>
      </c>
      <c r="O302" s="56"/>
      <c r="P302" s="56">
        <f>SUM(P296:P301)</f>
        <v>1766056.9781700002</v>
      </c>
      <c r="Q302" s="56"/>
      <c r="R302" s="195">
        <f>SUM(R296:R301)</f>
        <v>1766056.9781700002</v>
      </c>
      <c r="S302" s="195"/>
      <c r="T302" s="195">
        <f>SUM(T296:T301)</f>
        <v>1412845.5825360003</v>
      </c>
      <c r="U302" s="11"/>
      <c r="V302" s="196">
        <f>SUM(V296:V301)</f>
        <v>1130276.4660288005</v>
      </c>
    </row>
    <row r="303" spans="1:22" ht="6" customHeight="1">
      <c r="A303" s="149" t="s">
        <v>1443</v>
      </c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1"/>
    </row>
    <row r="304" spans="1:22" ht="6" customHeight="1">
      <c r="A304" s="136" t="s">
        <v>4</v>
      </c>
      <c r="B304" s="136" t="s">
        <v>5</v>
      </c>
      <c r="C304" s="136" t="s">
        <v>130</v>
      </c>
      <c r="D304" s="136" t="s">
        <v>1</v>
      </c>
      <c r="E304" s="136" t="s">
        <v>2</v>
      </c>
      <c r="F304" s="136" t="s">
        <v>3</v>
      </c>
      <c r="G304" s="4"/>
      <c r="H304" s="4"/>
      <c r="I304" s="136" t="s">
        <v>2</v>
      </c>
      <c r="J304" s="136" t="s">
        <v>3</v>
      </c>
      <c r="K304" s="136" t="s">
        <v>2</v>
      </c>
      <c r="L304" s="135" t="s">
        <v>3</v>
      </c>
      <c r="M304" s="136" t="s">
        <v>2</v>
      </c>
      <c r="N304" s="137" t="s">
        <v>3</v>
      </c>
      <c r="O304" s="137" t="s">
        <v>2</v>
      </c>
      <c r="P304" s="137" t="s">
        <v>3</v>
      </c>
      <c r="Q304" s="137" t="s">
        <v>2</v>
      </c>
      <c r="R304" s="135" t="s">
        <v>3</v>
      </c>
      <c r="S304" s="137" t="s">
        <v>2</v>
      </c>
      <c r="T304" s="135" t="s">
        <v>3</v>
      </c>
      <c r="U304" s="137" t="s">
        <v>2</v>
      </c>
      <c r="V304" s="135" t="s">
        <v>3</v>
      </c>
    </row>
    <row r="305" spans="1:22" ht="6" customHeight="1">
      <c r="A305" s="136">
        <v>1</v>
      </c>
      <c r="B305" s="2" t="s">
        <v>136</v>
      </c>
      <c r="C305" s="1" t="s">
        <v>0</v>
      </c>
      <c r="D305" s="136">
        <v>1</v>
      </c>
      <c r="E305" s="8">
        <v>885735</v>
      </c>
      <c r="F305" s="8">
        <v>885735</v>
      </c>
      <c r="G305" s="4"/>
      <c r="H305" s="4"/>
      <c r="I305" s="5">
        <f>E305*0.9</f>
        <v>797161.5</v>
      </c>
      <c r="J305" s="5">
        <f>D305*I305</f>
        <v>797161.5</v>
      </c>
      <c r="K305" s="5">
        <f>I305*0.9</f>
        <v>717445.35</v>
      </c>
      <c r="L305" s="22">
        <f>K305*D305</f>
        <v>717445.35</v>
      </c>
      <c r="M305" s="49">
        <v>581130.73349999997</v>
      </c>
      <c r="N305" s="49">
        <f>M305*D305</f>
        <v>581130.73349999997</v>
      </c>
      <c r="O305" s="27">
        <f>+M305-M305*0.1</f>
        <v>523017.66014999995</v>
      </c>
      <c r="P305" s="5">
        <f>+O305*D305</f>
        <v>523017.66014999995</v>
      </c>
      <c r="Q305" s="5">
        <f>+O305-O305*0.1</f>
        <v>470715.89413499995</v>
      </c>
      <c r="R305" s="22">
        <f>+Q305*D305</f>
        <v>470715.89413499995</v>
      </c>
      <c r="S305" s="5">
        <f>+Q305-Q305*0.1</f>
        <v>423644.30472149997</v>
      </c>
      <c r="T305" s="254">
        <f>+S305*D305</f>
        <v>423644.30472149997</v>
      </c>
      <c r="U305" s="12">
        <f>+S305-S305*0.1</f>
        <v>381279.87424934999</v>
      </c>
      <c r="V305" s="12">
        <f>+U305*D305</f>
        <v>381279.87424934999</v>
      </c>
    </row>
    <row r="306" spans="1:22" ht="6" customHeight="1">
      <c r="A306" s="136">
        <v>2</v>
      </c>
      <c r="B306" s="139" t="s">
        <v>146</v>
      </c>
      <c r="C306" s="1" t="s">
        <v>0</v>
      </c>
      <c r="D306" s="136">
        <v>1</v>
      </c>
      <c r="E306" s="8">
        <f>F306</f>
        <v>32477</v>
      </c>
      <c r="F306" s="8">
        <v>32477</v>
      </c>
      <c r="G306" s="4"/>
      <c r="H306" s="4"/>
      <c r="I306" s="5">
        <f>E306*0.9</f>
        <v>29229.3</v>
      </c>
      <c r="J306" s="5">
        <f>D306*I306</f>
        <v>29229.3</v>
      </c>
      <c r="K306" s="5">
        <f>I306*0.9</f>
        <v>26306.37</v>
      </c>
      <c r="L306" s="22">
        <f>K306*D306</f>
        <v>26306.37</v>
      </c>
      <c r="M306" s="49">
        <v>21308.1597</v>
      </c>
      <c r="N306" s="49">
        <f>M306*D306</f>
        <v>21308.1597</v>
      </c>
      <c r="O306" s="27">
        <f>+M306-M306*0.1</f>
        <v>19177.343730000001</v>
      </c>
      <c r="P306" s="5">
        <f>+O306*D306</f>
        <v>19177.343730000001</v>
      </c>
      <c r="Q306" s="5">
        <f>+O306-O306*0.1</f>
        <v>17259.609357000001</v>
      </c>
      <c r="R306" s="22">
        <f>+Q306*D306</f>
        <v>17259.609357000001</v>
      </c>
      <c r="S306" s="5">
        <f>+Q306-Q306*0.1</f>
        <v>15533.6484213</v>
      </c>
      <c r="T306" s="254">
        <f>+S306*D306</f>
        <v>15533.6484213</v>
      </c>
      <c r="U306" s="12">
        <f>+S306-S306*0.1</f>
        <v>13980.28357917</v>
      </c>
      <c r="V306" s="12">
        <f>+U306*D306</f>
        <v>13980.28357917</v>
      </c>
    </row>
    <row r="307" spans="1:22" ht="6" customHeight="1">
      <c r="A307" s="141" t="s">
        <v>97</v>
      </c>
      <c r="B307" s="141"/>
      <c r="C307" s="141"/>
      <c r="D307" s="141"/>
      <c r="E307" s="2"/>
      <c r="F307" s="10">
        <v>918212</v>
      </c>
      <c r="G307" s="4"/>
      <c r="H307" s="4"/>
      <c r="I307" s="5"/>
      <c r="J307" s="13">
        <f>SUM(J305:J306)</f>
        <v>826390.8</v>
      </c>
      <c r="K307" s="4"/>
      <c r="L307" s="23">
        <f>SUM(L305:L306)</f>
        <v>743751.72</v>
      </c>
      <c r="M307" s="4"/>
      <c r="N307" s="56">
        <f>SUM(N305:N306)</f>
        <v>602438.89319999993</v>
      </c>
      <c r="O307" s="56"/>
      <c r="P307" s="56">
        <f>SUM(P305:P306)</f>
        <v>542195.00387999997</v>
      </c>
      <c r="Q307" s="56"/>
      <c r="R307" s="195">
        <f>SUM(R305:R306)</f>
        <v>487975.50349199993</v>
      </c>
      <c r="S307" s="195"/>
      <c r="T307" s="195">
        <f>SUM(T305:T306)</f>
        <v>439177.95314279996</v>
      </c>
      <c r="U307" s="195"/>
      <c r="V307" s="195">
        <f t="shared" ref="V307" si="121">SUM(V305:V306)</f>
        <v>395260.15782851999</v>
      </c>
    </row>
    <row r="308" spans="1:22" ht="24.75" customHeight="1">
      <c r="A308" s="149" t="s">
        <v>555</v>
      </c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1"/>
    </row>
    <row r="309" spans="1:22" ht="22.5">
      <c r="A309" s="136" t="s">
        <v>4</v>
      </c>
      <c r="B309" s="136" t="s">
        <v>5</v>
      </c>
      <c r="C309" s="136" t="s">
        <v>130</v>
      </c>
      <c r="D309" s="136" t="s">
        <v>1</v>
      </c>
      <c r="E309" s="136" t="s">
        <v>2</v>
      </c>
      <c r="F309" s="136" t="s">
        <v>3</v>
      </c>
      <c r="G309" s="4"/>
      <c r="H309" s="4"/>
      <c r="I309" s="136" t="s">
        <v>2</v>
      </c>
      <c r="J309" s="136" t="s">
        <v>3</v>
      </c>
      <c r="K309" s="136" t="s">
        <v>2</v>
      </c>
      <c r="L309" s="135" t="s">
        <v>3</v>
      </c>
      <c r="M309" s="136" t="s">
        <v>2</v>
      </c>
      <c r="N309" s="137" t="s">
        <v>3</v>
      </c>
      <c r="O309" s="137" t="s">
        <v>2</v>
      </c>
      <c r="P309" s="137" t="s">
        <v>3</v>
      </c>
      <c r="Q309" s="137" t="s">
        <v>2</v>
      </c>
      <c r="R309" s="135" t="s">
        <v>3</v>
      </c>
      <c r="S309" s="137" t="s">
        <v>2</v>
      </c>
      <c r="T309" s="135" t="s">
        <v>3</v>
      </c>
      <c r="U309" s="137" t="s">
        <v>2</v>
      </c>
      <c r="V309" s="135" t="s">
        <v>3</v>
      </c>
    </row>
    <row r="310" spans="1:22" ht="11.25">
      <c r="A310" s="136">
        <v>1</v>
      </c>
      <c r="B310" s="139" t="s">
        <v>137</v>
      </c>
      <c r="C310" s="1" t="s">
        <v>0</v>
      </c>
      <c r="D310" s="136">
        <v>1</v>
      </c>
      <c r="E310" s="8">
        <v>35429</v>
      </c>
      <c r="F310" s="8">
        <v>35429</v>
      </c>
      <c r="G310" s="4"/>
      <c r="H310" s="4"/>
      <c r="I310" s="5">
        <f t="shared" ref="I310:I315" si="122">E310*0.9</f>
        <v>31886.100000000002</v>
      </c>
      <c r="J310" s="5">
        <f t="shared" ref="J310:J315" si="123">D310*I310</f>
        <v>31886.100000000002</v>
      </c>
      <c r="K310" s="5">
        <f t="shared" ref="K310:K315" si="124">I310*0.9</f>
        <v>28697.49</v>
      </c>
      <c r="L310" s="22">
        <f t="shared" ref="L310:L315" si="125">K310*D310</f>
        <v>28697.49</v>
      </c>
      <c r="M310" s="49">
        <v>23244.966900000003</v>
      </c>
      <c r="N310" s="49">
        <f t="shared" ref="N310:N315" si="126">M310*D310</f>
        <v>23244.966900000003</v>
      </c>
      <c r="O310" s="27">
        <f t="shared" ref="O310:O315" si="127">+M310-M310*0.1</f>
        <v>20920.470210000003</v>
      </c>
      <c r="P310" s="5">
        <f t="shared" ref="P310:P315" si="128">+O310*D310</f>
        <v>20920.470210000003</v>
      </c>
      <c r="Q310" s="5">
        <f t="shared" ref="Q310:Q315" si="129">+O310-O310*0.1</f>
        <v>18828.423189000001</v>
      </c>
      <c r="R310" s="22">
        <f t="shared" ref="R310:R315" si="130">+Q310*D310</f>
        <v>18828.423189000001</v>
      </c>
      <c r="S310" s="5">
        <f t="shared" ref="S310:S315" si="131">+Q310-Q310*0.1</f>
        <v>16945.580870100002</v>
      </c>
      <c r="T310" s="22">
        <f t="shared" ref="T310:T315" si="132">+S310*D310</f>
        <v>16945.580870100002</v>
      </c>
      <c r="U310" s="12">
        <f>+S310-S310*0.1</f>
        <v>15251.022783090002</v>
      </c>
      <c r="V310" s="12">
        <f>+U310*D310</f>
        <v>15251.022783090002</v>
      </c>
    </row>
    <row r="311" spans="1:22" ht="11.25">
      <c r="A311" s="136">
        <v>2</v>
      </c>
      <c r="B311" s="2" t="s">
        <v>138</v>
      </c>
      <c r="C311" s="1" t="s">
        <v>0</v>
      </c>
      <c r="D311" s="136">
        <v>2</v>
      </c>
      <c r="E311" s="8">
        <v>413343</v>
      </c>
      <c r="F311" s="8">
        <v>826686</v>
      </c>
      <c r="G311" s="4"/>
      <c r="H311" s="4"/>
      <c r="I311" s="5">
        <f t="shared" si="122"/>
        <v>372008.7</v>
      </c>
      <c r="J311" s="5">
        <f t="shared" si="123"/>
        <v>744017.4</v>
      </c>
      <c r="K311" s="5">
        <f t="shared" si="124"/>
        <v>334807.83</v>
      </c>
      <c r="L311" s="22">
        <f t="shared" si="125"/>
        <v>669615.66</v>
      </c>
      <c r="M311" s="49">
        <v>271194.34230000002</v>
      </c>
      <c r="N311" s="49">
        <f t="shared" si="126"/>
        <v>542388.68460000004</v>
      </c>
      <c r="O311" s="27">
        <f t="shared" si="127"/>
        <v>244074.90807</v>
      </c>
      <c r="P311" s="5">
        <f t="shared" si="128"/>
        <v>488149.81614000001</v>
      </c>
      <c r="Q311" s="5">
        <f t="shared" si="129"/>
        <v>219667.41726300001</v>
      </c>
      <c r="R311" s="22">
        <f t="shared" si="130"/>
        <v>439334.83452600002</v>
      </c>
      <c r="S311" s="5">
        <f t="shared" si="131"/>
        <v>197700.6755367</v>
      </c>
      <c r="T311" s="22">
        <f t="shared" si="132"/>
        <v>395401.3510734</v>
      </c>
      <c r="U311" s="12">
        <f t="shared" ref="U311:U315" si="133">+S311-S311*0.1</f>
        <v>177930.60798303</v>
      </c>
      <c r="V311" s="12">
        <f t="shared" ref="V311:V315" si="134">+U311*D311</f>
        <v>355861.21596606</v>
      </c>
    </row>
    <row r="312" spans="1:22" ht="11.25">
      <c r="A312" s="136">
        <v>3</v>
      </c>
      <c r="B312" s="2" t="s">
        <v>139</v>
      </c>
      <c r="C312" s="1" t="s">
        <v>0</v>
      </c>
      <c r="D312" s="136">
        <v>3</v>
      </c>
      <c r="E312" s="8">
        <v>147623</v>
      </c>
      <c r="F312" s="8">
        <v>442868</v>
      </c>
      <c r="G312" s="4"/>
      <c r="H312" s="4"/>
      <c r="I312" s="5">
        <f t="shared" si="122"/>
        <v>132860.70000000001</v>
      </c>
      <c r="J312" s="5">
        <f t="shared" si="123"/>
        <v>398582.10000000003</v>
      </c>
      <c r="K312" s="5">
        <f t="shared" si="124"/>
        <v>119574.63000000002</v>
      </c>
      <c r="L312" s="22">
        <f t="shared" si="125"/>
        <v>358723.89000000007</v>
      </c>
      <c r="M312" s="49">
        <v>96855.450300000011</v>
      </c>
      <c r="N312" s="49">
        <f t="shared" si="126"/>
        <v>290566.35090000002</v>
      </c>
      <c r="O312" s="27">
        <f t="shared" si="127"/>
        <v>87169.905270000017</v>
      </c>
      <c r="P312" s="5">
        <f t="shared" si="128"/>
        <v>261509.71581000005</v>
      </c>
      <c r="Q312" s="5">
        <f t="shared" si="129"/>
        <v>78452.914743000016</v>
      </c>
      <c r="R312" s="22">
        <f t="shared" si="130"/>
        <v>235358.74422900006</v>
      </c>
      <c r="S312" s="5">
        <f t="shared" si="131"/>
        <v>70607.623268700016</v>
      </c>
      <c r="T312" s="22">
        <f t="shared" si="132"/>
        <v>211822.86980610003</v>
      </c>
      <c r="U312" s="12">
        <f t="shared" si="133"/>
        <v>63546.860941830011</v>
      </c>
      <c r="V312" s="12">
        <f t="shared" si="134"/>
        <v>190640.58282549004</v>
      </c>
    </row>
    <row r="313" spans="1:22" ht="11.25">
      <c r="A313" s="136">
        <v>4</v>
      </c>
      <c r="B313" s="2" t="s">
        <v>140</v>
      </c>
      <c r="C313" s="1" t="s">
        <v>0</v>
      </c>
      <c r="D313" s="136">
        <v>3</v>
      </c>
      <c r="E313" s="8">
        <v>1771</v>
      </c>
      <c r="F313" s="8">
        <v>5314</v>
      </c>
      <c r="G313" s="4"/>
      <c r="H313" s="4"/>
      <c r="I313" s="5">
        <f t="shared" si="122"/>
        <v>1593.9</v>
      </c>
      <c r="J313" s="5">
        <f t="shared" si="123"/>
        <v>4781.7000000000007</v>
      </c>
      <c r="K313" s="5">
        <f t="shared" si="124"/>
        <v>1434.5100000000002</v>
      </c>
      <c r="L313" s="22">
        <f t="shared" si="125"/>
        <v>4303.5300000000007</v>
      </c>
      <c r="M313" s="49">
        <v>1161.9531000000002</v>
      </c>
      <c r="N313" s="49">
        <f t="shared" si="126"/>
        <v>3485.8593000000005</v>
      </c>
      <c r="O313" s="27">
        <f t="shared" si="127"/>
        <v>1045.7577900000001</v>
      </c>
      <c r="P313" s="5">
        <f t="shared" si="128"/>
        <v>3137.2733700000003</v>
      </c>
      <c r="Q313" s="5">
        <f t="shared" si="129"/>
        <v>941.1820110000001</v>
      </c>
      <c r="R313" s="22">
        <f t="shared" si="130"/>
        <v>2823.5460330000005</v>
      </c>
      <c r="S313" s="5">
        <f t="shared" si="131"/>
        <v>847.06380990000002</v>
      </c>
      <c r="T313" s="22">
        <f t="shared" si="132"/>
        <v>2541.1914297000003</v>
      </c>
      <c r="U313" s="12">
        <f t="shared" si="133"/>
        <v>762.35742890999995</v>
      </c>
      <c r="V313" s="12">
        <f t="shared" si="134"/>
        <v>2287.0722867300001</v>
      </c>
    </row>
    <row r="314" spans="1:22" ht="11.25">
      <c r="A314" s="136">
        <v>5</v>
      </c>
      <c r="B314" s="2" t="s">
        <v>141</v>
      </c>
      <c r="C314" s="1" t="s">
        <v>0</v>
      </c>
      <c r="D314" s="136">
        <v>1</v>
      </c>
      <c r="E314" s="8">
        <v>354294</v>
      </c>
      <c r="F314" s="8">
        <v>354294</v>
      </c>
      <c r="G314" s="4"/>
      <c r="H314" s="4"/>
      <c r="I314" s="5">
        <f t="shared" si="122"/>
        <v>318864.60000000003</v>
      </c>
      <c r="J314" s="5">
        <f t="shared" si="123"/>
        <v>318864.60000000003</v>
      </c>
      <c r="K314" s="5">
        <f t="shared" si="124"/>
        <v>286978.14</v>
      </c>
      <c r="L314" s="22">
        <f t="shared" si="125"/>
        <v>286978.14</v>
      </c>
      <c r="M314" s="49">
        <v>232452.29340000002</v>
      </c>
      <c r="N314" s="49">
        <f t="shared" si="126"/>
        <v>232452.29340000002</v>
      </c>
      <c r="O314" s="27">
        <f t="shared" si="127"/>
        <v>209207.06406</v>
      </c>
      <c r="P314" s="5">
        <f t="shared" si="128"/>
        <v>209207.06406</v>
      </c>
      <c r="Q314" s="5">
        <f t="shared" si="129"/>
        <v>188286.35765399999</v>
      </c>
      <c r="R314" s="22">
        <f t="shared" si="130"/>
        <v>188286.35765399999</v>
      </c>
      <c r="S314" s="5">
        <f t="shared" si="131"/>
        <v>169457.7218886</v>
      </c>
      <c r="T314" s="22">
        <f t="shared" si="132"/>
        <v>169457.7218886</v>
      </c>
      <c r="U314" s="12">
        <f t="shared" si="133"/>
        <v>152511.94969974001</v>
      </c>
      <c r="V314" s="12">
        <f t="shared" si="134"/>
        <v>152511.94969974001</v>
      </c>
    </row>
    <row r="315" spans="1:22" ht="11.25">
      <c r="A315" s="136">
        <v>6</v>
      </c>
      <c r="B315" s="2" t="s">
        <v>142</v>
      </c>
      <c r="C315" s="1" t="s">
        <v>0</v>
      </c>
      <c r="D315" s="136">
        <v>1</v>
      </c>
      <c r="E315" s="8">
        <v>64954</v>
      </c>
      <c r="F315" s="8">
        <v>64954</v>
      </c>
      <c r="G315" s="4"/>
      <c r="H315" s="4"/>
      <c r="I315" s="5">
        <f t="shared" si="122"/>
        <v>58458.6</v>
      </c>
      <c r="J315" s="5">
        <f t="shared" si="123"/>
        <v>58458.6</v>
      </c>
      <c r="K315" s="5">
        <f t="shared" si="124"/>
        <v>52612.74</v>
      </c>
      <c r="L315" s="22">
        <f t="shared" si="125"/>
        <v>52612.74</v>
      </c>
      <c r="M315" s="49">
        <v>42616.3194</v>
      </c>
      <c r="N315" s="49">
        <f t="shared" si="126"/>
        <v>42616.3194</v>
      </c>
      <c r="O315" s="27">
        <f t="shared" si="127"/>
        <v>38354.687460000001</v>
      </c>
      <c r="P315" s="5">
        <f t="shared" si="128"/>
        <v>38354.687460000001</v>
      </c>
      <c r="Q315" s="5">
        <f t="shared" si="129"/>
        <v>34519.218714000002</v>
      </c>
      <c r="R315" s="22">
        <f t="shared" si="130"/>
        <v>34519.218714000002</v>
      </c>
      <c r="S315" s="5">
        <f t="shared" si="131"/>
        <v>31067.296842600001</v>
      </c>
      <c r="T315" s="22">
        <f t="shared" si="132"/>
        <v>31067.296842600001</v>
      </c>
      <c r="U315" s="12">
        <f t="shared" si="133"/>
        <v>27960.56715834</v>
      </c>
      <c r="V315" s="12">
        <f t="shared" si="134"/>
        <v>27960.56715834</v>
      </c>
    </row>
    <row r="316" spans="1:22" ht="11.25">
      <c r="A316" s="141" t="s">
        <v>97</v>
      </c>
      <c r="B316" s="141"/>
      <c r="C316" s="141"/>
      <c r="D316" s="141"/>
      <c r="E316" s="2"/>
      <c r="F316" s="10">
        <v>1729545</v>
      </c>
      <c r="G316" s="4"/>
      <c r="H316" s="4"/>
      <c r="I316" s="5"/>
      <c r="J316" s="13">
        <f>SUM(J310:J315)</f>
        <v>1556590.5000000002</v>
      </c>
      <c r="K316" s="4"/>
      <c r="L316" s="23">
        <f>SUM(L310:L315)</f>
        <v>1400931.45</v>
      </c>
      <c r="M316" s="4"/>
      <c r="N316" s="56">
        <f>SUM(N310:N315)</f>
        <v>1134754.4745</v>
      </c>
      <c r="O316" s="56"/>
      <c r="P316" s="56">
        <f>SUM(P310:P315)</f>
        <v>1021279.02705</v>
      </c>
      <c r="Q316" s="56"/>
      <c r="R316" s="195">
        <f>SUM(R310:R315)</f>
        <v>919151.12434500013</v>
      </c>
      <c r="S316" s="195"/>
      <c r="T316" s="195">
        <f>SUM(T310:T315)</f>
        <v>827236.01191050012</v>
      </c>
      <c r="U316" s="195"/>
      <c r="V316" s="195">
        <f t="shared" ref="V316" si="135">SUM(V310:V315)</f>
        <v>744512.4107194501</v>
      </c>
    </row>
    <row r="317" spans="1:22" ht="22.5">
      <c r="A317" s="136" t="s">
        <v>4</v>
      </c>
      <c r="B317" s="157" t="s">
        <v>5</v>
      </c>
      <c r="C317" s="157"/>
      <c r="D317" s="157"/>
      <c r="E317" s="136" t="s">
        <v>2</v>
      </c>
      <c r="F317" s="136" t="s">
        <v>3</v>
      </c>
      <c r="G317" s="4"/>
      <c r="H317" s="4"/>
      <c r="I317" s="136" t="s">
        <v>2</v>
      </c>
      <c r="J317" s="136" t="s">
        <v>3</v>
      </c>
      <c r="K317" s="136" t="s">
        <v>2</v>
      </c>
      <c r="L317" s="135" t="s">
        <v>3</v>
      </c>
      <c r="M317" s="136" t="s">
        <v>2</v>
      </c>
      <c r="N317" s="137" t="s">
        <v>3</v>
      </c>
      <c r="O317" s="137" t="s">
        <v>2</v>
      </c>
      <c r="P317" s="137" t="s">
        <v>3</v>
      </c>
      <c r="Q317" s="137" t="s">
        <v>2</v>
      </c>
      <c r="R317" s="135" t="s">
        <v>3</v>
      </c>
      <c r="S317" s="137" t="s">
        <v>2</v>
      </c>
      <c r="T317" s="135" t="s">
        <v>3</v>
      </c>
      <c r="U317" s="137" t="s">
        <v>2</v>
      </c>
      <c r="V317" s="135" t="s">
        <v>3</v>
      </c>
    </row>
    <row r="318" spans="1:22" ht="23.25" customHeight="1">
      <c r="A318" s="136">
        <v>468</v>
      </c>
      <c r="B318" s="142" t="s">
        <v>841</v>
      </c>
      <c r="C318" s="142"/>
      <c r="D318" s="142"/>
      <c r="E318" s="8">
        <v>1133741</v>
      </c>
      <c r="F318" s="8">
        <v>1133741</v>
      </c>
      <c r="G318" s="4"/>
      <c r="H318" s="4"/>
      <c r="I318" s="5">
        <f t="shared" ref="I318:I326" si="136">F318*0.9</f>
        <v>1020366.9</v>
      </c>
      <c r="J318" s="5">
        <f t="shared" ref="J318:J326" si="137">I318</f>
        <v>1020366.9</v>
      </c>
      <c r="K318" s="5">
        <f t="shared" ref="K318:K326" si="138">I318*0.9</f>
        <v>918330.21000000008</v>
      </c>
      <c r="L318" s="22">
        <f t="shared" ref="L318:L326" si="139">K318</f>
        <v>918330.21000000008</v>
      </c>
      <c r="M318" s="49">
        <v>826497.18900000013</v>
      </c>
      <c r="N318" s="49">
        <v>826497.18900000013</v>
      </c>
      <c r="O318" s="27">
        <f t="shared" ref="O318:O343" si="140">+M318-M318*0.1</f>
        <v>743847.47010000015</v>
      </c>
      <c r="P318" s="5">
        <f t="shared" ref="P318:P343" si="141">+O318</f>
        <v>743847.47010000015</v>
      </c>
      <c r="Q318" s="5">
        <f t="shared" ref="Q318:Q328" si="142">+O318-O318*0.1</f>
        <v>669462.7230900001</v>
      </c>
      <c r="R318" s="22">
        <f t="shared" ref="R318:R343" si="143">+Q318</f>
        <v>669462.7230900001</v>
      </c>
      <c r="S318" s="5">
        <f t="shared" ref="S318:S343" si="144">+Q318-Q318*0.1</f>
        <v>602516.45078100008</v>
      </c>
      <c r="T318" s="22">
        <f t="shared" ref="T318:T343" si="145">+S318</f>
        <v>602516.45078100008</v>
      </c>
      <c r="U318" s="12">
        <f>+S318-S318*0.1</f>
        <v>542264.80570290005</v>
      </c>
      <c r="V318" s="12">
        <f>+U318</f>
        <v>542264.80570290005</v>
      </c>
    </row>
    <row r="319" spans="1:22" ht="24" customHeight="1">
      <c r="A319" s="136">
        <v>469</v>
      </c>
      <c r="B319" s="142" t="s">
        <v>842</v>
      </c>
      <c r="C319" s="142"/>
      <c r="D319" s="142"/>
      <c r="E319" s="8">
        <v>368469</v>
      </c>
      <c r="F319" s="8">
        <v>368469</v>
      </c>
      <c r="G319" s="4"/>
      <c r="H319" s="4"/>
      <c r="I319" s="5">
        <f t="shared" si="136"/>
        <v>331622.10000000003</v>
      </c>
      <c r="J319" s="5">
        <f t="shared" si="137"/>
        <v>331622.10000000003</v>
      </c>
      <c r="K319" s="5">
        <f t="shared" si="138"/>
        <v>298459.89</v>
      </c>
      <c r="L319" s="22">
        <f t="shared" si="139"/>
        <v>298459.89</v>
      </c>
      <c r="M319" s="49">
        <v>268613.90100000001</v>
      </c>
      <c r="N319" s="49">
        <v>268613.90100000001</v>
      </c>
      <c r="O319" s="27">
        <f t="shared" si="140"/>
        <v>241752.51089999999</v>
      </c>
      <c r="P319" s="5">
        <f t="shared" si="141"/>
        <v>241752.51089999999</v>
      </c>
      <c r="Q319" s="5">
        <f t="shared" si="142"/>
        <v>217577.25980999999</v>
      </c>
      <c r="R319" s="22">
        <f t="shared" si="143"/>
        <v>217577.25980999999</v>
      </c>
      <c r="S319" s="5">
        <f t="shared" si="144"/>
        <v>195819.53382899999</v>
      </c>
      <c r="T319" s="22">
        <f t="shared" si="145"/>
        <v>195819.53382899999</v>
      </c>
      <c r="U319" s="12">
        <f t="shared" ref="U319:U337" si="146">+S319-S319*0.1</f>
        <v>176237.58044609998</v>
      </c>
      <c r="V319" s="12">
        <f t="shared" ref="V319:V343" si="147">+U319</f>
        <v>176237.58044609998</v>
      </c>
    </row>
    <row r="320" spans="1:22" ht="36" customHeight="1">
      <c r="A320" s="136">
        <v>471</v>
      </c>
      <c r="B320" s="142" t="s">
        <v>843</v>
      </c>
      <c r="C320" s="142"/>
      <c r="D320" s="142"/>
      <c r="E320" s="8">
        <v>744017</v>
      </c>
      <c r="F320" s="8">
        <v>744017</v>
      </c>
      <c r="G320" s="4"/>
      <c r="H320" s="4"/>
      <c r="I320" s="5">
        <f t="shared" si="136"/>
        <v>669615.30000000005</v>
      </c>
      <c r="J320" s="5">
        <f t="shared" si="137"/>
        <v>669615.30000000005</v>
      </c>
      <c r="K320" s="5">
        <f t="shared" si="138"/>
        <v>602653.77</v>
      </c>
      <c r="L320" s="22">
        <f t="shared" si="139"/>
        <v>602653.77</v>
      </c>
      <c r="M320" s="49">
        <v>542388.39300000004</v>
      </c>
      <c r="N320" s="49">
        <v>542388.39300000004</v>
      </c>
      <c r="O320" s="27">
        <f t="shared" si="140"/>
        <v>488149.55370000005</v>
      </c>
      <c r="P320" s="5">
        <f t="shared" si="141"/>
        <v>488149.55370000005</v>
      </c>
      <c r="Q320" s="5">
        <f t="shared" si="142"/>
        <v>439334.59833000007</v>
      </c>
      <c r="R320" s="22">
        <f t="shared" si="143"/>
        <v>439334.59833000007</v>
      </c>
      <c r="S320" s="5">
        <f t="shared" si="144"/>
        <v>395401.13849700004</v>
      </c>
      <c r="T320" s="22">
        <f t="shared" si="145"/>
        <v>395401.13849700004</v>
      </c>
      <c r="U320" s="12">
        <f t="shared" si="146"/>
        <v>355861.02464730002</v>
      </c>
      <c r="V320" s="12">
        <f t="shared" si="147"/>
        <v>355861.02464730002</v>
      </c>
    </row>
    <row r="321" spans="1:22" ht="23.25" customHeight="1">
      <c r="A321" s="136">
        <v>473</v>
      </c>
      <c r="B321" s="142" t="s">
        <v>844</v>
      </c>
      <c r="C321" s="142"/>
      <c r="D321" s="142"/>
      <c r="E321" s="8">
        <v>885735</v>
      </c>
      <c r="F321" s="8">
        <v>885735</v>
      </c>
      <c r="G321" s="4"/>
      <c r="H321" s="4"/>
      <c r="I321" s="5">
        <f t="shared" si="136"/>
        <v>797161.5</v>
      </c>
      <c r="J321" s="5">
        <f t="shared" si="137"/>
        <v>797161.5</v>
      </c>
      <c r="K321" s="5">
        <f t="shared" si="138"/>
        <v>717445.35</v>
      </c>
      <c r="L321" s="22">
        <f t="shared" si="139"/>
        <v>717445.35</v>
      </c>
      <c r="M321" s="49">
        <v>645700.81499999994</v>
      </c>
      <c r="N321" s="49">
        <v>645700.81499999994</v>
      </c>
      <c r="O321" s="27">
        <f t="shared" si="140"/>
        <v>581130.73349999997</v>
      </c>
      <c r="P321" s="5">
        <f t="shared" si="141"/>
        <v>581130.73349999997</v>
      </c>
      <c r="Q321" s="5">
        <f t="shared" si="142"/>
        <v>523017.66014999995</v>
      </c>
      <c r="R321" s="22">
        <f t="shared" si="143"/>
        <v>523017.66014999995</v>
      </c>
      <c r="S321" s="5">
        <f t="shared" si="144"/>
        <v>470715.89413499995</v>
      </c>
      <c r="T321" s="22">
        <f t="shared" si="145"/>
        <v>470715.89413499995</v>
      </c>
      <c r="U321" s="12">
        <f t="shared" si="146"/>
        <v>423644.30472149997</v>
      </c>
      <c r="V321" s="12">
        <f t="shared" si="147"/>
        <v>423644.30472149997</v>
      </c>
    </row>
    <row r="322" spans="1:22" ht="34.5" customHeight="1">
      <c r="A322" s="136">
        <v>474</v>
      </c>
      <c r="B322" s="142" t="s">
        <v>845</v>
      </c>
      <c r="C322" s="142"/>
      <c r="D322" s="142"/>
      <c r="E322" s="8">
        <v>413343</v>
      </c>
      <c r="F322" s="8">
        <v>413343</v>
      </c>
      <c r="G322" s="4"/>
      <c r="H322" s="4"/>
      <c r="I322" s="5">
        <f t="shared" si="136"/>
        <v>372008.7</v>
      </c>
      <c r="J322" s="5">
        <f t="shared" si="137"/>
        <v>372008.7</v>
      </c>
      <c r="K322" s="5">
        <f t="shared" si="138"/>
        <v>334807.83</v>
      </c>
      <c r="L322" s="22">
        <f t="shared" si="139"/>
        <v>334807.83</v>
      </c>
      <c r="M322" s="49">
        <v>301327.04700000002</v>
      </c>
      <c r="N322" s="49">
        <v>301327.04700000002</v>
      </c>
      <c r="O322" s="27">
        <f t="shared" si="140"/>
        <v>271194.34230000002</v>
      </c>
      <c r="P322" s="5">
        <f t="shared" si="141"/>
        <v>271194.34230000002</v>
      </c>
      <c r="Q322" s="5">
        <f t="shared" si="142"/>
        <v>244074.90807</v>
      </c>
      <c r="R322" s="22">
        <f t="shared" si="143"/>
        <v>244074.90807</v>
      </c>
      <c r="S322" s="5">
        <f t="shared" si="144"/>
        <v>219667.41726300001</v>
      </c>
      <c r="T322" s="22">
        <f t="shared" si="145"/>
        <v>219667.41726300001</v>
      </c>
      <c r="U322" s="12">
        <f t="shared" si="146"/>
        <v>197700.6755367</v>
      </c>
      <c r="V322" s="12">
        <f t="shared" si="147"/>
        <v>197700.6755367</v>
      </c>
    </row>
    <row r="323" spans="1:22" ht="24" customHeight="1">
      <c r="A323" s="136">
        <v>475</v>
      </c>
      <c r="B323" s="142" t="s">
        <v>846</v>
      </c>
      <c r="C323" s="142"/>
      <c r="D323" s="142"/>
      <c r="E323" s="8">
        <v>708588</v>
      </c>
      <c r="F323" s="8">
        <v>708588</v>
      </c>
      <c r="G323" s="4"/>
      <c r="H323" s="4"/>
      <c r="I323" s="5">
        <f t="shared" si="136"/>
        <v>637729.20000000007</v>
      </c>
      <c r="J323" s="5">
        <f t="shared" si="137"/>
        <v>637729.20000000007</v>
      </c>
      <c r="K323" s="5">
        <f t="shared" si="138"/>
        <v>573956.28</v>
      </c>
      <c r="L323" s="22">
        <f t="shared" si="139"/>
        <v>573956.28</v>
      </c>
      <c r="M323" s="49">
        <v>516560.65200000006</v>
      </c>
      <c r="N323" s="49">
        <v>516560.65200000006</v>
      </c>
      <c r="O323" s="27">
        <f t="shared" si="140"/>
        <v>464904.58680000005</v>
      </c>
      <c r="P323" s="5">
        <f t="shared" si="141"/>
        <v>464904.58680000005</v>
      </c>
      <c r="Q323" s="5">
        <f t="shared" si="142"/>
        <v>418414.12812000001</v>
      </c>
      <c r="R323" s="22">
        <f t="shared" si="143"/>
        <v>418414.12812000001</v>
      </c>
      <c r="S323" s="5">
        <f t="shared" si="144"/>
        <v>376572.71530799998</v>
      </c>
      <c r="T323" s="22">
        <f t="shared" si="145"/>
        <v>376572.71530799998</v>
      </c>
      <c r="U323" s="12">
        <f t="shared" si="146"/>
        <v>338915.44377720001</v>
      </c>
      <c r="V323" s="12">
        <f t="shared" si="147"/>
        <v>338915.44377720001</v>
      </c>
    </row>
    <row r="324" spans="1:22" ht="6" customHeight="1">
      <c r="A324" s="136">
        <v>479</v>
      </c>
      <c r="B324" s="142" t="s">
        <v>847</v>
      </c>
      <c r="C324" s="142"/>
      <c r="D324" s="142"/>
      <c r="E324" s="8">
        <v>2657205</v>
      </c>
      <c r="F324" s="8">
        <v>2657205</v>
      </c>
      <c r="G324" s="4"/>
      <c r="H324" s="4"/>
      <c r="I324" s="5">
        <f t="shared" si="136"/>
        <v>2391484.5</v>
      </c>
      <c r="J324" s="5">
        <f t="shared" si="137"/>
        <v>2391484.5</v>
      </c>
      <c r="K324" s="5">
        <f t="shared" si="138"/>
        <v>2152336.0500000003</v>
      </c>
      <c r="L324" s="22">
        <f t="shared" si="139"/>
        <v>2152336.0500000003</v>
      </c>
      <c r="M324" s="49">
        <v>1937102.4450000003</v>
      </c>
      <c r="N324" s="49">
        <v>1937102.4450000003</v>
      </c>
      <c r="O324" s="27">
        <f t="shared" si="140"/>
        <v>1743392.2005000003</v>
      </c>
      <c r="P324" s="5">
        <f t="shared" si="141"/>
        <v>1743392.2005000003</v>
      </c>
      <c r="Q324" s="5">
        <f t="shared" si="142"/>
        <v>1569052.9804500001</v>
      </c>
      <c r="R324" s="22">
        <f t="shared" si="143"/>
        <v>1569052.9804500001</v>
      </c>
      <c r="S324" s="5">
        <f t="shared" si="144"/>
        <v>1412147.6824050001</v>
      </c>
      <c r="T324" s="22">
        <f t="shared" si="145"/>
        <v>1412147.6824050001</v>
      </c>
      <c r="U324" s="12">
        <f t="shared" si="146"/>
        <v>1270932.9141645001</v>
      </c>
      <c r="V324" s="12">
        <f t="shared" si="147"/>
        <v>1270932.9141645001</v>
      </c>
    </row>
    <row r="325" spans="1:22" ht="31.5" customHeight="1">
      <c r="A325" s="136">
        <v>484</v>
      </c>
      <c r="B325" s="142" t="s">
        <v>848</v>
      </c>
      <c r="C325" s="142"/>
      <c r="D325" s="142"/>
      <c r="E325" s="8">
        <v>442868</v>
      </c>
      <c r="F325" s="8">
        <v>442868</v>
      </c>
      <c r="G325" s="4"/>
      <c r="H325" s="4"/>
      <c r="I325" s="5">
        <f t="shared" si="136"/>
        <v>398581.2</v>
      </c>
      <c r="J325" s="5">
        <f t="shared" si="137"/>
        <v>398581.2</v>
      </c>
      <c r="K325" s="5">
        <f t="shared" si="138"/>
        <v>358723.08</v>
      </c>
      <c r="L325" s="22">
        <f t="shared" si="139"/>
        <v>358723.08</v>
      </c>
      <c r="M325" s="49">
        <v>322850.772</v>
      </c>
      <c r="N325" s="49">
        <v>322850.772</v>
      </c>
      <c r="O325" s="27">
        <f t="shared" si="140"/>
        <v>290565.6948</v>
      </c>
      <c r="P325" s="5">
        <f t="shared" si="141"/>
        <v>290565.6948</v>
      </c>
      <c r="Q325" s="5">
        <f t="shared" si="142"/>
        <v>261509.12531999999</v>
      </c>
      <c r="R325" s="22">
        <f t="shared" si="143"/>
        <v>261509.12531999999</v>
      </c>
      <c r="S325" s="5">
        <f t="shared" si="144"/>
        <v>235358.212788</v>
      </c>
      <c r="T325" s="22">
        <f t="shared" si="145"/>
        <v>235358.212788</v>
      </c>
      <c r="U325" s="12">
        <f t="shared" si="146"/>
        <v>211822.39150920001</v>
      </c>
      <c r="V325" s="12">
        <f t="shared" si="147"/>
        <v>211822.39150920001</v>
      </c>
    </row>
    <row r="326" spans="1:22" ht="31.5" customHeight="1">
      <c r="A326" s="136">
        <v>485</v>
      </c>
      <c r="B326" s="142" t="s">
        <v>840</v>
      </c>
      <c r="C326" s="142"/>
      <c r="D326" s="142"/>
      <c r="E326" s="8">
        <v>826686</v>
      </c>
      <c r="F326" s="8">
        <v>826686</v>
      </c>
      <c r="G326" s="4"/>
      <c r="H326" s="4"/>
      <c r="I326" s="5">
        <f t="shared" si="136"/>
        <v>744017.4</v>
      </c>
      <c r="J326" s="5">
        <f t="shared" si="137"/>
        <v>744017.4</v>
      </c>
      <c r="K326" s="5">
        <f t="shared" si="138"/>
        <v>669615.66</v>
      </c>
      <c r="L326" s="22">
        <f t="shared" si="139"/>
        <v>669615.66</v>
      </c>
      <c r="M326" s="49">
        <v>602654.09400000004</v>
      </c>
      <c r="N326" s="49">
        <v>602654.09400000004</v>
      </c>
      <c r="O326" s="27">
        <f t="shared" si="140"/>
        <v>542388.68460000004</v>
      </c>
      <c r="P326" s="5">
        <f t="shared" si="141"/>
        <v>542388.68460000004</v>
      </c>
      <c r="Q326" s="5">
        <f t="shared" si="142"/>
        <v>488149.81614000001</v>
      </c>
      <c r="R326" s="22">
        <f t="shared" si="143"/>
        <v>488149.81614000001</v>
      </c>
      <c r="S326" s="5">
        <f t="shared" si="144"/>
        <v>439334.83452600002</v>
      </c>
      <c r="T326" s="22">
        <f t="shared" si="145"/>
        <v>439334.83452600002</v>
      </c>
      <c r="U326" s="12">
        <f t="shared" si="146"/>
        <v>395401.3510734</v>
      </c>
      <c r="V326" s="12">
        <f t="shared" si="147"/>
        <v>395401.3510734</v>
      </c>
    </row>
    <row r="327" spans="1:22" ht="24.75" customHeight="1">
      <c r="A327" s="136">
        <v>490</v>
      </c>
      <c r="B327" s="142" t="s">
        <v>1420</v>
      </c>
      <c r="C327" s="142"/>
      <c r="D327" s="142"/>
      <c r="E327" s="8">
        <v>944784</v>
      </c>
      <c r="F327" s="8">
        <v>944784</v>
      </c>
      <c r="G327" s="4"/>
      <c r="H327" s="4"/>
      <c r="I327" s="5">
        <f t="shared" ref="I327:I343" si="148">F327*0.9</f>
        <v>850305.6</v>
      </c>
      <c r="J327" s="5">
        <f t="shared" ref="J327:J343" si="149">I327</f>
        <v>850305.6</v>
      </c>
      <c r="K327" s="5">
        <f t="shared" ref="K327:K343" si="150">I327*0.9</f>
        <v>765275.04</v>
      </c>
      <c r="L327" s="22">
        <f t="shared" ref="L327:L343" si="151">K327</f>
        <v>765275.04</v>
      </c>
      <c r="M327" s="49">
        <v>688747.53600000008</v>
      </c>
      <c r="N327" s="49">
        <v>688747.53600000008</v>
      </c>
      <c r="O327" s="27">
        <f t="shared" si="140"/>
        <v>619872.78240000003</v>
      </c>
      <c r="P327" s="5">
        <f t="shared" si="141"/>
        <v>619872.78240000003</v>
      </c>
      <c r="Q327" s="5">
        <f t="shared" si="142"/>
        <v>557885.50416000001</v>
      </c>
      <c r="R327" s="22">
        <f t="shared" si="143"/>
        <v>557885.50416000001</v>
      </c>
      <c r="S327" s="5">
        <f t="shared" si="144"/>
        <v>502096.953744</v>
      </c>
      <c r="T327" s="22">
        <f t="shared" si="145"/>
        <v>502096.953744</v>
      </c>
      <c r="U327" s="12">
        <f t="shared" si="146"/>
        <v>451887.25836959999</v>
      </c>
      <c r="V327" s="12">
        <f t="shared" si="147"/>
        <v>451887.25836959999</v>
      </c>
    </row>
    <row r="328" spans="1:22" ht="22.5" customHeight="1">
      <c r="A328" s="136">
        <v>492</v>
      </c>
      <c r="B328" s="142" t="s">
        <v>1421</v>
      </c>
      <c r="C328" s="142"/>
      <c r="D328" s="142"/>
      <c r="E328" s="8">
        <v>649539</v>
      </c>
      <c r="F328" s="8">
        <v>649539</v>
      </c>
      <c r="G328" s="4"/>
      <c r="H328" s="4"/>
      <c r="I328" s="5">
        <f t="shared" si="148"/>
        <v>584585.1</v>
      </c>
      <c r="J328" s="5">
        <f t="shared" si="149"/>
        <v>584585.1</v>
      </c>
      <c r="K328" s="5">
        <f t="shared" si="150"/>
        <v>526126.59</v>
      </c>
      <c r="L328" s="22">
        <f t="shared" si="151"/>
        <v>526126.59</v>
      </c>
      <c r="M328" s="49">
        <v>473513.93099999998</v>
      </c>
      <c r="N328" s="49">
        <v>473513.93099999998</v>
      </c>
      <c r="O328" s="27">
        <f t="shared" si="140"/>
        <v>426162.5379</v>
      </c>
      <c r="P328" s="5">
        <f t="shared" si="141"/>
        <v>426162.5379</v>
      </c>
      <c r="Q328" s="5">
        <f t="shared" si="142"/>
        <v>383546.28411000001</v>
      </c>
      <c r="R328" s="22">
        <f t="shared" si="143"/>
        <v>383546.28411000001</v>
      </c>
      <c r="S328" s="5">
        <f t="shared" si="144"/>
        <v>345191.655699</v>
      </c>
      <c r="T328" s="22">
        <f t="shared" si="145"/>
        <v>345191.655699</v>
      </c>
      <c r="U328" s="12">
        <f t="shared" si="146"/>
        <v>310672.49012909998</v>
      </c>
      <c r="V328" s="12">
        <f t="shared" si="147"/>
        <v>310672.49012909998</v>
      </c>
    </row>
    <row r="329" spans="1:22" ht="36" customHeight="1">
      <c r="A329" s="136">
        <v>500</v>
      </c>
      <c r="B329" s="142" t="s">
        <v>1422</v>
      </c>
      <c r="C329" s="142"/>
      <c r="D329" s="142"/>
      <c r="E329" s="8">
        <v>885735</v>
      </c>
      <c r="F329" s="8">
        <v>885735</v>
      </c>
      <c r="G329" s="4"/>
      <c r="H329" s="4"/>
      <c r="I329" s="5">
        <f t="shared" si="148"/>
        <v>797161.5</v>
      </c>
      <c r="J329" s="5">
        <f t="shared" si="149"/>
        <v>797161.5</v>
      </c>
      <c r="K329" s="5">
        <f t="shared" si="150"/>
        <v>717445.35</v>
      </c>
      <c r="L329" s="22">
        <f t="shared" si="151"/>
        <v>717445.35</v>
      </c>
      <c r="M329" s="49">
        <v>645700.81499999994</v>
      </c>
      <c r="N329" s="49">
        <v>645700.81499999994</v>
      </c>
      <c r="O329" s="27">
        <f t="shared" si="140"/>
        <v>581130.73349999997</v>
      </c>
      <c r="P329" s="5">
        <f t="shared" si="141"/>
        <v>581130.73349999997</v>
      </c>
      <c r="Q329" s="5">
        <f>+O329</f>
        <v>581130.73349999997</v>
      </c>
      <c r="R329" s="22">
        <f t="shared" si="143"/>
        <v>581130.73349999997</v>
      </c>
      <c r="S329" s="5">
        <f t="shared" si="144"/>
        <v>523017.66014999995</v>
      </c>
      <c r="T329" s="22">
        <f t="shared" si="145"/>
        <v>523017.66014999995</v>
      </c>
      <c r="U329" s="12">
        <f t="shared" si="146"/>
        <v>470715.89413499995</v>
      </c>
      <c r="V329" s="12">
        <f t="shared" si="147"/>
        <v>470715.89413499995</v>
      </c>
    </row>
    <row r="330" spans="1:22" ht="35.25" customHeight="1">
      <c r="A330" s="136">
        <v>522</v>
      </c>
      <c r="B330" s="142" t="s">
        <v>839</v>
      </c>
      <c r="C330" s="142"/>
      <c r="D330" s="142"/>
      <c r="E330" s="8">
        <v>885735</v>
      </c>
      <c r="F330" s="8">
        <v>885735</v>
      </c>
      <c r="G330" s="4"/>
      <c r="H330" s="4"/>
      <c r="I330" s="5">
        <f t="shared" si="148"/>
        <v>797161.5</v>
      </c>
      <c r="J330" s="5">
        <f t="shared" si="149"/>
        <v>797161.5</v>
      </c>
      <c r="K330" s="5">
        <f t="shared" si="150"/>
        <v>717445.35</v>
      </c>
      <c r="L330" s="22">
        <f t="shared" si="151"/>
        <v>717445.35</v>
      </c>
      <c r="M330" s="49">
        <v>645700.81499999994</v>
      </c>
      <c r="N330" s="49">
        <v>645700.81499999994</v>
      </c>
      <c r="O330" s="27">
        <f t="shared" si="140"/>
        <v>581130.73349999997</v>
      </c>
      <c r="P330" s="5">
        <f t="shared" si="141"/>
        <v>581130.73349999997</v>
      </c>
      <c r="Q330" s="5">
        <f>+O330-O330*0.1</f>
        <v>523017.66014999995</v>
      </c>
      <c r="R330" s="22">
        <f t="shared" si="143"/>
        <v>523017.66014999995</v>
      </c>
      <c r="S330" s="5">
        <f t="shared" si="144"/>
        <v>470715.89413499995</v>
      </c>
      <c r="T330" s="22">
        <f t="shared" si="145"/>
        <v>470715.89413499995</v>
      </c>
      <c r="U330" s="12">
        <f t="shared" si="146"/>
        <v>423644.30472149997</v>
      </c>
      <c r="V330" s="12">
        <f t="shared" si="147"/>
        <v>423644.30472149997</v>
      </c>
    </row>
    <row r="331" spans="1:22" ht="22.5" customHeight="1">
      <c r="A331" s="136">
        <v>525</v>
      </c>
      <c r="B331" s="142" t="s">
        <v>1423</v>
      </c>
      <c r="C331" s="142"/>
      <c r="D331" s="142"/>
      <c r="E331" s="8">
        <v>2952450</v>
      </c>
      <c r="F331" s="8">
        <v>2952450</v>
      </c>
      <c r="G331" s="4"/>
      <c r="H331" s="4"/>
      <c r="I331" s="5">
        <f t="shared" si="148"/>
        <v>2657205</v>
      </c>
      <c r="J331" s="5">
        <f t="shared" si="149"/>
        <v>2657205</v>
      </c>
      <c r="K331" s="5">
        <f t="shared" si="150"/>
        <v>2391484.5</v>
      </c>
      <c r="L331" s="22">
        <f t="shared" si="151"/>
        <v>2391484.5</v>
      </c>
      <c r="M331" s="49">
        <v>2152336.0500000003</v>
      </c>
      <c r="N331" s="49">
        <v>2152336.0500000003</v>
      </c>
      <c r="O331" s="27">
        <f t="shared" si="140"/>
        <v>1937102.4450000003</v>
      </c>
      <c r="P331" s="5">
        <f t="shared" si="141"/>
        <v>1937102.4450000003</v>
      </c>
      <c r="Q331" s="5">
        <f>+O331-O331*0.1</f>
        <v>1743392.2005000003</v>
      </c>
      <c r="R331" s="22">
        <f t="shared" si="143"/>
        <v>1743392.2005000003</v>
      </c>
      <c r="S331" s="5">
        <f t="shared" si="144"/>
        <v>1569052.9804500001</v>
      </c>
      <c r="T331" s="22">
        <f t="shared" si="145"/>
        <v>1569052.9804500001</v>
      </c>
      <c r="U331" s="12">
        <f t="shared" si="146"/>
        <v>1412147.6824050001</v>
      </c>
      <c r="V331" s="12">
        <f t="shared" si="147"/>
        <v>1412147.6824050001</v>
      </c>
    </row>
    <row r="332" spans="1:22" ht="36" customHeight="1">
      <c r="A332" s="136">
        <v>529</v>
      </c>
      <c r="B332" s="142" t="s">
        <v>849</v>
      </c>
      <c r="C332" s="142"/>
      <c r="D332" s="142"/>
      <c r="E332" s="8">
        <v>472392</v>
      </c>
      <c r="F332" s="8">
        <v>472392</v>
      </c>
      <c r="G332" s="4"/>
      <c r="H332" s="4"/>
      <c r="I332" s="5">
        <f t="shared" si="148"/>
        <v>425152.8</v>
      </c>
      <c r="J332" s="5">
        <f t="shared" si="149"/>
        <v>425152.8</v>
      </c>
      <c r="K332" s="5">
        <f t="shared" si="150"/>
        <v>382637.52</v>
      </c>
      <c r="L332" s="22">
        <f t="shared" si="151"/>
        <v>382637.52</v>
      </c>
      <c r="M332" s="49">
        <v>344373.76800000004</v>
      </c>
      <c r="N332" s="49">
        <v>344373.76800000004</v>
      </c>
      <c r="O332" s="27">
        <f t="shared" si="140"/>
        <v>309936.39120000001</v>
      </c>
      <c r="P332" s="5">
        <f t="shared" si="141"/>
        <v>309936.39120000001</v>
      </c>
      <c r="Q332" s="5">
        <f>+O332-O332*0.1</f>
        <v>278942.75208000001</v>
      </c>
      <c r="R332" s="22">
        <f t="shared" si="143"/>
        <v>278942.75208000001</v>
      </c>
      <c r="S332" s="5">
        <f t="shared" si="144"/>
        <v>251048.476872</v>
      </c>
      <c r="T332" s="22">
        <f t="shared" si="145"/>
        <v>251048.476872</v>
      </c>
      <c r="U332" s="12">
        <f t="shared" si="146"/>
        <v>225943.6291848</v>
      </c>
      <c r="V332" s="12">
        <f t="shared" si="147"/>
        <v>225943.6291848</v>
      </c>
    </row>
    <row r="333" spans="1:22" ht="32.25" customHeight="1">
      <c r="A333" s="136">
        <v>530</v>
      </c>
      <c r="B333" s="142" t="s">
        <v>1424</v>
      </c>
      <c r="C333" s="142"/>
      <c r="D333" s="142"/>
      <c r="E333" s="8">
        <v>708588</v>
      </c>
      <c r="F333" s="8">
        <v>708588</v>
      </c>
      <c r="G333" s="4"/>
      <c r="H333" s="4"/>
      <c r="I333" s="5">
        <f t="shared" si="148"/>
        <v>637729.20000000007</v>
      </c>
      <c r="J333" s="5">
        <f t="shared" si="149"/>
        <v>637729.20000000007</v>
      </c>
      <c r="K333" s="5">
        <f t="shared" si="150"/>
        <v>573956.28</v>
      </c>
      <c r="L333" s="22">
        <f t="shared" si="151"/>
        <v>573956.28</v>
      </c>
      <c r="M333" s="49">
        <v>516560.65200000006</v>
      </c>
      <c r="N333" s="49">
        <v>516560.65200000006</v>
      </c>
      <c r="O333" s="27">
        <f t="shared" si="140"/>
        <v>464904.58680000005</v>
      </c>
      <c r="P333" s="5">
        <f t="shared" si="141"/>
        <v>464904.58680000005</v>
      </c>
      <c r="Q333" s="5">
        <f>+O333</f>
        <v>464904.58680000005</v>
      </c>
      <c r="R333" s="22">
        <f t="shared" si="143"/>
        <v>464904.58680000005</v>
      </c>
      <c r="S333" s="5">
        <f t="shared" si="144"/>
        <v>418414.12812000001</v>
      </c>
      <c r="T333" s="22">
        <f t="shared" si="145"/>
        <v>418414.12812000001</v>
      </c>
      <c r="U333" s="12">
        <f t="shared" si="146"/>
        <v>376572.71530799998</v>
      </c>
      <c r="V333" s="12">
        <f t="shared" si="147"/>
        <v>376572.71530799998</v>
      </c>
    </row>
    <row r="334" spans="1:22" ht="33" customHeight="1">
      <c r="A334" s="136">
        <v>531</v>
      </c>
      <c r="B334" s="142" t="s">
        <v>1425</v>
      </c>
      <c r="C334" s="142"/>
      <c r="D334" s="142"/>
      <c r="E334" s="8">
        <v>472392</v>
      </c>
      <c r="F334" s="8">
        <v>472392</v>
      </c>
      <c r="G334" s="4"/>
      <c r="H334" s="4"/>
      <c r="I334" s="5">
        <f t="shared" si="148"/>
        <v>425152.8</v>
      </c>
      <c r="J334" s="5">
        <f t="shared" si="149"/>
        <v>425152.8</v>
      </c>
      <c r="K334" s="5">
        <f t="shared" si="150"/>
        <v>382637.52</v>
      </c>
      <c r="L334" s="22">
        <f t="shared" si="151"/>
        <v>382637.52</v>
      </c>
      <c r="M334" s="49">
        <v>344373.76800000004</v>
      </c>
      <c r="N334" s="49">
        <v>344373.76800000004</v>
      </c>
      <c r="O334" s="27">
        <f t="shared" si="140"/>
        <v>309936.39120000001</v>
      </c>
      <c r="P334" s="5">
        <f t="shared" si="141"/>
        <v>309936.39120000001</v>
      </c>
      <c r="Q334" s="5">
        <f>+O334-O334*0.1</f>
        <v>278942.75208000001</v>
      </c>
      <c r="R334" s="22">
        <f t="shared" si="143"/>
        <v>278942.75208000001</v>
      </c>
      <c r="S334" s="5">
        <f t="shared" si="144"/>
        <v>251048.476872</v>
      </c>
      <c r="T334" s="22">
        <f t="shared" si="145"/>
        <v>251048.476872</v>
      </c>
      <c r="U334" s="12">
        <f t="shared" si="146"/>
        <v>225943.6291848</v>
      </c>
      <c r="V334" s="12">
        <f t="shared" si="147"/>
        <v>225943.6291848</v>
      </c>
    </row>
    <row r="335" spans="1:22" ht="31.5" customHeight="1">
      <c r="A335" s="136">
        <v>535</v>
      </c>
      <c r="B335" s="142" t="s">
        <v>1426</v>
      </c>
      <c r="C335" s="142"/>
      <c r="D335" s="142"/>
      <c r="E335" s="8">
        <v>354294</v>
      </c>
      <c r="F335" s="8">
        <v>354294</v>
      </c>
      <c r="G335" s="4"/>
      <c r="H335" s="4"/>
      <c r="I335" s="5">
        <f t="shared" si="148"/>
        <v>318864.60000000003</v>
      </c>
      <c r="J335" s="5">
        <f t="shared" si="149"/>
        <v>318864.60000000003</v>
      </c>
      <c r="K335" s="5">
        <f t="shared" si="150"/>
        <v>286978.14</v>
      </c>
      <c r="L335" s="22">
        <f t="shared" si="151"/>
        <v>286978.14</v>
      </c>
      <c r="M335" s="49">
        <v>258280.32600000003</v>
      </c>
      <c r="N335" s="49">
        <v>258280.32600000003</v>
      </c>
      <c r="O335" s="27">
        <f t="shared" si="140"/>
        <v>232452.29340000002</v>
      </c>
      <c r="P335" s="5">
        <f t="shared" si="141"/>
        <v>232452.29340000002</v>
      </c>
      <c r="Q335" s="5">
        <f>+O335</f>
        <v>232452.29340000002</v>
      </c>
      <c r="R335" s="22">
        <f t="shared" si="143"/>
        <v>232452.29340000002</v>
      </c>
      <c r="S335" s="5">
        <f t="shared" si="144"/>
        <v>209207.06406</v>
      </c>
      <c r="T335" s="22">
        <f t="shared" si="145"/>
        <v>209207.06406</v>
      </c>
      <c r="U335" s="12">
        <f t="shared" si="146"/>
        <v>188286.35765399999</v>
      </c>
      <c r="V335" s="12">
        <f t="shared" si="147"/>
        <v>188286.35765399999</v>
      </c>
    </row>
    <row r="336" spans="1:22" ht="24" customHeight="1">
      <c r="A336" s="136">
        <v>552</v>
      </c>
      <c r="B336" s="142" t="s">
        <v>1427</v>
      </c>
      <c r="C336" s="142"/>
      <c r="D336" s="142"/>
      <c r="E336" s="8">
        <v>1358127</v>
      </c>
      <c r="F336" s="8">
        <v>1358127</v>
      </c>
      <c r="G336" s="4"/>
      <c r="H336" s="4"/>
      <c r="I336" s="5">
        <f t="shared" si="148"/>
        <v>1222314.3</v>
      </c>
      <c r="J336" s="5">
        <f t="shared" si="149"/>
        <v>1222314.3</v>
      </c>
      <c r="K336" s="5">
        <f t="shared" si="150"/>
        <v>1100082.8700000001</v>
      </c>
      <c r="L336" s="22">
        <f t="shared" si="151"/>
        <v>1100082.8700000001</v>
      </c>
      <c r="M336" s="49">
        <v>990074.5830000001</v>
      </c>
      <c r="N336" s="49">
        <v>990074.5830000001</v>
      </c>
      <c r="O336" s="27">
        <f t="shared" si="140"/>
        <v>891067.12470000004</v>
      </c>
      <c r="P336" s="5">
        <f t="shared" si="141"/>
        <v>891067.12470000004</v>
      </c>
      <c r="Q336" s="5">
        <f>+O336</f>
        <v>891067.12470000004</v>
      </c>
      <c r="R336" s="22">
        <f t="shared" si="143"/>
        <v>891067.12470000004</v>
      </c>
      <c r="S336" s="5">
        <f t="shared" si="144"/>
        <v>801960.41223000002</v>
      </c>
      <c r="T336" s="22">
        <f t="shared" si="145"/>
        <v>801960.41223000002</v>
      </c>
      <c r="U336" s="12">
        <f t="shared" si="146"/>
        <v>721764.37100699998</v>
      </c>
      <c r="V336" s="12">
        <f t="shared" si="147"/>
        <v>721764.37100699998</v>
      </c>
    </row>
    <row r="337" spans="1:22" ht="25.5" customHeight="1">
      <c r="A337" s="136">
        <v>553</v>
      </c>
      <c r="B337" s="142" t="s">
        <v>1428</v>
      </c>
      <c r="C337" s="142"/>
      <c r="D337" s="142"/>
      <c r="E337" s="8">
        <v>826686</v>
      </c>
      <c r="F337" s="8">
        <v>826686</v>
      </c>
      <c r="G337" s="4"/>
      <c r="H337" s="4"/>
      <c r="I337" s="5">
        <f t="shared" si="148"/>
        <v>744017.4</v>
      </c>
      <c r="J337" s="5">
        <f t="shared" si="149"/>
        <v>744017.4</v>
      </c>
      <c r="K337" s="5">
        <f t="shared" si="150"/>
        <v>669615.66</v>
      </c>
      <c r="L337" s="22">
        <f t="shared" si="151"/>
        <v>669615.66</v>
      </c>
      <c r="M337" s="49">
        <v>602654.09400000004</v>
      </c>
      <c r="N337" s="49">
        <v>602654.09400000004</v>
      </c>
      <c r="O337" s="27">
        <f t="shared" si="140"/>
        <v>542388.68460000004</v>
      </c>
      <c r="P337" s="5">
        <f t="shared" si="141"/>
        <v>542388.68460000004</v>
      </c>
      <c r="Q337" s="5">
        <f t="shared" ref="Q337:Q343" si="152">+O337-O337*0.1</f>
        <v>488149.81614000001</v>
      </c>
      <c r="R337" s="22">
        <f t="shared" si="143"/>
        <v>488149.81614000001</v>
      </c>
      <c r="S337" s="5">
        <f t="shared" si="144"/>
        <v>439334.83452600002</v>
      </c>
      <c r="T337" s="22">
        <f t="shared" si="145"/>
        <v>439334.83452600002</v>
      </c>
      <c r="U337" s="12">
        <f t="shared" si="146"/>
        <v>395401.3510734</v>
      </c>
      <c r="V337" s="12">
        <f t="shared" si="147"/>
        <v>395401.3510734</v>
      </c>
    </row>
    <row r="338" spans="1:22" ht="25.5" customHeight="1">
      <c r="A338" s="136">
        <v>558</v>
      </c>
      <c r="B338" s="146" t="s">
        <v>1415</v>
      </c>
      <c r="C338" s="147"/>
      <c r="D338" s="148"/>
      <c r="E338" s="8"/>
      <c r="F338" s="8"/>
      <c r="G338" s="4"/>
      <c r="H338" s="4"/>
      <c r="I338" s="5"/>
      <c r="J338" s="5"/>
      <c r="K338" s="5"/>
      <c r="L338" s="22"/>
      <c r="M338" s="49"/>
      <c r="N338" s="49"/>
      <c r="O338" s="27"/>
      <c r="P338" s="5"/>
      <c r="Q338" s="5"/>
      <c r="R338" s="22"/>
      <c r="S338" s="5">
        <v>1928493</v>
      </c>
      <c r="T338" s="22">
        <f>+S338</f>
        <v>1928493</v>
      </c>
      <c r="U338" s="12">
        <f>+S338</f>
        <v>1928493</v>
      </c>
      <c r="V338" s="12">
        <f t="shared" si="147"/>
        <v>1928493</v>
      </c>
    </row>
    <row r="339" spans="1:22" ht="23.25" customHeight="1">
      <c r="A339" s="136">
        <v>559</v>
      </c>
      <c r="B339" s="142" t="s">
        <v>838</v>
      </c>
      <c r="C339" s="142"/>
      <c r="D339" s="142"/>
      <c r="E339" s="8">
        <v>1145551</v>
      </c>
      <c r="F339" s="8">
        <v>1145551</v>
      </c>
      <c r="G339" s="4"/>
      <c r="H339" s="4"/>
      <c r="I339" s="5">
        <f t="shared" si="148"/>
        <v>1030995.9</v>
      </c>
      <c r="J339" s="5">
        <f t="shared" si="149"/>
        <v>1030995.9</v>
      </c>
      <c r="K339" s="5">
        <f t="shared" si="150"/>
        <v>927896.31</v>
      </c>
      <c r="L339" s="22">
        <f t="shared" si="151"/>
        <v>927896.31</v>
      </c>
      <c r="M339" s="49">
        <v>835106.67900000012</v>
      </c>
      <c r="N339" s="49">
        <v>835106.67900000012</v>
      </c>
      <c r="O339" s="27">
        <f t="shared" si="140"/>
        <v>751596.01110000012</v>
      </c>
      <c r="P339" s="5">
        <f t="shared" si="141"/>
        <v>751596.01110000012</v>
      </c>
      <c r="Q339" s="5">
        <f t="shared" si="152"/>
        <v>676436.40999000007</v>
      </c>
      <c r="R339" s="22">
        <f t="shared" si="143"/>
        <v>676436.40999000007</v>
      </c>
      <c r="S339" s="5">
        <f t="shared" si="144"/>
        <v>608792.76899100002</v>
      </c>
      <c r="T339" s="22">
        <f t="shared" si="145"/>
        <v>608792.76899100002</v>
      </c>
      <c r="U339" s="12">
        <f>+S339-S339*0.1</f>
        <v>547913.49209189997</v>
      </c>
      <c r="V339" s="12">
        <f t="shared" si="147"/>
        <v>547913.49209189997</v>
      </c>
    </row>
    <row r="340" spans="1:22" ht="6" customHeight="1">
      <c r="A340" s="136">
        <v>562</v>
      </c>
      <c r="B340" s="142" t="s">
        <v>836</v>
      </c>
      <c r="C340" s="142"/>
      <c r="D340" s="142"/>
      <c r="E340" s="8">
        <v>94478</v>
      </c>
      <c r="F340" s="8">
        <v>94478</v>
      </c>
      <c r="G340" s="4"/>
      <c r="H340" s="4"/>
      <c r="I340" s="5">
        <f t="shared" si="148"/>
        <v>85030.2</v>
      </c>
      <c r="J340" s="5">
        <f t="shared" si="149"/>
        <v>85030.2</v>
      </c>
      <c r="K340" s="5">
        <f t="shared" si="150"/>
        <v>76527.179999999993</v>
      </c>
      <c r="L340" s="22">
        <f t="shared" si="151"/>
        <v>76527.179999999993</v>
      </c>
      <c r="M340" s="49">
        <v>68874.462</v>
      </c>
      <c r="N340" s="49">
        <v>68874.462</v>
      </c>
      <c r="O340" s="27">
        <f t="shared" si="140"/>
        <v>61987.015800000001</v>
      </c>
      <c r="P340" s="5">
        <f t="shared" si="141"/>
        <v>61987.015800000001</v>
      </c>
      <c r="Q340" s="5">
        <f t="shared" si="152"/>
        <v>55788.31422</v>
      </c>
      <c r="R340" s="22">
        <f t="shared" si="143"/>
        <v>55788.31422</v>
      </c>
      <c r="S340" s="5">
        <f t="shared" si="144"/>
        <v>50209.482797999997</v>
      </c>
      <c r="T340" s="22">
        <f t="shared" si="145"/>
        <v>50209.482797999997</v>
      </c>
      <c r="U340" s="12">
        <f>+S340-S340*0.1</f>
        <v>45188.534518199995</v>
      </c>
      <c r="V340" s="12">
        <f t="shared" si="147"/>
        <v>45188.534518199995</v>
      </c>
    </row>
    <row r="341" spans="1:22" ht="33.75" customHeight="1">
      <c r="A341" s="136">
        <v>566</v>
      </c>
      <c r="B341" s="142" t="s">
        <v>1429</v>
      </c>
      <c r="C341" s="142"/>
      <c r="D341" s="142"/>
      <c r="E341" s="8">
        <v>265721</v>
      </c>
      <c r="F341" s="8">
        <v>265721</v>
      </c>
      <c r="G341" s="4"/>
      <c r="H341" s="4"/>
      <c r="I341" s="5">
        <f t="shared" si="148"/>
        <v>239148.9</v>
      </c>
      <c r="J341" s="5">
        <f t="shared" si="149"/>
        <v>239148.9</v>
      </c>
      <c r="K341" s="5">
        <f t="shared" si="150"/>
        <v>215234.01</v>
      </c>
      <c r="L341" s="22">
        <f t="shared" si="151"/>
        <v>215234.01</v>
      </c>
      <c r="M341" s="49">
        <v>193710.60900000003</v>
      </c>
      <c r="N341" s="49">
        <v>193710.60900000003</v>
      </c>
      <c r="O341" s="27">
        <f t="shared" si="140"/>
        <v>174339.54810000001</v>
      </c>
      <c r="P341" s="5">
        <f t="shared" si="141"/>
        <v>174339.54810000001</v>
      </c>
      <c r="Q341" s="5">
        <f t="shared" si="152"/>
        <v>156905.59329000002</v>
      </c>
      <c r="R341" s="22">
        <f t="shared" si="143"/>
        <v>156905.59329000002</v>
      </c>
      <c r="S341" s="5">
        <f t="shared" si="144"/>
        <v>141215.03396100001</v>
      </c>
      <c r="T341" s="22">
        <f t="shared" si="145"/>
        <v>141215.03396100001</v>
      </c>
      <c r="U341" s="12">
        <f>+S341-S341*0.2</f>
        <v>112972.02716880001</v>
      </c>
      <c r="V341" s="12">
        <f t="shared" si="147"/>
        <v>112972.02716880001</v>
      </c>
    </row>
    <row r="342" spans="1:22" ht="24" customHeight="1">
      <c r="A342" s="136">
        <v>568</v>
      </c>
      <c r="B342" s="142" t="s">
        <v>1430</v>
      </c>
      <c r="C342" s="142"/>
      <c r="D342" s="142"/>
      <c r="E342" s="8">
        <v>2775303</v>
      </c>
      <c r="F342" s="8">
        <v>2775303</v>
      </c>
      <c r="G342" s="4"/>
      <c r="H342" s="4"/>
      <c r="I342" s="5">
        <f t="shared" si="148"/>
        <v>2497772.7000000002</v>
      </c>
      <c r="J342" s="5">
        <f t="shared" si="149"/>
        <v>2497772.7000000002</v>
      </c>
      <c r="K342" s="5">
        <f t="shared" si="150"/>
        <v>2247995.4300000002</v>
      </c>
      <c r="L342" s="22">
        <f t="shared" si="151"/>
        <v>2247995.4300000002</v>
      </c>
      <c r="M342" s="49">
        <v>2023195.8870000001</v>
      </c>
      <c r="N342" s="49">
        <v>2023195.8870000001</v>
      </c>
      <c r="O342" s="27">
        <f t="shared" si="140"/>
        <v>1820876.2983000001</v>
      </c>
      <c r="P342" s="5">
        <f t="shared" si="141"/>
        <v>1820876.2983000001</v>
      </c>
      <c r="Q342" s="5">
        <f t="shared" si="152"/>
        <v>1638788.6684700001</v>
      </c>
      <c r="R342" s="22">
        <f t="shared" si="143"/>
        <v>1638788.6684700001</v>
      </c>
      <c r="S342" s="5">
        <f t="shared" si="144"/>
        <v>1474909.8016230001</v>
      </c>
      <c r="T342" s="22">
        <f t="shared" si="145"/>
        <v>1474909.8016230001</v>
      </c>
      <c r="U342" s="12">
        <f>+S342-S342*0.2</f>
        <v>1179927.8412984</v>
      </c>
      <c r="V342" s="12">
        <f t="shared" si="147"/>
        <v>1179927.8412984</v>
      </c>
    </row>
    <row r="343" spans="1:22" ht="24" customHeight="1">
      <c r="A343" s="136">
        <v>569</v>
      </c>
      <c r="B343" s="142" t="s">
        <v>1431</v>
      </c>
      <c r="C343" s="142"/>
      <c r="D343" s="142"/>
      <c r="E343" s="8">
        <v>1476225</v>
      </c>
      <c r="F343" s="8">
        <v>1476225</v>
      </c>
      <c r="G343" s="4"/>
      <c r="H343" s="4"/>
      <c r="I343" s="5">
        <f t="shared" si="148"/>
        <v>1328602.5</v>
      </c>
      <c r="J343" s="5">
        <f t="shared" si="149"/>
        <v>1328602.5</v>
      </c>
      <c r="K343" s="5">
        <f t="shared" si="150"/>
        <v>1195742.25</v>
      </c>
      <c r="L343" s="22">
        <f t="shared" si="151"/>
        <v>1195742.25</v>
      </c>
      <c r="M343" s="49">
        <v>1076168.0250000001</v>
      </c>
      <c r="N343" s="49">
        <v>1076168.0250000001</v>
      </c>
      <c r="O343" s="27">
        <f t="shared" si="140"/>
        <v>968551.22250000015</v>
      </c>
      <c r="P343" s="5">
        <f t="shared" si="141"/>
        <v>968551.22250000015</v>
      </c>
      <c r="Q343" s="5">
        <f t="shared" si="152"/>
        <v>871696.10025000013</v>
      </c>
      <c r="R343" s="22">
        <f t="shared" si="143"/>
        <v>871696.10025000013</v>
      </c>
      <c r="S343" s="5">
        <f t="shared" si="144"/>
        <v>784526.49022500007</v>
      </c>
      <c r="T343" s="22">
        <f t="shared" si="145"/>
        <v>784526.49022500007</v>
      </c>
      <c r="U343" s="12">
        <f>+S343-S343*0.2</f>
        <v>627621.19218000001</v>
      </c>
      <c r="V343" s="12">
        <f t="shared" si="147"/>
        <v>627621.19218000001</v>
      </c>
    </row>
    <row r="344" spans="1:22" ht="21.75" customHeight="1">
      <c r="A344" s="158" t="s">
        <v>97</v>
      </c>
      <c r="B344" s="159"/>
      <c r="C344" s="159"/>
      <c r="D344" s="159"/>
      <c r="E344" s="15"/>
      <c r="F344" s="15"/>
      <c r="G344" s="16"/>
      <c r="H344" s="16"/>
      <c r="I344" s="4"/>
      <c r="J344" s="4"/>
      <c r="K344" s="4"/>
      <c r="L344" s="23">
        <f>SUM(L318:L343)</f>
        <v>19803408.120000001</v>
      </c>
      <c r="M344" s="4"/>
      <c r="N344" s="56">
        <f>SUM(N318:N343)</f>
        <v>17823067.307999998</v>
      </c>
      <c r="O344" s="56"/>
      <c r="P344" s="56">
        <f>SUM(P318:P343)</f>
        <v>16040760.577200001</v>
      </c>
      <c r="Q344" s="56"/>
      <c r="R344" s="195">
        <f>SUM(R318:R343)</f>
        <v>14653639.993320001</v>
      </c>
      <c r="S344" s="195"/>
      <c r="T344" s="195">
        <f>SUM(T318:T343)</f>
        <v>15116768.993988004</v>
      </c>
      <c r="U344" s="195"/>
      <c r="V344" s="195">
        <f>SUM(V318:V343)</f>
        <v>13557876.2620083</v>
      </c>
    </row>
    <row r="345" spans="1:22" ht="25.5" customHeight="1">
      <c r="A345" s="149" t="s">
        <v>1416</v>
      </c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1"/>
    </row>
    <row r="346" spans="1:22" ht="22.5">
      <c r="A346" s="136" t="s">
        <v>4</v>
      </c>
      <c r="B346" s="136" t="s">
        <v>5</v>
      </c>
      <c r="C346" s="136" t="s">
        <v>664</v>
      </c>
      <c r="D346" s="136" t="s">
        <v>1</v>
      </c>
      <c r="E346" s="136" t="s">
        <v>2</v>
      </c>
      <c r="F346" s="136" t="s">
        <v>3</v>
      </c>
      <c r="G346" s="4"/>
      <c r="H346" s="4"/>
      <c r="I346" s="136" t="s">
        <v>2</v>
      </c>
      <c r="J346" s="136" t="s">
        <v>3</v>
      </c>
      <c r="K346" s="136" t="s">
        <v>2</v>
      </c>
      <c r="L346" s="135" t="s">
        <v>3</v>
      </c>
      <c r="M346" s="136" t="s">
        <v>2</v>
      </c>
      <c r="N346" s="137" t="s">
        <v>3</v>
      </c>
      <c r="O346" s="137" t="s">
        <v>2</v>
      </c>
      <c r="P346" s="137" t="s">
        <v>3</v>
      </c>
      <c r="Q346" s="137" t="s">
        <v>2</v>
      </c>
      <c r="R346" s="135" t="s">
        <v>3</v>
      </c>
      <c r="S346" s="137" t="s">
        <v>2</v>
      </c>
      <c r="T346" s="135" t="s">
        <v>3</v>
      </c>
      <c r="U346" s="137" t="s">
        <v>2</v>
      </c>
      <c r="V346" s="135" t="s">
        <v>3</v>
      </c>
    </row>
    <row r="347" spans="1:22" ht="11.25">
      <c r="A347" s="1">
        <v>1</v>
      </c>
      <c r="B347" s="139" t="s">
        <v>556</v>
      </c>
      <c r="C347" s="136" t="s">
        <v>0</v>
      </c>
      <c r="D347" s="26">
        <v>393</v>
      </c>
      <c r="E347" s="8">
        <v>30</v>
      </c>
      <c r="F347" s="8">
        <v>11619</v>
      </c>
      <c r="G347" s="4"/>
      <c r="H347" s="4"/>
      <c r="I347" s="5">
        <f t="shared" ref="I347:I382" si="153">E347*0.9</f>
        <v>27</v>
      </c>
      <c r="J347" s="5">
        <f t="shared" ref="J347:J382" si="154">D347*I347</f>
        <v>10611</v>
      </c>
      <c r="K347" s="5">
        <f t="shared" ref="K347:K382" si="155">I347*0.9</f>
        <v>24.3</v>
      </c>
      <c r="L347" s="22">
        <f t="shared" ref="L347:L382" si="156">K347*D347</f>
        <v>9549.9</v>
      </c>
      <c r="M347" s="49">
        <v>19.683</v>
      </c>
      <c r="N347" s="49">
        <f t="shared" ref="N347:N382" si="157">M347*D347</f>
        <v>7735.4189999999999</v>
      </c>
      <c r="O347" s="27">
        <f t="shared" ref="O347:O382" si="158">+M347-M347*0.1</f>
        <v>17.714700000000001</v>
      </c>
      <c r="P347" s="5">
        <f t="shared" ref="P347:P382" si="159">+O347*D347</f>
        <v>6961.8771000000006</v>
      </c>
      <c r="Q347" s="5">
        <f t="shared" ref="Q347:Q382" si="160">+O347-O347*0.1</f>
        <v>15.94323</v>
      </c>
      <c r="R347" s="22">
        <f t="shared" ref="R347:R382" si="161">+Q347*D347</f>
        <v>6265.6893899999995</v>
      </c>
      <c r="S347" s="5">
        <f t="shared" ref="S347:S382" si="162">+Q347-Q347*0.1</f>
        <v>14.348907000000001</v>
      </c>
      <c r="T347" s="22">
        <f t="shared" ref="T347:T382" si="163">+S347*D347</f>
        <v>5639.1204509999998</v>
      </c>
      <c r="U347" s="12">
        <f>+S347-S347*0.2</f>
        <v>11.4791256</v>
      </c>
      <c r="V347" s="28">
        <f>+U347*D347</f>
        <v>4511.2963608</v>
      </c>
    </row>
    <row r="348" spans="1:22" ht="11.25">
      <c r="A348" s="1">
        <v>2</v>
      </c>
      <c r="B348" s="139" t="s">
        <v>557</v>
      </c>
      <c r="C348" s="136" t="s">
        <v>0</v>
      </c>
      <c r="D348" s="26">
        <v>10</v>
      </c>
      <c r="E348" s="8">
        <v>61</v>
      </c>
      <c r="F348" s="8">
        <v>608</v>
      </c>
      <c r="G348" s="4"/>
      <c r="H348" s="4"/>
      <c r="I348" s="5">
        <f t="shared" si="153"/>
        <v>54.9</v>
      </c>
      <c r="J348" s="5">
        <f t="shared" si="154"/>
        <v>549</v>
      </c>
      <c r="K348" s="5">
        <f t="shared" si="155"/>
        <v>49.41</v>
      </c>
      <c r="L348" s="22">
        <f t="shared" si="156"/>
        <v>494.09999999999997</v>
      </c>
      <c r="M348" s="49">
        <v>40.022100000000002</v>
      </c>
      <c r="N348" s="49">
        <f t="shared" si="157"/>
        <v>400.221</v>
      </c>
      <c r="O348" s="27">
        <f t="shared" si="158"/>
        <v>36.019890000000004</v>
      </c>
      <c r="P348" s="5">
        <f t="shared" si="159"/>
        <v>360.19890000000004</v>
      </c>
      <c r="Q348" s="5">
        <f t="shared" si="160"/>
        <v>32.417901000000001</v>
      </c>
      <c r="R348" s="22">
        <f t="shared" si="161"/>
        <v>324.17901000000001</v>
      </c>
      <c r="S348" s="5">
        <f t="shared" si="162"/>
        <v>29.176110900000001</v>
      </c>
      <c r="T348" s="22">
        <f t="shared" si="163"/>
        <v>291.76110900000003</v>
      </c>
      <c r="U348" s="12">
        <f t="shared" ref="U348:U382" si="164">+S348-S348*0.2</f>
        <v>23.340888720000002</v>
      </c>
      <c r="V348" s="28">
        <f t="shared" ref="V348:V382" si="165">+U348*D348</f>
        <v>233.40888720000004</v>
      </c>
    </row>
    <row r="349" spans="1:22" ht="11.25">
      <c r="A349" s="1">
        <v>3</v>
      </c>
      <c r="B349" s="139" t="s">
        <v>558</v>
      </c>
      <c r="C349" s="136" t="s">
        <v>0</v>
      </c>
      <c r="D349" s="26">
        <v>18</v>
      </c>
      <c r="E349" s="8">
        <v>178</v>
      </c>
      <c r="F349" s="8">
        <v>3208</v>
      </c>
      <c r="G349" s="4"/>
      <c r="H349" s="4"/>
      <c r="I349" s="5">
        <f t="shared" si="153"/>
        <v>160.20000000000002</v>
      </c>
      <c r="J349" s="5">
        <f t="shared" si="154"/>
        <v>2883.6000000000004</v>
      </c>
      <c r="K349" s="5">
        <f t="shared" si="155"/>
        <v>144.18</v>
      </c>
      <c r="L349" s="22">
        <f t="shared" si="156"/>
        <v>2595.2400000000002</v>
      </c>
      <c r="M349" s="49">
        <v>116.78580000000001</v>
      </c>
      <c r="N349" s="49">
        <f t="shared" si="157"/>
        <v>2102.1444000000001</v>
      </c>
      <c r="O349" s="27">
        <f t="shared" si="158"/>
        <v>105.10722000000001</v>
      </c>
      <c r="P349" s="5">
        <f t="shared" si="159"/>
        <v>1891.9299600000002</v>
      </c>
      <c r="Q349" s="5">
        <f t="shared" si="160"/>
        <v>94.596498000000011</v>
      </c>
      <c r="R349" s="22">
        <f t="shared" si="161"/>
        <v>1702.7369640000002</v>
      </c>
      <c r="S349" s="5">
        <f t="shared" si="162"/>
        <v>85.136848200000003</v>
      </c>
      <c r="T349" s="22">
        <f t="shared" si="163"/>
        <v>1532.4632676000001</v>
      </c>
      <c r="U349" s="12">
        <f t="shared" si="164"/>
        <v>68.109478559999999</v>
      </c>
      <c r="V349" s="28">
        <f t="shared" si="165"/>
        <v>1225.9706140799999</v>
      </c>
    </row>
    <row r="350" spans="1:22" ht="11.25">
      <c r="A350" s="1">
        <v>4</v>
      </c>
      <c r="B350" s="139" t="s">
        <v>559</v>
      </c>
      <c r="C350" s="136" t="s">
        <v>0</v>
      </c>
      <c r="D350" s="26">
        <v>768</v>
      </c>
      <c r="E350" s="8">
        <v>413</v>
      </c>
      <c r="F350" s="8">
        <v>317261</v>
      </c>
      <c r="G350" s="4"/>
      <c r="H350" s="4"/>
      <c r="I350" s="5">
        <f t="shared" si="153"/>
        <v>371.7</v>
      </c>
      <c r="J350" s="5">
        <f t="shared" si="154"/>
        <v>285465.59999999998</v>
      </c>
      <c r="K350" s="5">
        <f t="shared" si="155"/>
        <v>334.53</v>
      </c>
      <c r="L350" s="22">
        <f t="shared" si="156"/>
        <v>256919.03999999998</v>
      </c>
      <c r="M350" s="49">
        <v>270.96930000000003</v>
      </c>
      <c r="N350" s="49">
        <f t="shared" si="157"/>
        <v>208104.42240000004</v>
      </c>
      <c r="O350" s="27">
        <f t="shared" si="158"/>
        <v>243.87237000000002</v>
      </c>
      <c r="P350" s="5">
        <f t="shared" si="159"/>
        <v>187293.98016000001</v>
      </c>
      <c r="Q350" s="5">
        <f t="shared" si="160"/>
        <v>219.48513300000002</v>
      </c>
      <c r="R350" s="22">
        <f t="shared" si="161"/>
        <v>168564.58214400001</v>
      </c>
      <c r="S350" s="5">
        <f t="shared" si="162"/>
        <v>197.53661970000002</v>
      </c>
      <c r="T350" s="22">
        <f t="shared" si="163"/>
        <v>151708.1239296</v>
      </c>
      <c r="U350" s="12">
        <f t="shared" si="164"/>
        <v>158.02929576000002</v>
      </c>
      <c r="V350" s="28">
        <f t="shared" si="165"/>
        <v>121366.49914368002</v>
      </c>
    </row>
    <row r="351" spans="1:22" ht="11.25">
      <c r="A351" s="1">
        <v>5</v>
      </c>
      <c r="B351" s="139" t="s">
        <v>560</v>
      </c>
      <c r="C351" s="136" t="s">
        <v>0</v>
      </c>
      <c r="D351" s="26">
        <v>235</v>
      </c>
      <c r="E351" s="8">
        <v>49</v>
      </c>
      <c r="F351" s="8">
        <v>11421</v>
      </c>
      <c r="G351" s="4"/>
      <c r="H351" s="4"/>
      <c r="I351" s="5">
        <f t="shared" si="153"/>
        <v>44.1</v>
      </c>
      <c r="J351" s="5">
        <f t="shared" si="154"/>
        <v>10363.5</v>
      </c>
      <c r="K351" s="5">
        <f t="shared" si="155"/>
        <v>39.690000000000005</v>
      </c>
      <c r="L351" s="22">
        <f t="shared" si="156"/>
        <v>9327.1500000000015</v>
      </c>
      <c r="M351" s="49">
        <v>32.148900000000005</v>
      </c>
      <c r="N351" s="49">
        <f t="shared" si="157"/>
        <v>7554.991500000001</v>
      </c>
      <c r="O351" s="27">
        <f t="shared" si="158"/>
        <v>28.934010000000004</v>
      </c>
      <c r="P351" s="5">
        <f t="shared" si="159"/>
        <v>6799.4923500000014</v>
      </c>
      <c r="Q351" s="5">
        <f t="shared" si="160"/>
        <v>26.040609000000003</v>
      </c>
      <c r="R351" s="22">
        <f t="shared" si="161"/>
        <v>6119.5431150000004</v>
      </c>
      <c r="S351" s="5">
        <f t="shared" si="162"/>
        <v>23.436548100000003</v>
      </c>
      <c r="T351" s="22">
        <f t="shared" si="163"/>
        <v>5507.5888035000007</v>
      </c>
      <c r="U351" s="12">
        <f t="shared" si="164"/>
        <v>18.749238480000002</v>
      </c>
      <c r="V351" s="28">
        <f t="shared" si="165"/>
        <v>4406.0710428000002</v>
      </c>
    </row>
    <row r="352" spans="1:22" ht="11.25">
      <c r="A352" s="1">
        <v>6</v>
      </c>
      <c r="B352" s="139" t="s">
        <v>561</v>
      </c>
      <c r="C352" s="136" t="s">
        <v>0</v>
      </c>
      <c r="D352" s="26">
        <v>38</v>
      </c>
      <c r="E352" s="8">
        <v>28</v>
      </c>
      <c r="F352" s="8">
        <v>1077</v>
      </c>
      <c r="G352" s="4"/>
      <c r="H352" s="4"/>
      <c r="I352" s="5">
        <f t="shared" si="153"/>
        <v>25.2</v>
      </c>
      <c r="J352" s="5">
        <f t="shared" si="154"/>
        <v>957.6</v>
      </c>
      <c r="K352" s="5">
        <f t="shared" si="155"/>
        <v>22.68</v>
      </c>
      <c r="L352" s="22">
        <f t="shared" si="156"/>
        <v>861.84</v>
      </c>
      <c r="M352" s="49">
        <v>18.370799999999999</v>
      </c>
      <c r="N352" s="49">
        <f t="shared" si="157"/>
        <v>698.09039999999993</v>
      </c>
      <c r="O352" s="27">
        <f t="shared" si="158"/>
        <v>16.533719999999999</v>
      </c>
      <c r="P352" s="5">
        <f t="shared" si="159"/>
        <v>628.28135999999995</v>
      </c>
      <c r="Q352" s="5">
        <f t="shared" si="160"/>
        <v>14.880347999999998</v>
      </c>
      <c r="R352" s="22">
        <f t="shared" si="161"/>
        <v>565.45322399999986</v>
      </c>
      <c r="S352" s="5">
        <f t="shared" si="162"/>
        <v>13.392313199999998</v>
      </c>
      <c r="T352" s="22">
        <f t="shared" si="163"/>
        <v>508.90790159999995</v>
      </c>
      <c r="U352" s="12">
        <f t="shared" si="164"/>
        <v>10.713850559999999</v>
      </c>
      <c r="V352" s="28">
        <f t="shared" si="165"/>
        <v>407.12632127999996</v>
      </c>
    </row>
    <row r="353" spans="1:22" ht="11.25">
      <c r="A353" s="1">
        <v>7</v>
      </c>
      <c r="B353" s="139" t="s">
        <v>562</v>
      </c>
      <c r="C353" s="136" t="s">
        <v>107</v>
      </c>
      <c r="D353" s="26">
        <f>5876-4456</f>
        <v>1420</v>
      </c>
      <c r="E353" s="8">
        <v>413</v>
      </c>
      <c r="F353" s="8">
        <v>2427376</v>
      </c>
      <c r="G353" s="4"/>
      <c r="H353" s="4"/>
      <c r="I353" s="5">
        <f t="shared" si="153"/>
        <v>371.7</v>
      </c>
      <c r="J353" s="5">
        <f t="shared" si="154"/>
        <v>527814</v>
      </c>
      <c r="K353" s="5">
        <f t="shared" si="155"/>
        <v>334.53</v>
      </c>
      <c r="L353" s="22">
        <f t="shared" si="156"/>
        <v>475032.6</v>
      </c>
      <c r="M353" s="49">
        <v>270.96930000000003</v>
      </c>
      <c r="N353" s="49">
        <f t="shared" si="157"/>
        <v>384776.40600000002</v>
      </c>
      <c r="O353" s="27">
        <f t="shared" si="158"/>
        <v>243.87237000000002</v>
      </c>
      <c r="P353" s="5">
        <f t="shared" si="159"/>
        <v>346298.76540000003</v>
      </c>
      <c r="Q353" s="5">
        <f t="shared" si="160"/>
        <v>219.48513300000002</v>
      </c>
      <c r="R353" s="22">
        <f t="shared" si="161"/>
        <v>311668.88886000001</v>
      </c>
      <c r="S353" s="5">
        <f t="shared" si="162"/>
        <v>197.53661970000002</v>
      </c>
      <c r="T353" s="22">
        <f t="shared" si="163"/>
        <v>280501.99997400003</v>
      </c>
      <c r="U353" s="12">
        <f t="shared" si="164"/>
        <v>158.02929576000002</v>
      </c>
      <c r="V353" s="28">
        <f t="shared" si="165"/>
        <v>224401.59997920002</v>
      </c>
    </row>
    <row r="354" spans="1:22" ht="11.25">
      <c r="A354" s="1">
        <v>8</v>
      </c>
      <c r="B354" s="139" t="s">
        <v>563</v>
      </c>
      <c r="C354" s="136" t="s">
        <v>0</v>
      </c>
      <c r="D354" s="26">
        <v>10</v>
      </c>
      <c r="E354" s="8">
        <v>207</v>
      </c>
      <c r="F354" s="8">
        <v>2066</v>
      </c>
      <c r="G354" s="4"/>
      <c r="H354" s="4"/>
      <c r="I354" s="5">
        <f t="shared" si="153"/>
        <v>186.3</v>
      </c>
      <c r="J354" s="5">
        <f t="shared" si="154"/>
        <v>1863</v>
      </c>
      <c r="K354" s="5">
        <f t="shared" si="155"/>
        <v>167.67000000000002</v>
      </c>
      <c r="L354" s="22">
        <f t="shared" si="156"/>
        <v>1676.7000000000003</v>
      </c>
      <c r="M354" s="49">
        <v>135.81270000000004</v>
      </c>
      <c r="N354" s="49">
        <f t="shared" si="157"/>
        <v>1358.1270000000004</v>
      </c>
      <c r="O354" s="27">
        <f t="shared" si="158"/>
        <v>122.23143000000003</v>
      </c>
      <c r="P354" s="5">
        <f t="shared" si="159"/>
        <v>1222.3143000000002</v>
      </c>
      <c r="Q354" s="5">
        <f t="shared" si="160"/>
        <v>110.00828700000002</v>
      </c>
      <c r="R354" s="22">
        <f t="shared" si="161"/>
        <v>1100.0828700000002</v>
      </c>
      <c r="S354" s="5">
        <f t="shared" si="162"/>
        <v>99.007458300000025</v>
      </c>
      <c r="T354" s="22">
        <f t="shared" si="163"/>
        <v>990.0745830000003</v>
      </c>
      <c r="U354" s="12">
        <f t="shared" si="164"/>
        <v>79.205966640000014</v>
      </c>
      <c r="V354" s="28">
        <f t="shared" si="165"/>
        <v>792.0596664000002</v>
      </c>
    </row>
    <row r="355" spans="1:22" ht="11.25">
      <c r="A355" s="1">
        <v>9</v>
      </c>
      <c r="B355" s="139" t="s">
        <v>564</v>
      </c>
      <c r="C355" s="136" t="s">
        <v>0</v>
      </c>
      <c r="D355" s="26">
        <v>3</v>
      </c>
      <c r="E355" s="8">
        <v>470</v>
      </c>
      <c r="F355" s="8">
        <v>1409</v>
      </c>
      <c r="G355" s="4"/>
      <c r="H355" s="4"/>
      <c r="I355" s="5">
        <f t="shared" si="153"/>
        <v>423</v>
      </c>
      <c r="J355" s="5">
        <f t="shared" si="154"/>
        <v>1269</v>
      </c>
      <c r="K355" s="5">
        <f t="shared" si="155"/>
        <v>380.7</v>
      </c>
      <c r="L355" s="22">
        <f t="shared" si="156"/>
        <v>1142.0999999999999</v>
      </c>
      <c r="M355" s="49">
        <v>308.36700000000002</v>
      </c>
      <c r="N355" s="49">
        <f t="shared" si="157"/>
        <v>925.10100000000011</v>
      </c>
      <c r="O355" s="27">
        <f t="shared" si="158"/>
        <v>277.53030000000001</v>
      </c>
      <c r="P355" s="5">
        <f t="shared" si="159"/>
        <v>832.59090000000003</v>
      </c>
      <c r="Q355" s="5">
        <f t="shared" si="160"/>
        <v>249.77727000000002</v>
      </c>
      <c r="R355" s="22">
        <f t="shared" si="161"/>
        <v>749.33181000000002</v>
      </c>
      <c r="S355" s="5">
        <f t="shared" si="162"/>
        <v>224.79954300000003</v>
      </c>
      <c r="T355" s="22">
        <f t="shared" si="163"/>
        <v>674.39862900000003</v>
      </c>
      <c r="U355" s="12">
        <f t="shared" si="164"/>
        <v>179.83963440000002</v>
      </c>
      <c r="V355" s="28">
        <f t="shared" si="165"/>
        <v>539.51890320000007</v>
      </c>
    </row>
    <row r="356" spans="1:22" ht="11.25">
      <c r="A356" s="1">
        <v>10</v>
      </c>
      <c r="B356" s="139" t="s">
        <v>565</v>
      </c>
      <c r="C356" s="136" t="s">
        <v>107</v>
      </c>
      <c r="D356" s="26">
        <v>5886</v>
      </c>
      <c r="E356" s="8">
        <v>535</v>
      </c>
      <c r="F356" s="8">
        <v>3146656</v>
      </c>
      <c r="G356" s="4"/>
      <c r="H356" s="4"/>
      <c r="I356" s="5">
        <f t="shared" si="153"/>
        <v>481.5</v>
      </c>
      <c r="J356" s="5">
        <f t="shared" si="154"/>
        <v>2834109</v>
      </c>
      <c r="K356" s="5">
        <f t="shared" si="155"/>
        <v>433.35</v>
      </c>
      <c r="L356" s="22">
        <f t="shared" si="156"/>
        <v>2550698.1</v>
      </c>
      <c r="M356" s="49">
        <v>351.01350000000002</v>
      </c>
      <c r="N356" s="49">
        <f t="shared" si="157"/>
        <v>2066065.4610000001</v>
      </c>
      <c r="O356" s="27">
        <f t="shared" si="158"/>
        <v>315.91215</v>
      </c>
      <c r="P356" s="5">
        <f t="shared" si="159"/>
        <v>1859458.9149</v>
      </c>
      <c r="Q356" s="5">
        <f t="shared" si="160"/>
        <v>284.32093500000002</v>
      </c>
      <c r="R356" s="22">
        <f t="shared" si="161"/>
        <v>1673513.0234100001</v>
      </c>
      <c r="S356" s="5">
        <f t="shared" si="162"/>
        <v>255.88884150000001</v>
      </c>
      <c r="T356" s="22">
        <f t="shared" si="163"/>
        <v>1506161.721069</v>
      </c>
      <c r="U356" s="12">
        <f t="shared" si="164"/>
        <v>204.71107320000002</v>
      </c>
      <c r="V356" s="28">
        <f t="shared" si="165"/>
        <v>1204929.3768552002</v>
      </c>
    </row>
    <row r="357" spans="1:22" ht="11.25">
      <c r="A357" s="1">
        <v>11</v>
      </c>
      <c r="B357" s="139" t="s">
        <v>566</v>
      </c>
      <c r="C357" s="136" t="s">
        <v>0</v>
      </c>
      <c r="D357" s="26">
        <v>23</v>
      </c>
      <c r="E357" s="8">
        <v>296</v>
      </c>
      <c r="F357" s="8">
        <v>6800</v>
      </c>
      <c r="G357" s="4"/>
      <c r="H357" s="4"/>
      <c r="I357" s="5">
        <f t="shared" si="153"/>
        <v>266.40000000000003</v>
      </c>
      <c r="J357" s="5">
        <f t="shared" si="154"/>
        <v>6127.2000000000007</v>
      </c>
      <c r="K357" s="5">
        <f t="shared" si="155"/>
        <v>239.76000000000005</v>
      </c>
      <c r="L357" s="22">
        <f t="shared" si="156"/>
        <v>5514.4800000000014</v>
      </c>
      <c r="M357" s="49">
        <v>194.20560000000006</v>
      </c>
      <c r="N357" s="49">
        <f t="shared" si="157"/>
        <v>4466.7288000000017</v>
      </c>
      <c r="O357" s="27">
        <f t="shared" si="158"/>
        <v>174.78504000000004</v>
      </c>
      <c r="P357" s="5">
        <f t="shared" si="159"/>
        <v>4020.0559200000007</v>
      </c>
      <c r="Q357" s="5">
        <f t="shared" si="160"/>
        <v>157.30653600000002</v>
      </c>
      <c r="R357" s="22">
        <f t="shared" si="161"/>
        <v>3618.0503280000007</v>
      </c>
      <c r="S357" s="5">
        <f t="shared" si="162"/>
        <v>141.57588240000001</v>
      </c>
      <c r="T357" s="22">
        <f t="shared" si="163"/>
        <v>3256.2452952000003</v>
      </c>
      <c r="U357" s="12">
        <f t="shared" si="164"/>
        <v>113.26070592000001</v>
      </c>
      <c r="V357" s="28">
        <f t="shared" si="165"/>
        <v>2604.9962361600001</v>
      </c>
    </row>
    <row r="358" spans="1:22" ht="11.25">
      <c r="A358" s="1">
        <v>12</v>
      </c>
      <c r="B358" s="139" t="s">
        <v>567</v>
      </c>
      <c r="C358" s="136" t="s">
        <v>0</v>
      </c>
      <c r="D358" s="26">
        <v>15</v>
      </c>
      <c r="E358" s="8">
        <v>356</v>
      </c>
      <c r="F358" s="8">
        <v>5346</v>
      </c>
      <c r="G358" s="4"/>
      <c r="H358" s="4"/>
      <c r="I358" s="5">
        <f t="shared" si="153"/>
        <v>320.40000000000003</v>
      </c>
      <c r="J358" s="5">
        <f t="shared" si="154"/>
        <v>4806.0000000000009</v>
      </c>
      <c r="K358" s="5">
        <f t="shared" si="155"/>
        <v>288.36</v>
      </c>
      <c r="L358" s="22">
        <f t="shared" si="156"/>
        <v>4325.4000000000005</v>
      </c>
      <c r="M358" s="49">
        <v>233.57160000000002</v>
      </c>
      <c r="N358" s="49">
        <f t="shared" si="157"/>
        <v>3503.5740000000001</v>
      </c>
      <c r="O358" s="27">
        <f t="shared" si="158"/>
        <v>210.21444000000002</v>
      </c>
      <c r="P358" s="5">
        <f t="shared" si="159"/>
        <v>3153.2166000000002</v>
      </c>
      <c r="Q358" s="5">
        <f t="shared" si="160"/>
        <v>189.19299600000002</v>
      </c>
      <c r="R358" s="22">
        <f t="shared" si="161"/>
        <v>2837.8949400000001</v>
      </c>
      <c r="S358" s="5">
        <f t="shared" si="162"/>
        <v>170.27369640000001</v>
      </c>
      <c r="T358" s="22">
        <f t="shared" si="163"/>
        <v>2554.105446</v>
      </c>
      <c r="U358" s="12">
        <f t="shared" si="164"/>
        <v>136.21895712</v>
      </c>
      <c r="V358" s="28">
        <f t="shared" si="165"/>
        <v>2043.2843568000001</v>
      </c>
    </row>
    <row r="359" spans="1:22" ht="11.25">
      <c r="A359" s="1">
        <v>13</v>
      </c>
      <c r="B359" s="139" t="s">
        <v>568</v>
      </c>
      <c r="C359" s="136" t="s">
        <v>0</v>
      </c>
      <c r="D359" s="26">
        <v>24</v>
      </c>
      <c r="E359" s="8">
        <v>267</v>
      </c>
      <c r="F359" s="8">
        <v>6415</v>
      </c>
      <c r="G359" s="4"/>
      <c r="H359" s="4"/>
      <c r="I359" s="5">
        <f t="shared" si="153"/>
        <v>240.3</v>
      </c>
      <c r="J359" s="5">
        <f t="shared" si="154"/>
        <v>5767.2000000000007</v>
      </c>
      <c r="K359" s="5">
        <f t="shared" si="155"/>
        <v>216.27</v>
      </c>
      <c r="L359" s="22">
        <f t="shared" si="156"/>
        <v>5190.4800000000005</v>
      </c>
      <c r="M359" s="49">
        <v>175.17869999999999</v>
      </c>
      <c r="N359" s="49">
        <f t="shared" si="157"/>
        <v>4204.2888000000003</v>
      </c>
      <c r="O359" s="27">
        <f t="shared" si="158"/>
        <v>157.66083</v>
      </c>
      <c r="P359" s="5">
        <f t="shared" si="159"/>
        <v>3783.8599199999999</v>
      </c>
      <c r="Q359" s="5">
        <f t="shared" si="160"/>
        <v>141.894747</v>
      </c>
      <c r="R359" s="22">
        <f t="shared" si="161"/>
        <v>3405.4739279999999</v>
      </c>
      <c r="S359" s="5">
        <f t="shared" si="162"/>
        <v>127.70527229999999</v>
      </c>
      <c r="T359" s="22">
        <f t="shared" si="163"/>
        <v>3064.9265351999998</v>
      </c>
      <c r="U359" s="12">
        <f t="shared" si="164"/>
        <v>102.16421783999999</v>
      </c>
      <c r="V359" s="28">
        <f t="shared" si="165"/>
        <v>2451.9412281599998</v>
      </c>
    </row>
    <row r="360" spans="1:22" ht="11.25">
      <c r="A360" s="1">
        <v>14</v>
      </c>
      <c r="B360" s="139" t="s">
        <v>569</v>
      </c>
      <c r="C360" s="136" t="s">
        <v>107</v>
      </c>
      <c r="D360" s="26">
        <v>10650</v>
      </c>
      <c r="E360" s="8">
        <v>130</v>
      </c>
      <c r="F360" s="8">
        <v>1380240</v>
      </c>
      <c r="G360" s="4"/>
      <c r="H360" s="4"/>
      <c r="I360" s="5">
        <f t="shared" si="153"/>
        <v>117</v>
      </c>
      <c r="J360" s="5">
        <f t="shared" si="154"/>
        <v>1246050</v>
      </c>
      <c r="K360" s="5">
        <f t="shared" si="155"/>
        <v>105.3</v>
      </c>
      <c r="L360" s="21">
        <f t="shared" si="156"/>
        <v>1121445</v>
      </c>
      <c r="M360" s="49">
        <v>85.292999999999992</v>
      </c>
      <c r="N360" s="49">
        <f t="shared" si="157"/>
        <v>908370.45</v>
      </c>
      <c r="O360" s="27">
        <f t="shared" si="158"/>
        <v>76.7637</v>
      </c>
      <c r="P360" s="5">
        <f t="shared" si="159"/>
        <v>817533.40500000003</v>
      </c>
      <c r="Q360" s="5">
        <f t="shared" si="160"/>
        <v>69.087329999999994</v>
      </c>
      <c r="R360" s="22">
        <f t="shared" si="161"/>
        <v>735780.06449999998</v>
      </c>
      <c r="S360" s="5">
        <f t="shared" si="162"/>
        <v>62.178596999999996</v>
      </c>
      <c r="T360" s="22">
        <f t="shared" si="163"/>
        <v>662202.05804999999</v>
      </c>
      <c r="U360" s="12">
        <f t="shared" si="164"/>
        <v>49.7428776</v>
      </c>
      <c r="V360" s="28">
        <f t="shared" si="165"/>
        <v>529761.64644000004</v>
      </c>
    </row>
    <row r="361" spans="1:22" ht="11.25">
      <c r="A361" s="1">
        <v>15</v>
      </c>
      <c r="B361" s="139" t="s">
        <v>570</v>
      </c>
      <c r="C361" s="136" t="s">
        <v>107</v>
      </c>
      <c r="D361" s="26">
        <v>520</v>
      </c>
      <c r="E361" s="8">
        <v>178</v>
      </c>
      <c r="F361" s="8">
        <v>92664</v>
      </c>
      <c r="G361" s="4"/>
      <c r="H361" s="4"/>
      <c r="I361" s="5">
        <f t="shared" si="153"/>
        <v>160.20000000000002</v>
      </c>
      <c r="J361" s="5">
        <f t="shared" si="154"/>
        <v>83304.000000000015</v>
      </c>
      <c r="K361" s="5">
        <f t="shared" si="155"/>
        <v>144.18</v>
      </c>
      <c r="L361" s="22">
        <f t="shared" si="156"/>
        <v>74973.600000000006</v>
      </c>
      <c r="M361" s="49">
        <v>116.78580000000001</v>
      </c>
      <c r="N361" s="49">
        <f t="shared" si="157"/>
        <v>60728.616000000002</v>
      </c>
      <c r="O361" s="27">
        <f t="shared" si="158"/>
        <v>105.10722000000001</v>
      </c>
      <c r="P361" s="5">
        <f t="shared" si="159"/>
        <v>54655.754400000005</v>
      </c>
      <c r="Q361" s="5">
        <f t="shared" si="160"/>
        <v>94.596498000000011</v>
      </c>
      <c r="R361" s="22">
        <f t="shared" si="161"/>
        <v>49190.178960000005</v>
      </c>
      <c r="S361" s="5">
        <f t="shared" si="162"/>
        <v>85.136848200000003</v>
      </c>
      <c r="T361" s="22">
        <f t="shared" si="163"/>
        <v>44271.161064</v>
      </c>
      <c r="U361" s="12">
        <f t="shared" si="164"/>
        <v>68.109478559999999</v>
      </c>
      <c r="V361" s="28">
        <f t="shared" si="165"/>
        <v>35416.928851199998</v>
      </c>
    </row>
    <row r="362" spans="1:22" ht="11.25">
      <c r="A362" s="1">
        <v>16</v>
      </c>
      <c r="B362" s="139" t="s">
        <v>571</v>
      </c>
      <c r="C362" s="136" t="s">
        <v>0</v>
      </c>
      <c r="D362" s="26">
        <v>10</v>
      </c>
      <c r="E362" s="8">
        <v>235</v>
      </c>
      <c r="F362" s="8">
        <v>2349</v>
      </c>
      <c r="G362" s="4"/>
      <c r="H362" s="4"/>
      <c r="I362" s="5">
        <f t="shared" si="153"/>
        <v>211.5</v>
      </c>
      <c r="J362" s="5">
        <f t="shared" si="154"/>
        <v>2115</v>
      </c>
      <c r="K362" s="5">
        <f t="shared" si="155"/>
        <v>190.35</v>
      </c>
      <c r="L362" s="22">
        <f t="shared" si="156"/>
        <v>1903.5</v>
      </c>
      <c r="M362" s="49">
        <v>154.18350000000001</v>
      </c>
      <c r="N362" s="49">
        <f t="shared" si="157"/>
        <v>1541.835</v>
      </c>
      <c r="O362" s="27">
        <f t="shared" si="158"/>
        <v>138.76515000000001</v>
      </c>
      <c r="P362" s="5">
        <f t="shared" si="159"/>
        <v>1387.6514999999999</v>
      </c>
      <c r="Q362" s="5">
        <f t="shared" si="160"/>
        <v>124.88863500000001</v>
      </c>
      <c r="R362" s="22">
        <f t="shared" si="161"/>
        <v>1248.88635</v>
      </c>
      <c r="S362" s="5">
        <f t="shared" si="162"/>
        <v>112.39977150000001</v>
      </c>
      <c r="T362" s="22">
        <f t="shared" si="163"/>
        <v>1123.9977150000002</v>
      </c>
      <c r="U362" s="12">
        <f t="shared" si="164"/>
        <v>89.919817200000011</v>
      </c>
      <c r="V362" s="28">
        <f t="shared" si="165"/>
        <v>899.19817200000011</v>
      </c>
    </row>
    <row r="363" spans="1:22" ht="11.25">
      <c r="A363" s="1">
        <v>17</v>
      </c>
      <c r="B363" s="139" t="s">
        <v>572</v>
      </c>
      <c r="C363" s="136" t="s">
        <v>0</v>
      </c>
      <c r="D363" s="26">
        <v>4000</v>
      </c>
      <c r="E363" s="8">
        <v>9</v>
      </c>
      <c r="F363" s="8">
        <v>35640</v>
      </c>
      <c r="G363" s="4"/>
      <c r="H363" s="4"/>
      <c r="I363" s="5">
        <f t="shared" si="153"/>
        <v>8.1</v>
      </c>
      <c r="J363" s="5">
        <f t="shared" si="154"/>
        <v>32400</v>
      </c>
      <c r="K363" s="5">
        <f t="shared" si="155"/>
        <v>7.29</v>
      </c>
      <c r="L363" s="22">
        <f t="shared" si="156"/>
        <v>29160</v>
      </c>
      <c r="M363" s="49">
        <v>5.9049000000000005</v>
      </c>
      <c r="N363" s="49">
        <f t="shared" si="157"/>
        <v>23619.600000000002</v>
      </c>
      <c r="O363" s="27">
        <f t="shared" si="158"/>
        <v>5.3144100000000005</v>
      </c>
      <c r="P363" s="5">
        <f t="shared" si="159"/>
        <v>21257.640000000003</v>
      </c>
      <c r="Q363" s="5">
        <f t="shared" si="160"/>
        <v>4.7829690000000005</v>
      </c>
      <c r="R363" s="22">
        <f t="shared" si="161"/>
        <v>19131.876</v>
      </c>
      <c r="S363" s="5">
        <f t="shared" si="162"/>
        <v>4.3046721000000003</v>
      </c>
      <c r="T363" s="22">
        <f t="shared" si="163"/>
        <v>17218.688400000003</v>
      </c>
      <c r="U363" s="12">
        <f t="shared" si="164"/>
        <v>3.4437376800000004</v>
      </c>
      <c r="V363" s="28">
        <f t="shared" si="165"/>
        <v>13774.950720000001</v>
      </c>
    </row>
    <row r="364" spans="1:22" ht="11.25">
      <c r="A364" s="1">
        <v>18</v>
      </c>
      <c r="B364" s="139" t="s">
        <v>144</v>
      </c>
      <c r="C364" s="136" t="s">
        <v>107</v>
      </c>
      <c r="D364" s="26">
        <v>120</v>
      </c>
      <c r="E364" s="8">
        <v>146</v>
      </c>
      <c r="F364" s="8">
        <v>17496</v>
      </c>
      <c r="G364" s="4"/>
      <c r="H364" s="4"/>
      <c r="I364" s="5">
        <f t="shared" si="153"/>
        <v>131.4</v>
      </c>
      <c r="J364" s="5">
        <f t="shared" si="154"/>
        <v>15768</v>
      </c>
      <c r="K364" s="5">
        <f t="shared" si="155"/>
        <v>118.26</v>
      </c>
      <c r="L364" s="22">
        <f t="shared" si="156"/>
        <v>14191.2</v>
      </c>
      <c r="M364" s="49">
        <v>95.790600000000012</v>
      </c>
      <c r="N364" s="49">
        <f t="shared" si="157"/>
        <v>11494.872000000001</v>
      </c>
      <c r="O364" s="27">
        <f t="shared" si="158"/>
        <v>86.211540000000014</v>
      </c>
      <c r="P364" s="5">
        <f t="shared" si="159"/>
        <v>10345.384800000002</v>
      </c>
      <c r="Q364" s="5">
        <f t="shared" si="160"/>
        <v>77.590386000000009</v>
      </c>
      <c r="R364" s="22">
        <f t="shared" si="161"/>
        <v>9310.8463200000006</v>
      </c>
      <c r="S364" s="5">
        <f t="shared" si="162"/>
        <v>69.831347400000013</v>
      </c>
      <c r="T364" s="22">
        <f t="shared" si="163"/>
        <v>8379.7616880000023</v>
      </c>
      <c r="U364" s="12">
        <f t="shared" si="164"/>
        <v>55.865077920000012</v>
      </c>
      <c r="V364" s="28">
        <f t="shared" si="165"/>
        <v>6703.8093504000017</v>
      </c>
    </row>
    <row r="365" spans="1:22" ht="11.25">
      <c r="A365" s="1">
        <v>19</v>
      </c>
      <c r="B365" s="139" t="s">
        <v>573</v>
      </c>
      <c r="C365" s="136" t="s">
        <v>0</v>
      </c>
      <c r="D365" s="26">
        <v>1</v>
      </c>
      <c r="E365" s="8">
        <v>3543</v>
      </c>
      <c r="F365" s="8">
        <v>3543</v>
      </c>
      <c r="G365" s="4"/>
      <c r="H365" s="4"/>
      <c r="I365" s="5">
        <f t="shared" si="153"/>
        <v>3188.7000000000003</v>
      </c>
      <c r="J365" s="5">
        <f t="shared" si="154"/>
        <v>3188.7000000000003</v>
      </c>
      <c r="K365" s="5">
        <f t="shared" si="155"/>
        <v>2869.8300000000004</v>
      </c>
      <c r="L365" s="22">
        <f t="shared" si="156"/>
        <v>2869.8300000000004</v>
      </c>
      <c r="M365" s="49">
        <v>2324.5623000000001</v>
      </c>
      <c r="N365" s="49">
        <f t="shared" si="157"/>
        <v>2324.5623000000001</v>
      </c>
      <c r="O365" s="27">
        <f t="shared" si="158"/>
        <v>2092.1060699999998</v>
      </c>
      <c r="P365" s="5">
        <f t="shared" si="159"/>
        <v>2092.1060699999998</v>
      </c>
      <c r="Q365" s="5">
        <f t="shared" si="160"/>
        <v>1882.8954629999998</v>
      </c>
      <c r="R365" s="22">
        <f t="shared" si="161"/>
        <v>1882.8954629999998</v>
      </c>
      <c r="S365" s="5">
        <f t="shared" si="162"/>
        <v>1694.6059166999999</v>
      </c>
      <c r="T365" s="22">
        <f t="shared" si="163"/>
        <v>1694.6059166999999</v>
      </c>
      <c r="U365" s="12">
        <f t="shared" si="164"/>
        <v>1355.6847333599999</v>
      </c>
      <c r="V365" s="28">
        <f t="shared" si="165"/>
        <v>1355.6847333599999</v>
      </c>
    </row>
    <row r="366" spans="1:22" ht="11.25">
      <c r="A366" s="1">
        <v>20</v>
      </c>
      <c r="B366" s="139" t="s">
        <v>574</v>
      </c>
      <c r="C366" s="136" t="s">
        <v>107</v>
      </c>
      <c r="D366" s="26">
        <v>260</v>
      </c>
      <c r="E366" s="8">
        <v>106</v>
      </c>
      <c r="F366" s="8">
        <v>27589</v>
      </c>
      <c r="G366" s="4"/>
      <c r="H366" s="4"/>
      <c r="I366" s="5">
        <f t="shared" si="153"/>
        <v>95.4</v>
      </c>
      <c r="J366" s="5">
        <f t="shared" si="154"/>
        <v>24804</v>
      </c>
      <c r="K366" s="5">
        <f t="shared" si="155"/>
        <v>85.860000000000014</v>
      </c>
      <c r="L366" s="22">
        <f t="shared" si="156"/>
        <v>22323.600000000002</v>
      </c>
      <c r="M366" s="49">
        <v>69.546600000000012</v>
      </c>
      <c r="N366" s="49">
        <f t="shared" si="157"/>
        <v>18082.116000000002</v>
      </c>
      <c r="O366" s="27">
        <f t="shared" si="158"/>
        <v>62.591940000000008</v>
      </c>
      <c r="P366" s="5">
        <f t="shared" si="159"/>
        <v>16273.904400000001</v>
      </c>
      <c r="Q366" s="5">
        <f t="shared" si="160"/>
        <v>56.332746000000007</v>
      </c>
      <c r="R366" s="22">
        <f t="shared" si="161"/>
        <v>14646.513960000002</v>
      </c>
      <c r="S366" s="5">
        <f t="shared" si="162"/>
        <v>50.699471400000007</v>
      </c>
      <c r="T366" s="22">
        <f t="shared" si="163"/>
        <v>13181.862564000003</v>
      </c>
      <c r="U366" s="12">
        <f t="shared" si="164"/>
        <v>40.559577120000007</v>
      </c>
      <c r="V366" s="28">
        <f t="shared" si="165"/>
        <v>10545.490051200002</v>
      </c>
    </row>
    <row r="367" spans="1:22" ht="11.25">
      <c r="A367" s="1">
        <v>21</v>
      </c>
      <c r="B367" s="139" t="s">
        <v>145</v>
      </c>
      <c r="C367" s="136" t="s">
        <v>107</v>
      </c>
      <c r="D367" s="26">
        <v>52</v>
      </c>
      <c r="E367" s="8">
        <v>413</v>
      </c>
      <c r="F367" s="8">
        <v>21481</v>
      </c>
      <c r="G367" s="4"/>
      <c r="H367" s="4"/>
      <c r="I367" s="5">
        <f t="shared" si="153"/>
        <v>371.7</v>
      </c>
      <c r="J367" s="5">
        <f t="shared" si="154"/>
        <v>19328.399999999998</v>
      </c>
      <c r="K367" s="5">
        <f t="shared" si="155"/>
        <v>334.53</v>
      </c>
      <c r="L367" s="22">
        <f t="shared" si="156"/>
        <v>17395.559999999998</v>
      </c>
      <c r="M367" s="49">
        <v>270.96930000000003</v>
      </c>
      <c r="N367" s="49">
        <f t="shared" si="157"/>
        <v>14090.403600000001</v>
      </c>
      <c r="O367" s="27">
        <f t="shared" si="158"/>
        <v>243.87237000000002</v>
      </c>
      <c r="P367" s="5">
        <f t="shared" si="159"/>
        <v>12681.363240000001</v>
      </c>
      <c r="Q367" s="5">
        <f t="shared" si="160"/>
        <v>219.48513300000002</v>
      </c>
      <c r="R367" s="22">
        <f t="shared" si="161"/>
        <v>11413.226916000001</v>
      </c>
      <c r="S367" s="5">
        <f t="shared" si="162"/>
        <v>197.53661970000002</v>
      </c>
      <c r="T367" s="22">
        <f t="shared" si="163"/>
        <v>10271.904224400001</v>
      </c>
      <c r="U367" s="12">
        <f t="shared" si="164"/>
        <v>158.02929576000002</v>
      </c>
      <c r="V367" s="28">
        <f t="shared" si="165"/>
        <v>8217.523379520002</v>
      </c>
    </row>
    <row r="368" spans="1:22" ht="11.25">
      <c r="A368" s="1">
        <v>22</v>
      </c>
      <c r="B368" s="139" t="s">
        <v>575</v>
      </c>
      <c r="C368" s="136" t="s">
        <v>0</v>
      </c>
      <c r="D368" s="26">
        <v>79324</v>
      </c>
      <c r="E368" s="8">
        <v>3</v>
      </c>
      <c r="F368" s="8">
        <v>231309</v>
      </c>
      <c r="G368" s="4"/>
      <c r="H368" s="4"/>
      <c r="I368" s="5">
        <f t="shared" si="153"/>
        <v>2.7</v>
      </c>
      <c r="J368" s="5">
        <f t="shared" si="154"/>
        <v>214174.80000000002</v>
      </c>
      <c r="K368" s="5">
        <f t="shared" si="155"/>
        <v>2.4300000000000002</v>
      </c>
      <c r="L368" s="22">
        <f t="shared" si="156"/>
        <v>192757.32</v>
      </c>
      <c r="M368" s="49">
        <v>1.9683000000000004</v>
      </c>
      <c r="N368" s="49">
        <f t="shared" si="157"/>
        <v>156133.42920000004</v>
      </c>
      <c r="O368" s="27">
        <f t="shared" si="158"/>
        <v>1.7714700000000003</v>
      </c>
      <c r="P368" s="5">
        <f t="shared" si="159"/>
        <v>140520.08628000002</v>
      </c>
      <c r="Q368" s="5">
        <f t="shared" si="160"/>
        <v>1.5943230000000002</v>
      </c>
      <c r="R368" s="22">
        <f t="shared" si="161"/>
        <v>126468.07765200001</v>
      </c>
      <c r="S368" s="5">
        <f t="shared" si="162"/>
        <v>1.4348907000000002</v>
      </c>
      <c r="T368" s="22">
        <f t="shared" si="163"/>
        <v>113821.26988680002</v>
      </c>
      <c r="U368" s="12">
        <f t="shared" si="164"/>
        <v>1.1479125600000002</v>
      </c>
      <c r="V368" s="28">
        <f t="shared" si="165"/>
        <v>91057.015909440015</v>
      </c>
    </row>
    <row r="369" spans="1:22" ht="11.25">
      <c r="A369" s="1">
        <v>23</v>
      </c>
      <c r="B369" s="139" t="s">
        <v>576</v>
      </c>
      <c r="C369" s="136" t="s">
        <v>0</v>
      </c>
      <c r="D369" s="26">
        <v>22500</v>
      </c>
      <c r="E369" s="8">
        <v>3</v>
      </c>
      <c r="F369" s="8">
        <v>65610</v>
      </c>
      <c r="G369" s="4"/>
      <c r="H369" s="4"/>
      <c r="I369" s="5">
        <f t="shared" si="153"/>
        <v>2.7</v>
      </c>
      <c r="J369" s="5">
        <f t="shared" si="154"/>
        <v>60750.000000000007</v>
      </c>
      <c r="K369" s="5">
        <f t="shared" si="155"/>
        <v>2.4300000000000002</v>
      </c>
      <c r="L369" s="22">
        <f t="shared" si="156"/>
        <v>54675</v>
      </c>
      <c r="M369" s="49">
        <v>1.9683000000000004</v>
      </c>
      <c r="N369" s="49">
        <f t="shared" si="157"/>
        <v>44286.750000000007</v>
      </c>
      <c r="O369" s="27">
        <f t="shared" si="158"/>
        <v>1.7714700000000003</v>
      </c>
      <c r="P369" s="5">
        <f t="shared" si="159"/>
        <v>39858.075000000004</v>
      </c>
      <c r="Q369" s="5">
        <f t="shared" si="160"/>
        <v>1.5943230000000002</v>
      </c>
      <c r="R369" s="22">
        <f t="shared" si="161"/>
        <v>35872.267500000002</v>
      </c>
      <c r="S369" s="5">
        <f t="shared" si="162"/>
        <v>1.4348907000000002</v>
      </c>
      <c r="T369" s="22">
        <f t="shared" si="163"/>
        <v>32285.040750000004</v>
      </c>
      <c r="U369" s="12">
        <f t="shared" si="164"/>
        <v>1.1479125600000002</v>
      </c>
      <c r="V369" s="28">
        <f t="shared" si="165"/>
        <v>25828.032600000006</v>
      </c>
    </row>
    <row r="370" spans="1:22" ht="11.25">
      <c r="A370" s="1">
        <v>24</v>
      </c>
      <c r="B370" s="139" t="s">
        <v>577</v>
      </c>
      <c r="C370" s="136" t="s">
        <v>0</v>
      </c>
      <c r="D370" s="26">
        <v>2453</v>
      </c>
      <c r="E370" s="8">
        <v>3</v>
      </c>
      <c r="F370" s="8">
        <v>7153</v>
      </c>
      <c r="G370" s="4"/>
      <c r="H370" s="4"/>
      <c r="I370" s="5">
        <f t="shared" si="153"/>
        <v>2.7</v>
      </c>
      <c r="J370" s="5">
        <f t="shared" si="154"/>
        <v>6623.1</v>
      </c>
      <c r="K370" s="5">
        <f t="shared" si="155"/>
        <v>2.4300000000000002</v>
      </c>
      <c r="L370" s="22">
        <f t="shared" si="156"/>
        <v>5960.79</v>
      </c>
      <c r="M370" s="49">
        <v>1.9683000000000004</v>
      </c>
      <c r="N370" s="49">
        <f t="shared" si="157"/>
        <v>4828.2399000000005</v>
      </c>
      <c r="O370" s="27">
        <f t="shared" si="158"/>
        <v>1.7714700000000003</v>
      </c>
      <c r="P370" s="5">
        <f t="shared" si="159"/>
        <v>4345.4159100000006</v>
      </c>
      <c r="Q370" s="5">
        <f t="shared" si="160"/>
        <v>1.5943230000000002</v>
      </c>
      <c r="R370" s="22">
        <f t="shared" si="161"/>
        <v>3910.8743190000005</v>
      </c>
      <c r="S370" s="5">
        <f t="shared" si="162"/>
        <v>1.4348907000000002</v>
      </c>
      <c r="T370" s="22">
        <f t="shared" si="163"/>
        <v>3519.7868871000005</v>
      </c>
      <c r="U370" s="12">
        <f t="shared" si="164"/>
        <v>1.1479125600000002</v>
      </c>
      <c r="V370" s="28">
        <f t="shared" si="165"/>
        <v>2815.8295096800007</v>
      </c>
    </row>
    <row r="371" spans="1:22" ht="11.25">
      <c r="A371" s="1">
        <v>25</v>
      </c>
      <c r="B371" s="139" t="s">
        <v>578</v>
      </c>
      <c r="C371" s="136" t="s">
        <v>0</v>
      </c>
      <c r="D371" s="26">
        <v>221</v>
      </c>
      <c r="E371" s="8">
        <v>591</v>
      </c>
      <c r="F371" s="8">
        <v>130677</v>
      </c>
      <c r="G371" s="4"/>
      <c r="H371" s="4"/>
      <c r="I371" s="5">
        <f t="shared" si="153"/>
        <v>531.9</v>
      </c>
      <c r="J371" s="5">
        <f t="shared" si="154"/>
        <v>117549.9</v>
      </c>
      <c r="K371" s="5">
        <f t="shared" si="155"/>
        <v>478.71</v>
      </c>
      <c r="L371" s="22">
        <f t="shared" si="156"/>
        <v>105794.90999999999</v>
      </c>
      <c r="M371" s="49">
        <v>387.75510000000003</v>
      </c>
      <c r="N371" s="49">
        <f t="shared" si="157"/>
        <v>85693.877100000012</v>
      </c>
      <c r="O371" s="27">
        <f t="shared" si="158"/>
        <v>348.97959000000003</v>
      </c>
      <c r="P371" s="5">
        <f t="shared" si="159"/>
        <v>77124.489390000002</v>
      </c>
      <c r="Q371" s="5">
        <f t="shared" si="160"/>
        <v>314.08163100000002</v>
      </c>
      <c r="R371" s="22">
        <f t="shared" si="161"/>
        <v>69412.040451000008</v>
      </c>
      <c r="S371" s="5">
        <f t="shared" si="162"/>
        <v>282.67346789999999</v>
      </c>
      <c r="T371" s="22">
        <f t="shared" si="163"/>
        <v>62470.836405900001</v>
      </c>
      <c r="U371" s="12">
        <f t="shared" si="164"/>
        <v>226.13877431999998</v>
      </c>
      <c r="V371" s="28">
        <f t="shared" si="165"/>
        <v>49976.669124719992</v>
      </c>
    </row>
    <row r="372" spans="1:22" ht="11.25">
      <c r="A372" s="1">
        <v>26</v>
      </c>
      <c r="B372" s="139" t="s">
        <v>579</v>
      </c>
      <c r="C372" s="136" t="s">
        <v>0</v>
      </c>
      <c r="D372" s="26">
        <v>3</v>
      </c>
      <c r="E372" s="8">
        <v>1181</v>
      </c>
      <c r="F372" s="8">
        <v>3543</v>
      </c>
      <c r="G372" s="4"/>
      <c r="H372" s="4"/>
      <c r="I372" s="5">
        <f t="shared" si="153"/>
        <v>1062.9000000000001</v>
      </c>
      <c r="J372" s="5">
        <f t="shared" si="154"/>
        <v>3188.7000000000003</v>
      </c>
      <c r="K372" s="5">
        <f t="shared" si="155"/>
        <v>956.61000000000013</v>
      </c>
      <c r="L372" s="22">
        <f t="shared" si="156"/>
        <v>2869.8300000000004</v>
      </c>
      <c r="M372" s="49">
        <v>774.85410000000013</v>
      </c>
      <c r="N372" s="49">
        <f t="shared" si="157"/>
        <v>2324.5623000000005</v>
      </c>
      <c r="O372" s="27">
        <f t="shared" si="158"/>
        <v>697.36869000000013</v>
      </c>
      <c r="P372" s="5">
        <f t="shared" si="159"/>
        <v>2092.1060700000003</v>
      </c>
      <c r="Q372" s="5">
        <f t="shared" si="160"/>
        <v>627.63182100000017</v>
      </c>
      <c r="R372" s="22">
        <f t="shared" si="161"/>
        <v>1882.8954630000005</v>
      </c>
      <c r="S372" s="5">
        <f t="shared" si="162"/>
        <v>564.86863890000018</v>
      </c>
      <c r="T372" s="22">
        <f t="shared" si="163"/>
        <v>1694.6059167000005</v>
      </c>
      <c r="U372" s="12">
        <f t="shared" si="164"/>
        <v>451.89491112000013</v>
      </c>
      <c r="V372" s="28">
        <f t="shared" si="165"/>
        <v>1355.6847333600003</v>
      </c>
    </row>
    <row r="373" spans="1:22" ht="11.25">
      <c r="A373" s="1">
        <v>27</v>
      </c>
      <c r="B373" s="139" t="s">
        <v>580</v>
      </c>
      <c r="C373" s="136" t="s">
        <v>0</v>
      </c>
      <c r="D373" s="26">
        <v>32</v>
      </c>
      <c r="E373" s="8">
        <v>296</v>
      </c>
      <c r="F373" s="8">
        <v>9461</v>
      </c>
      <c r="G373" s="4"/>
      <c r="H373" s="4"/>
      <c r="I373" s="5">
        <f t="shared" si="153"/>
        <v>266.40000000000003</v>
      </c>
      <c r="J373" s="5">
        <f t="shared" si="154"/>
        <v>8524.8000000000011</v>
      </c>
      <c r="K373" s="5">
        <f t="shared" si="155"/>
        <v>239.76000000000005</v>
      </c>
      <c r="L373" s="22">
        <f t="shared" si="156"/>
        <v>7672.3200000000015</v>
      </c>
      <c r="M373" s="49">
        <v>194.20560000000006</v>
      </c>
      <c r="N373" s="49">
        <f t="shared" si="157"/>
        <v>6214.5792000000019</v>
      </c>
      <c r="O373" s="27">
        <f t="shared" si="158"/>
        <v>174.78504000000004</v>
      </c>
      <c r="P373" s="5">
        <f t="shared" si="159"/>
        <v>5593.1212800000012</v>
      </c>
      <c r="Q373" s="5">
        <f t="shared" si="160"/>
        <v>157.30653600000002</v>
      </c>
      <c r="R373" s="22">
        <f t="shared" si="161"/>
        <v>5033.8091520000007</v>
      </c>
      <c r="S373" s="5">
        <f t="shared" si="162"/>
        <v>141.57588240000001</v>
      </c>
      <c r="T373" s="22">
        <f t="shared" si="163"/>
        <v>4530.4282368000004</v>
      </c>
      <c r="U373" s="12">
        <f t="shared" si="164"/>
        <v>113.26070592000001</v>
      </c>
      <c r="V373" s="28">
        <f t="shared" si="165"/>
        <v>3624.3425894400002</v>
      </c>
    </row>
    <row r="374" spans="1:22" ht="11.25">
      <c r="A374" s="1">
        <v>28</v>
      </c>
      <c r="B374" s="139" t="s">
        <v>581</v>
      </c>
      <c r="C374" s="136" t="s">
        <v>0</v>
      </c>
      <c r="D374" s="26">
        <v>94</v>
      </c>
      <c r="E374" s="8">
        <v>591</v>
      </c>
      <c r="F374" s="8">
        <v>55582</v>
      </c>
      <c r="G374" s="4"/>
      <c r="H374" s="4"/>
      <c r="I374" s="5">
        <f t="shared" si="153"/>
        <v>531.9</v>
      </c>
      <c r="J374" s="5">
        <f t="shared" si="154"/>
        <v>49998.6</v>
      </c>
      <c r="K374" s="5">
        <f t="shared" si="155"/>
        <v>478.71</v>
      </c>
      <c r="L374" s="22">
        <f t="shared" si="156"/>
        <v>44998.74</v>
      </c>
      <c r="M374" s="49">
        <v>387.75510000000003</v>
      </c>
      <c r="N374" s="49">
        <f t="shared" si="157"/>
        <v>36448.979400000004</v>
      </c>
      <c r="O374" s="27">
        <f t="shared" si="158"/>
        <v>348.97959000000003</v>
      </c>
      <c r="P374" s="5">
        <f t="shared" si="159"/>
        <v>32804.081460000001</v>
      </c>
      <c r="Q374" s="5">
        <f t="shared" si="160"/>
        <v>314.08163100000002</v>
      </c>
      <c r="R374" s="22">
        <f t="shared" si="161"/>
        <v>29523.673314</v>
      </c>
      <c r="S374" s="5">
        <f t="shared" si="162"/>
        <v>282.67346789999999</v>
      </c>
      <c r="T374" s="22">
        <f t="shared" si="163"/>
        <v>26571.305982599999</v>
      </c>
      <c r="U374" s="12">
        <f t="shared" si="164"/>
        <v>226.13877431999998</v>
      </c>
      <c r="V374" s="28">
        <f t="shared" si="165"/>
        <v>21257.044786079998</v>
      </c>
    </row>
    <row r="375" spans="1:22" ht="11.25">
      <c r="A375" s="1">
        <v>29</v>
      </c>
      <c r="B375" s="139" t="s">
        <v>582</v>
      </c>
      <c r="C375" s="136" t="s">
        <v>0</v>
      </c>
      <c r="D375" s="26">
        <v>2</v>
      </c>
      <c r="E375" s="8">
        <v>296</v>
      </c>
      <c r="F375" s="8">
        <v>591</v>
      </c>
      <c r="G375" s="4"/>
      <c r="H375" s="4"/>
      <c r="I375" s="5">
        <f t="shared" si="153"/>
        <v>266.40000000000003</v>
      </c>
      <c r="J375" s="5">
        <f t="shared" si="154"/>
        <v>532.80000000000007</v>
      </c>
      <c r="K375" s="5">
        <f t="shared" si="155"/>
        <v>239.76000000000005</v>
      </c>
      <c r="L375" s="22">
        <f t="shared" si="156"/>
        <v>479.5200000000001</v>
      </c>
      <c r="M375" s="49">
        <v>194.20560000000006</v>
      </c>
      <c r="N375" s="49">
        <f t="shared" si="157"/>
        <v>388.41120000000012</v>
      </c>
      <c r="O375" s="27">
        <f t="shared" si="158"/>
        <v>174.78504000000004</v>
      </c>
      <c r="P375" s="5">
        <f t="shared" si="159"/>
        <v>349.57008000000008</v>
      </c>
      <c r="Q375" s="5">
        <f t="shared" si="160"/>
        <v>157.30653600000002</v>
      </c>
      <c r="R375" s="22">
        <f t="shared" si="161"/>
        <v>314.61307200000005</v>
      </c>
      <c r="S375" s="5">
        <f t="shared" si="162"/>
        <v>141.57588240000001</v>
      </c>
      <c r="T375" s="22">
        <f t="shared" si="163"/>
        <v>283.15176480000002</v>
      </c>
      <c r="U375" s="12">
        <f t="shared" si="164"/>
        <v>113.26070592000001</v>
      </c>
      <c r="V375" s="28">
        <f t="shared" si="165"/>
        <v>226.52141184000001</v>
      </c>
    </row>
    <row r="376" spans="1:22" ht="11.25">
      <c r="A376" s="1">
        <v>30</v>
      </c>
      <c r="B376" s="139" t="s">
        <v>583</v>
      </c>
      <c r="C376" s="136" t="s">
        <v>0</v>
      </c>
      <c r="D376" s="26">
        <v>202</v>
      </c>
      <c r="E376" s="8">
        <v>591</v>
      </c>
      <c r="F376" s="8">
        <v>119443</v>
      </c>
      <c r="G376" s="4"/>
      <c r="H376" s="4"/>
      <c r="I376" s="5">
        <f t="shared" si="153"/>
        <v>531.9</v>
      </c>
      <c r="J376" s="5">
        <f t="shared" si="154"/>
        <v>107443.79999999999</v>
      </c>
      <c r="K376" s="5">
        <f t="shared" si="155"/>
        <v>478.71</v>
      </c>
      <c r="L376" s="22">
        <f t="shared" si="156"/>
        <v>96699.42</v>
      </c>
      <c r="M376" s="49">
        <v>387.75510000000003</v>
      </c>
      <c r="N376" s="49">
        <f t="shared" si="157"/>
        <v>78326.530200000008</v>
      </c>
      <c r="O376" s="27">
        <f t="shared" si="158"/>
        <v>348.97959000000003</v>
      </c>
      <c r="P376" s="5">
        <f t="shared" si="159"/>
        <v>70493.87718000001</v>
      </c>
      <c r="Q376" s="5">
        <f t="shared" si="160"/>
        <v>314.08163100000002</v>
      </c>
      <c r="R376" s="22">
        <f t="shared" si="161"/>
        <v>63444.489462000005</v>
      </c>
      <c r="S376" s="5">
        <f t="shared" si="162"/>
        <v>282.67346789999999</v>
      </c>
      <c r="T376" s="22">
        <f t="shared" si="163"/>
        <v>57100.040515799999</v>
      </c>
      <c r="U376" s="12">
        <f t="shared" si="164"/>
        <v>226.13877431999998</v>
      </c>
      <c r="V376" s="28">
        <f t="shared" si="165"/>
        <v>45680.032412639994</v>
      </c>
    </row>
    <row r="377" spans="1:22" ht="11.25">
      <c r="A377" s="1">
        <v>31</v>
      </c>
      <c r="B377" s="139" t="s">
        <v>584</v>
      </c>
      <c r="C377" s="136" t="s">
        <v>0</v>
      </c>
      <c r="D377" s="26">
        <v>52</v>
      </c>
      <c r="E377" s="8">
        <v>1476</v>
      </c>
      <c r="F377" s="8">
        <v>76743</v>
      </c>
      <c r="G377" s="4"/>
      <c r="H377" s="4"/>
      <c r="I377" s="5">
        <f t="shared" si="153"/>
        <v>1328.4</v>
      </c>
      <c r="J377" s="5">
        <f t="shared" si="154"/>
        <v>69076.800000000003</v>
      </c>
      <c r="K377" s="5">
        <f t="shared" si="155"/>
        <v>1195.5600000000002</v>
      </c>
      <c r="L377" s="22">
        <f t="shared" si="156"/>
        <v>62169.12000000001</v>
      </c>
      <c r="M377" s="49">
        <v>968.4036000000001</v>
      </c>
      <c r="N377" s="49">
        <f t="shared" si="157"/>
        <v>50356.987200000003</v>
      </c>
      <c r="O377" s="27">
        <f t="shared" si="158"/>
        <v>871.56324000000006</v>
      </c>
      <c r="P377" s="5">
        <f t="shared" si="159"/>
        <v>45321.288480000003</v>
      </c>
      <c r="Q377" s="5">
        <f t="shared" si="160"/>
        <v>784.40691600000002</v>
      </c>
      <c r="R377" s="22">
        <f t="shared" si="161"/>
        <v>40789.159632000003</v>
      </c>
      <c r="S377" s="5">
        <f t="shared" si="162"/>
        <v>705.96622439999999</v>
      </c>
      <c r="T377" s="22">
        <f t="shared" si="163"/>
        <v>36710.243668800002</v>
      </c>
      <c r="U377" s="12">
        <f t="shared" si="164"/>
        <v>564.77297952000004</v>
      </c>
      <c r="V377" s="28">
        <f t="shared" si="165"/>
        <v>29368.194935040003</v>
      </c>
    </row>
    <row r="378" spans="1:22" ht="11.25">
      <c r="A378" s="1">
        <v>32</v>
      </c>
      <c r="B378" s="139" t="s">
        <v>585</v>
      </c>
      <c r="C378" s="136" t="s">
        <v>0</v>
      </c>
      <c r="D378" s="26">
        <v>56</v>
      </c>
      <c r="E378" s="8">
        <v>472</v>
      </c>
      <c r="F378" s="8">
        <v>26445</v>
      </c>
      <c r="G378" s="4"/>
      <c r="H378" s="4"/>
      <c r="I378" s="5">
        <f t="shared" si="153"/>
        <v>424.8</v>
      </c>
      <c r="J378" s="5">
        <f t="shared" si="154"/>
        <v>23788.799999999999</v>
      </c>
      <c r="K378" s="5">
        <f t="shared" si="155"/>
        <v>382.32</v>
      </c>
      <c r="L378" s="22">
        <f t="shared" si="156"/>
        <v>21409.919999999998</v>
      </c>
      <c r="M378" s="49">
        <v>309.67920000000004</v>
      </c>
      <c r="N378" s="49">
        <f t="shared" si="157"/>
        <v>17342.035200000002</v>
      </c>
      <c r="O378" s="27">
        <f t="shared" si="158"/>
        <v>278.71128000000004</v>
      </c>
      <c r="P378" s="5">
        <f t="shared" si="159"/>
        <v>15607.831680000003</v>
      </c>
      <c r="Q378" s="5">
        <f t="shared" si="160"/>
        <v>250.84015200000005</v>
      </c>
      <c r="R378" s="22">
        <f t="shared" si="161"/>
        <v>14047.048512000003</v>
      </c>
      <c r="S378" s="5">
        <f t="shared" si="162"/>
        <v>225.75613680000004</v>
      </c>
      <c r="T378" s="22">
        <f t="shared" si="163"/>
        <v>12642.343660800001</v>
      </c>
      <c r="U378" s="12">
        <f t="shared" si="164"/>
        <v>180.60490944000003</v>
      </c>
      <c r="V378" s="28">
        <f t="shared" si="165"/>
        <v>10113.874928640002</v>
      </c>
    </row>
    <row r="379" spans="1:22" ht="11.25">
      <c r="A379" s="1">
        <v>33</v>
      </c>
      <c r="B379" s="139" t="s">
        <v>586</v>
      </c>
      <c r="C379" s="1" t="s">
        <v>107</v>
      </c>
      <c r="D379" s="26">
        <v>480</v>
      </c>
      <c r="E379" s="8">
        <v>130</v>
      </c>
      <c r="F379" s="8">
        <v>62208</v>
      </c>
      <c r="G379" s="4"/>
      <c r="H379" s="4"/>
      <c r="I379" s="5">
        <f t="shared" si="153"/>
        <v>117</v>
      </c>
      <c r="J379" s="5">
        <f t="shared" si="154"/>
        <v>56160</v>
      </c>
      <c r="K379" s="5">
        <f t="shared" si="155"/>
        <v>105.3</v>
      </c>
      <c r="L379" s="22">
        <f t="shared" si="156"/>
        <v>50544</v>
      </c>
      <c r="M379" s="49">
        <v>85.292999999999992</v>
      </c>
      <c r="N379" s="49">
        <f t="shared" si="157"/>
        <v>40940.639999999999</v>
      </c>
      <c r="O379" s="27">
        <f t="shared" si="158"/>
        <v>76.7637</v>
      </c>
      <c r="P379" s="5">
        <f t="shared" si="159"/>
        <v>36846.576000000001</v>
      </c>
      <c r="Q379" s="5">
        <f t="shared" si="160"/>
        <v>69.087329999999994</v>
      </c>
      <c r="R379" s="22">
        <f t="shared" si="161"/>
        <v>33161.918399999995</v>
      </c>
      <c r="S379" s="5">
        <f t="shared" si="162"/>
        <v>62.178596999999996</v>
      </c>
      <c r="T379" s="22">
        <f t="shared" si="163"/>
        <v>29845.726559999999</v>
      </c>
      <c r="U379" s="12">
        <f t="shared" si="164"/>
        <v>49.7428776</v>
      </c>
      <c r="V379" s="28">
        <f t="shared" si="165"/>
        <v>23876.581247999999</v>
      </c>
    </row>
    <row r="380" spans="1:22" ht="11.25">
      <c r="A380" s="1">
        <v>34</v>
      </c>
      <c r="B380" s="139" t="s">
        <v>587</v>
      </c>
      <c r="C380" s="1" t="s">
        <v>107</v>
      </c>
      <c r="D380" s="26">
        <v>120</v>
      </c>
      <c r="E380" s="8">
        <v>267</v>
      </c>
      <c r="F380" s="8">
        <v>32076</v>
      </c>
      <c r="G380" s="4"/>
      <c r="H380" s="4"/>
      <c r="I380" s="5">
        <f t="shared" si="153"/>
        <v>240.3</v>
      </c>
      <c r="J380" s="5">
        <f t="shared" si="154"/>
        <v>28836</v>
      </c>
      <c r="K380" s="5">
        <f t="shared" si="155"/>
        <v>216.27</v>
      </c>
      <c r="L380" s="22">
        <f t="shared" si="156"/>
        <v>25952.400000000001</v>
      </c>
      <c r="M380" s="49">
        <v>175.17869999999999</v>
      </c>
      <c r="N380" s="49">
        <f t="shared" si="157"/>
        <v>21021.444</v>
      </c>
      <c r="O380" s="27">
        <f t="shared" si="158"/>
        <v>157.66083</v>
      </c>
      <c r="P380" s="5">
        <f t="shared" si="159"/>
        <v>18919.299600000002</v>
      </c>
      <c r="Q380" s="5">
        <f t="shared" si="160"/>
        <v>141.894747</v>
      </c>
      <c r="R380" s="22">
        <f t="shared" si="161"/>
        <v>17027.369640000001</v>
      </c>
      <c r="S380" s="5">
        <f t="shared" si="162"/>
        <v>127.70527229999999</v>
      </c>
      <c r="T380" s="22">
        <f t="shared" si="163"/>
        <v>15324.632675999999</v>
      </c>
      <c r="U380" s="12">
        <f t="shared" si="164"/>
        <v>102.16421783999999</v>
      </c>
      <c r="V380" s="28">
        <f t="shared" si="165"/>
        <v>12259.706140799999</v>
      </c>
    </row>
    <row r="381" spans="1:22" ht="11.25">
      <c r="A381" s="1">
        <v>35</v>
      </c>
      <c r="B381" s="139" t="s">
        <v>588</v>
      </c>
      <c r="C381" s="1" t="s">
        <v>107</v>
      </c>
      <c r="D381" s="26">
        <v>30</v>
      </c>
      <c r="E381" s="8">
        <v>106</v>
      </c>
      <c r="F381" s="8">
        <v>3183</v>
      </c>
      <c r="G381" s="4"/>
      <c r="H381" s="4"/>
      <c r="I381" s="5">
        <f t="shared" si="153"/>
        <v>95.4</v>
      </c>
      <c r="J381" s="5">
        <f t="shared" si="154"/>
        <v>2862</v>
      </c>
      <c r="K381" s="5">
        <f t="shared" si="155"/>
        <v>85.860000000000014</v>
      </c>
      <c r="L381" s="22">
        <f t="shared" si="156"/>
        <v>2575.8000000000002</v>
      </c>
      <c r="M381" s="49">
        <v>69.546600000000012</v>
      </c>
      <c r="N381" s="49">
        <f t="shared" si="157"/>
        <v>2086.3980000000001</v>
      </c>
      <c r="O381" s="27">
        <f t="shared" si="158"/>
        <v>62.591940000000008</v>
      </c>
      <c r="P381" s="5">
        <f t="shared" si="159"/>
        <v>1877.7582000000002</v>
      </c>
      <c r="Q381" s="5">
        <f t="shared" si="160"/>
        <v>56.332746000000007</v>
      </c>
      <c r="R381" s="22">
        <f t="shared" si="161"/>
        <v>1689.9823800000001</v>
      </c>
      <c r="S381" s="5">
        <f t="shared" si="162"/>
        <v>50.699471400000007</v>
      </c>
      <c r="T381" s="22">
        <f t="shared" si="163"/>
        <v>1520.9841420000002</v>
      </c>
      <c r="U381" s="12">
        <f t="shared" si="164"/>
        <v>40.559577120000007</v>
      </c>
      <c r="V381" s="28">
        <f t="shared" si="165"/>
        <v>1216.7873136000003</v>
      </c>
    </row>
    <row r="382" spans="1:22" ht="11.25">
      <c r="A382" s="1">
        <v>36</v>
      </c>
      <c r="B382" s="139" t="s">
        <v>589</v>
      </c>
      <c r="C382" s="1" t="s">
        <v>0</v>
      </c>
      <c r="D382" s="26">
        <v>22</v>
      </c>
      <c r="E382" s="8">
        <v>296</v>
      </c>
      <c r="F382" s="8">
        <v>6504</v>
      </c>
      <c r="G382" s="4"/>
      <c r="H382" s="4"/>
      <c r="I382" s="5">
        <f t="shared" si="153"/>
        <v>266.40000000000003</v>
      </c>
      <c r="J382" s="5">
        <f t="shared" si="154"/>
        <v>5860.8000000000011</v>
      </c>
      <c r="K382" s="5">
        <f t="shared" si="155"/>
        <v>239.76000000000005</v>
      </c>
      <c r="L382" s="22">
        <f t="shared" si="156"/>
        <v>5274.7200000000012</v>
      </c>
      <c r="M382" s="49">
        <v>194.20560000000006</v>
      </c>
      <c r="N382" s="49">
        <f t="shared" si="157"/>
        <v>4272.5232000000015</v>
      </c>
      <c r="O382" s="27">
        <f t="shared" si="158"/>
        <v>174.78504000000004</v>
      </c>
      <c r="P382" s="5">
        <f t="shared" si="159"/>
        <v>3845.2708800000009</v>
      </c>
      <c r="Q382" s="5">
        <f t="shared" si="160"/>
        <v>157.30653600000002</v>
      </c>
      <c r="R382" s="22">
        <f t="shared" si="161"/>
        <v>3460.7437920000007</v>
      </c>
      <c r="S382" s="5">
        <f t="shared" si="162"/>
        <v>141.57588240000001</v>
      </c>
      <c r="T382" s="22">
        <f t="shared" si="163"/>
        <v>3114.6694128000004</v>
      </c>
      <c r="U382" s="12">
        <f t="shared" si="164"/>
        <v>113.26070592000001</v>
      </c>
      <c r="V382" s="28">
        <f t="shared" si="165"/>
        <v>2491.7355302400001</v>
      </c>
    </row>
    <row r="383" spans="1:22" ht="15" customHeight="1">
      <c r="A383" s="152" t="s">
        <v>97</v>
      </c>
      <c r="B383" s="152"/>
      <c r="C383" s="152"/>
      <c r="D383" s="152"/>
      <c r="E383" s="140"/>
      <c r="F383" s="10">
        <v>10097766</v>
      </c>
      <c r="G383" s="4"/>
      <c r="H383" s="4"/>
      <c r="I383" s="4"/>
      <c r="J383" s="13">
        <f>SUM(J347:J382)</f>
        <v>5874914.6999999993</v>
      </c>
      <c r="K383" s="4"/>
      <c r="L383" s="23">
        <f>SUM(L347:L382)</f>
        <v>5287423.2299999995</v>
      </c>
      <c r="M383" s="5"/>
      <c r="N383" s="56">
        <f>SUM(N347:N382)</f>
        <v>4282812.8162999991</v>
      </c>
      <c r="O383" s="56"/>
      <c r="P383" s="56">
        <f>SUM(P347:P382)</f>
        <v>3854531.5346700009</v>
      </c>
      <c r="Q383" s="56"/>
      <c r="R383" s="195">
        <f>SUM(R347:R382)</f>
        <v>3469078.3812030004</v>
      </c>
      <c r="S383" s="195"/>
      <c r="T383" s="195">
        <f>SUM(T347:T382)</f>
        <v>3122170.5430826987</v>
      </c>
      <c r="U383" s="195"/>
      <c r="V383" s="195">
        <f t="shared" ref="V383" si="166">SUM(V347:V382)</f>
        <v>2497736.4344661599</v>
      </c>
    </row>
    <row r="384" spans="1:22">
      <c r="S384" s="4"/>
      <c r="T384" s="21"/>
      <c r="U384" s="11"/>
      <c r="V384" s="11"/>
    </row>
    <row r="385" spans="1:22" ht="6" customHeight="1">
      <c r="A385" s="136">
        <v>574</v>
      </c>
      <c r="B385" s="142" t="s">
        <v>1432</v>
      </c>
      <c r="C385" s="142"/>
      <c r="D385" s="142"/>
      <c r="E385" s="1">
        <v>5467500</v>
      </c>
      <c r="F385" s="1">
        <v>5467500</v>
      </c>
      <c r="G385" s="4"/>
      <c r="H385" s="4"/>
      <c r="I385" s="12">
        <f>F385*0.9</f>
        <v>4920750</v>
      </c>
      <c r="J385" s="12">
        <f>I385</f>
        <v>4920750</v>
      </c>
      <c r="K385" s="4">
        <f>I385*0.9</f>
        <v>4428675</v>
      </c>
      <c r="L385" s="21">
        <f>K385</f>
        <v>4428675</v>
      </c>
      <c r="M385" s="57">
        <v>3985807.5</v>
      </c>
      <c r="N385" s="57">
        <v>3985807.5</v>
      </c>
      <c r="O385" s="28">
        <f>+M385-M385*0.1</f>
        <v>3587226.75</v>
      </c>
      <c r="P385" s="12">
        <f>+O385</f>
        <v>3587226.75</v>
      </c>
      <c r="Q385" s="12">
        <f>+O385-O385*0.1</f>
        <v>3228504.0750000002</v>
      </c>
      <c r="R385" s="50">
        <f>+Q385</f>
        <v>3228504.0750000002</v>
      </c>
      <c r="S385" s="12">
        <f>+Q385-Q385*0.1</f>
        <v>2905653.6675</v>
      </c>
      <c r="T385" s="50">
        <f>+S385</f>
        <v>2905653.6675</v>
      </c>
      <c r="U385" s="12">
        <f>+S385-S385*0.2</f>
        <v>2324522.9339999999</v>
      </c>
      <c r="V385" s="12">
        <f>+U385</f>
        <v>2324522.9339999999</v>
      </c>
    </row>
    <row r="386" spans="1:22" ht="24.75" customHeight="1">
      <c r="A386" s="136">
        <v>576</v>
      </c>
      <c r="B386" s="142" t="s">
        <v>1433</v>
      </c>
      <c r="C386" s="142"/>
      <c r="D386" s="142"/>
      <c r="E386" s="1">
        <v>5613300</v>
      </c>
      <c r="F386" s="1">
        <v>5613300</v>
      </c>
      <c r="G386" s="4"/>
      <c r="H386" s="4"/>
      <c r="I386" s="12">
        <f>F386*0.9</f>
        <v>5051970</v>
      </c>
      <c r="J386" s="12">
        <f>I386</f>
        <v>5051970</v>
      </c>
      <c r="K386" s="4">
        <f>I386*0.9</f>
        <v>4546773</v>
      </c>
      <c r="L386" s="21">
        <f>K386</f>
        <v>4546773</v>
      </c>
      <c r="M386" s="57">
        <v>4092095.7</v>
      </c>
      <c r="N386" s="57">
        <v>4092095.7</v>
      </c>
      <c r="O386" s="28">
        <f>+M386-M386*0.1</f>
        <v>3682886.13</v>
      </c>
      <c r="P386" s="12">
        <f>+O386</f>
        <v>3682886.13</v>
      </c>
      <c r="Q386" s="12">
        <f>+O386</f>
        <v>3682886.13</v>
      </c>
      <c r="R386" s="50">
        <f>+Q386</f>
        <v>3682886.13</v>
      </c>
      <c r="S386" s="12">
        <f>+Q386-Q386*0.1</f>
        <v>3314597.517</v>
      </c>
      <c r="T386" s="50">
        <f>+S386</f>
        <v>3314597.517</v>
      </c>
      <c r="U386" s="12">
        <f t="shared" ref="U386" si="167">+S386-S386*0.1</f>
        <v>2983137.7653000001</v>
      </c>
      <c r="V386" s="12">
        <f t="shared" ref="V386:V388" si="168">+U386</f>
        <v>2983137.7653000001</v>
      </c>
    </row>
    <row r="387" spans="1:22" ht="35.25" customHeight="1">
      <c r="A387" s="136">
        <v>583</v>
      </c>
      <c r="B387" s="142" t="s">
        <v>837</v>
      </c>
      <c r="C387" s="142"/>
      <c r="D387" s="142"/>
      <c r="E387" s="1">
        <v>729000</v>
      </c>
      <c r="F387" s="1">
        <v>729000</v>
      </c>
      <c r="G387" s="4"/>
      <c r="H387" s="4"/>
      <c r="I387" s="12">
        <f>F387*0.9</f>
        <v>656100</v>
      </c>
      <c r="J387" s="12">
        <f>I387</f>
        <v>656100</v>
      </c>
      <c r="K387" s="4">
        <f>I387*0.9</f>
        <v>590490</v>
      </c>
      <c r="L387" s="21">
        <f>K387</f>
        <v>590490</v>
      </c>
      <c r="M387" s="57">
        <v>531441</v>
      </c>
      <c r="N387" s="57">
        <v>531441</v>
      </c>
      <c r="O387" s="28">
        <f>+M387-M387*0.1</f>
        <v>478296.9</v>
      </c>
      <c r="P387" s="12">
        <f>+O387</f>
        <v>478296.9</v>
      </c>
      <c r="Q387" s="12">
        <f>+O387-O387*0.1</f>
        <v>430467.21</v>
      </c>
      <c r="R387" s="50">
        <f>+Q387</f>
        <v>430467.21</v>
      </c>
      <c r="S387" s="12">
        <f>+Q387-Q387*0.1</f>
        <v>387420.489</v>
      </c>
      <c r="T387" s="50">
        <f>+S387</f>
        <v>387420.489</v>
      </c>
      <c r="U387" s="12">
        <f>+S387-S387*0.1</f>
        <v>348678.44010000001</v>
      </c>
      <c r="V387" s="12">
        <f t="shared" si="168"/>
        <v>348678.44010000001</v>
      </c>
    </row>
    <row r="388" spans="1:22" ht="16.5" customHeight="1">
      <c r="A388" s="136">
        <v>586</v>
      </c>
      <c r="B388" s="142" t="s">
        <v>1434</v>
      </c>
      <c r="C388" s="142"/>
      <c r="D388" s="142"/>
      <c r="E388" s="1">
        <v>699840</v>
      </c>
      <c r="F388" s="1">
        <v>699840</v>
      </c>
      <c r="G388" s="4"/>
      <c r="H388" s="4"/>
      <c r="I388" s="12">
        <f>F388*0.9</f>
        <v>629856</v>
      </c>
      <c r="J388" s="12">
        <f>I388</f>
        <v>629856</v>
      </c>
      <c r="K388" s="4">
        <f>I388*0.9</f>
        <v>566870.4</v>
      </c>
      <c r="L388" s="22">
        <f>K388</f>
        <v>566870.4</v>
      </c>
      <c r="M388" s="57">
        <v>510183.36000000004</v>
      </c>
      <c r="N388" s="57">
        <v>510183.36000000004</v>
      </c>
      <c r="O388" s="28">
        <f>+M388-M388*0.1</f>
        <v>459165.02400000003</v>
      </c>
      <c r="P388" s="12">
        <f>+O388</f>
        <v>459165.02400000003</v>
      </c>
      <c r="Q388" s="12">
        <f>+O388-O388*0.1</f>
        <v>413248.52160000004</v>
      </c>
      <c r="R388" s="50">
        <f>+Q388</f>
        <v>413248.52160000004</v>
      </c>
      <c r="S388" s="12">
        <f>+Q388-Q388*0.1</f>
        <v>371923.66944000003</v>
      </c>
      <c r="T388" s="50">
        <f>+S388</f>
        <v>371923.66944000003</v>
      </c>
      <c r="U388" s="12">
        <f>+S388-S388*0.1</f>
        <v>334731.30249600002</v>
      </c>
      <c r="V388" s="12">
        <f t="shared" si="168"/>
        <v>334731.30249600002</v>
      </c>
    </row>
    <row r="389" spans="1:22" ht="11.25">
      <c r="A389" s="152" t="s">
        <v>97</v>
      </c>
      <c r="B389" s="152"/>
      <c r="C389" s="152"/>
      <c r="D389" s="152"/>
      <c r="E389" s="2"/>
      <c r="F389" s="10">
        <v>34299450</v>
      </c>
      <c r="G389" s="4"/>
      <c r="H389" s="4"/>
      <c r="I389" s="11"/>
      <c r="J389" s="12">
        <f>SUM(J385:J388)</f>
        <v>11258676</v>
      </c>
      <c r="K389" s="4"/>
      <c r="L389" s="23">
        <f>SUM(L385:L388)</f>
        <v>10132808.4</v>
      </c>
      <c r="M389" s="4"/>
      <c r="N389" s="56">
        <f>SUM(N385:N388)</f>
        <v>9119527.5599999987</v>
      </c>
      <c r="O389" s="56"/>
      <c r="P389" s="56">
        <f>SUM(P385:P388)</f>
        <v>8207574.8040000005</v>
      </c>
      <c r="Q389" s="56"/>
      <c r="R389" s="195">
        <f>SUM(R385:R388)</f>
        <v>7755105.9365999997</v>
      </c>
      <c r="S389" s="195"/>
      <c r="T389" s="195">
        <f>SUM(T385:T388)</f>
        <v>6979595.3429399999</v>
      </c>
      <c r="U389" s="195"/>
      <c r="V389" s="195">
        <f t="shared" ref="V389" si="169">SUM(V385:V388)</f>
        <v>5991070.4418960009</v>
      </c>
    </row>
    <row r="390" spans="1:22" ht="33" customHeight="1">
      <c r="A390" s="166" t="s">
        <v>663</v>
      </c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8"/>
    </row>
    <row r="391" spans="1:22" ht="22.5">
      <c r="A391" s="136" t="s">
        <v>4</v>
      </c>
      <c r="B391" s="136" t="s">
        <v>5</v>
      </c>
      <c r="C391" s="136" t="s">
        <v>6</v>
      </c>
      <c r="D391" s="136" t="s">
        <v>1</v>
      </c>
      <c r="E391" s="136" t="s">
        <v>2</v>
      </c>
      <c r="F391" s="136" t="s">
        <v>3</v>
      </c>
      <c r="G391" s="4"/>
      <c r="H391" s="4"/>
      <c r="I391" s="136" t="s">
        <v>2</v>
      </c>
      <c r="J391" s="136" t="s">
        <v>3</v>
      </c>
      <c r="K391" s="136" t="s">
        <v>2</v>
      </c>
      <c r="L391" s="135" t="s">
        <v>3</v>
      </c>
      <c r="M391" s="136" t="s">
        <v>2</v>
      </c>
      <c r="N391" s="137" t="s">
        <v>3</v>
      </c>
      <c r="O391" s="137" t="s">
        <v>2</v>
      </c>
      <c r="P391" s="137" t="s">
        <v>3</v>
      </c>
      <c r="Q391" s="137" t="s">
        <v>2</v>
      </c>
      <c r="R391" s="135" t="s">
        <v>3</v>
      </c>
      <c r="S391" s="137" t="s">
        <v>2</v>
      </c>
      <c r="T391" s="135" t="s">
        <v>3</v>
      </c>
      <c r="U391" s="137" t="s">
        <v>2</v>
      </c>
      <c r="V391" s="135" t="s">
        <v>3</v>
      </c>
    </row>
    <row r="392" spans="1:22" ht="11.25">
      <c r="A392" s="1">
        <v>1</v>
      </c>
      <c r="B392" s="139" t="s">
        <v>592</v>
      </c>
      <c r="C392" s="1" t="s">
        <v>0</v>
      </c>
      <c r="D392" s="1">
        <v>1</v>
      </c>
      <c r="E392" s="1">
        <f t="shared" ref="E392:E423" si="170">F392/D392</f>
        <v>40500</v>
      </c>
      <c r="F392" s="8">
        <v>40500</v>
      </c>
      <c r="G392" s="4"/>
      <c r="H392" s="4"/>
      <c r="I392" s="4">
        <f t="shared" ref="I392:I423" si="171">E392*0.9</f>
        <v>36450</v>
      </c>
      <c r="J392" s="4">
        <f t="shared" ref="J392:J423" si="172">D392*I392</f>
        <v>36450</v>
      </c>
      <c r="K392" s="4">
        <f t="shared" ref="K392:K423" si="173">I392*0.9</f>
        <v>32805</v>
      </c>
      <c r="L392" s="21">
        <f t="shared" ref="L392:L423" si="174">K392*D392</f>
        <v>32805</v>
      </c>
      <c r="M392" s="49">
        <v>26572.05</v>
      </c>
      <c r="N392" s="49">
        <f t="shared" ref="N392:N423" si="175">M392*D392</f>
        <v>26572.05</v>
      </c>
      <c r="O392" s="27">
        <f t="shared" ref="O392:O423" si="176">+M392-M392*0.1</f>
        <v>23914.845000000001</v>
      </c>
      <c r="P392" s="5">
        <f t="shared" ref="P392:P423" si="177">+O392*D392</f>
        <v>23914.845000000001</v>
      </c>
      <c r="Q392" s="41">
        <f t="shared" ref="Q392:Q423" si="178">+O392</f>
        <v>23914.845000000001</v>
      </c>
      <c r="R392" s="52">
        <f t="shared" ref="R392:R423" si="179">+Q392*D392</f>
        <v>23914.845000000001</v>
      </c>
      <c r="S392" s="5">
        <f t="shared" ref="S392:S423" si="180">+Q392-Q392*0.1</f>
        <v>21523.360500000003</v>
      </c>
      <c r="T392" s="22">
        <f t="shared" ref="T392:T423" si="181">+S392*D392</f>
        <v>21523.360500000003</v>
      </c>
      <c r="U392" s="12">
        <f>+S392-S392*0.1</f>
        <v>19371.024450000001</v>
      </c>
      <c r="V392" s="12">
        <f>+U392*D392</f>
        <v>19371.024450000001</v>
      </c>
    </row>
    <row r="393" spans="1:22" ht="11.25">
      <c r="A393" s="1">
        <v>2</v>
      </c>
      <c r="B393" s="139" t="s">
        <v>593</v>
      </c>
      <c r="C393" s="1" t="s">
        <v>0</v>
      </c>
      <c r="D393" s="1">
        <v>1</v>
      </c>
      <c r="E393" s="1">
        <f t="shared" si="170"/>
        <v>7200</v>
      </c>
      <c r="F393" s="8">
        <v>7200</v>
      </c>
      <c r="G393" s="4"/>
      <c r="H393" s="4"/>
      <c r="I393" s="4">
        <f t="shared" si="171"/>
        <v>6480</v>
      </c>
      <c r="J393" s="4">
        <f t="shared" si="172"/>
        <v>6480</v>
      </c>
      <c r="K393" s="4">
        <f t="shared" si="173"/>
        <v>5832</v>
      </c>
      <c r="L393" s="21">
        <f t="shared" si="174"/>
        <v>5832</v>
      </c>
      <c r="M393" s="49">
        <v>4723.92</v>
      </c>
      <c r="N393" s="49">
        <f t="shared" si="175"/>
        <v>4723.92</v>
      </c>
      <c r="O393" s="27">
        <f t="shared" si="176"/>
        <v>4251.5280000000002</v>
      </c>
      <c r="P393" s="5">
        <f t="shared" si="177"/>
        <v>4251.5280000000002</v>
      </c>
      <c r="Q393" s="41">
        <f t="shared" si="178"/>
        <v>4251.5280000000002</v>
      </c>
      <c r="R393" s="52">
        <f t="shared" si="179"/>
        <v>4251.5280000000002</v>
      </c>
      <c r="S393" s="5">
        <f t="shared" si="180"/>
        <v>3826.3752000000004</v>
      </c>
      <c r="T393" s="22">
        <f t="shared" si="181"/>
        <v>3826.3752000000004</v>
      </c>
      <c r="U393" s="12">
        <f t="shared" ref="U393:U456" si="182">+S393-S393*0.1</f>
        <v>3443.7376800000002</v>
      </c>
      <c r="V393" s="12">
        <f t="shared" ref="V393:V456" si="183">+U393*D393</f>
        <v>3443.7376800000002</v>
      </c>
    </row>
    <row r="394" spans="1:22" ht="11.25">
      <c r="A394" s="1">
        <v>3</v>
      </c>
      <c r="B394" s="139" t="s">
        <v>594</v>
      </c>
      <c r="C394" s="1" t="s">
        <v>0</v>
      </c>
      <c r="D394" s="1">
        <v>1</v>
      </c>
      <c r="E394" s="1">
        <f t="shared" si="170"/>
        <v>16200</v>
      </c>
      <c r="F394" s="8">
        <v>16200</v>
      </c>
      <c r="G394" s="4"/>
      <c r="H394" s="4"/>
      <c r="I394" s="4">
        <f t="shared" si="171"/>
        <v>14580</v>
      </c>
      <c r="J394" s="4">
        <f t="shared" si="172"/>
        <v>14580</v>
      </c>
      <c r="K394" s="4">
        <f t="shared" si="173"/>
        <v>13122</v>
      </c>
      <c r="L394" s="21">
        <f t="shared" si="174"/>
        <v>13122</v>
      </c>
      <c r="M394" s="49">
        <v>10628.820000000002</v>
      </c>
      <c r="N394" s="49">
        <f t="shared" si="175"/>
        <v>10628.820000000002</v>
      </c>
      <c r="O394" s="27">
        <f t="shared" si="176"/>
        <v>9565.9380000000019</v>
      </c>
      <c r="P394" s="5">
        <f t="shared" si="177"/>
        <v>9565.9380000000019</v>
      </c>
      <c r="Q394" s="41">
        <f t="shared" si="178"/>
        <v>9565.9380000000019</v>
      </c>
      <c r="R394" s="52">
        <f t="shared" si="179"/>
        <v>9565.9380000000019</v>
      </c>
      <c r="S394" s="5">
        <f t="shared" si="180"/>
        <v>8609.3442000000014</v>
      </c>
      <c r="T394" s="22">
        <f t="shared" si="181"/>
        <v>8609.3442000000014</v>
      </c>
      <c r="U394" s="12">
        <f t="shared" si="182"/>
        <v>7748.4097800000009</v>
      </c>
      <c r="V394" s="12">
        <f t="shared" si="183"/>
        <v>7748.4097800000009</v>
      </c>
    </row>
    <row r="395" spans="1:22" ht="11.25">
      <c r="A395" s="1">
        <v>4</v>
      </c>
      <c r="B395" s="139" t="s">
        <v>595</v>
      </c>
      <c r="C395" s="1" t="s">
        <v>0</v>
      </c>
      <c r="D395" s="1">
        <v>1</v>
      </c>
      <c r="E395" s="1">
        <f t="shared" si="170"/>
        <v>19800</v>
      </c>
      <c r="F395" s="8">
        <v>19800</v>
      </c>
      <c r="G395" s="4"/>
      <c r="H395" s="4"/>
      <c r="I395" s="4">
        <f t="shared" si="171"/>
        <v>17820</v>
      </c>
      <c r="J395" s="4">
        <f t="shared" si="172"/>
        <v>17820</v>
      </c>
      <c r="K395" s="4">
        <f t="shared" si="173"/>
        <v>16038</v>
      </c>
      <c r="L395" s="21">
        <f t="shared" si="174"/>
        <v>16038</v>
      </c>
      <c r="M395" s="49">
        <v>12990.78</v>
      </c>
      <c r="N395" s="49">
        <f t="shared" si="175"/>
        <v>12990.78</v>
      </c>
      <c r="O395" s="27">
        <f t="shared" si="176"/>
        <v>11691.702000000001</v>
      </c>
      <c r="P395" s="5">
        <f t="shared" si="177"/>
        <v>11691.702000000001</v>
      </c>
      <c r="Q395" s="41">
        <f t="shared" si="178"/>
        <v>11691.702000000001</v>
      </c>
      <c r="R395" s="52">
        <f t="shared" si="179"/>
        <v>11691.702000000001</v>
      </c>
      <c r="S395" s="5">
        <f t="shared" si="180"/>
        <v>10522.531800000001</v>
      </c>
      <c r="T395" s="22">
        <f t="shared" si="181"/>
        <v>10522.531800000001</v>
      </c>
      <c r="U395" s="12">
        <f t="shared" si="182"/>
        <v>9470.278620000001</v>
      </c>
      <c r="V395" s="12">
        <f t="shared" si="183"/>
        <v>9470.278620000001</v>
      </c>
    </row>
    <row r="396" spans="1:22" ht="11.25">
      <c r="A396" s="1">
        <v>5</v>
      </c>
      <c r="B396" s="139" t="s">
        <v>596</v>
      </c>
      <c r="C396" s="1" t="s">
        <v>0</v>
      </c>
      <c r="D396" s="1">
        <v>1</v>
      </c>
      <c r="E396" s="1">
        <f t="shared" si="170"/>
        <v>9000</v>
      </c>
      <c r="F396" s="8">
        <v>9000</v>
      </c>
      <c r="G396" s="4"/>
      <c r="H396" s="4"/>
      <c r="I396" s="4">
        <f t="shared" si="171"/>
        <v>8100</v>
      </c>
      <c r="J396" s="4">
        <f t="shared" si="172"/>
        <v>8100</v>
      </c>
      <c r="K396" s="4">
        <f t="shared" si="173"/>
        <v>7290</v>
      </c>
      <c r="L396" s="21">
        <f t="shared" si="174"/>
        <v>7290</v>
      </c>
      <c r="M396" s="49">
        <v>5904.9000000000005</v>
      </c>
      <c r="N396" s="49">
        <f t="shared" si="175"/>
        <v>5904.9000000000005</v>
      </c>
      <c r="O396" s="27">
        <f t="shared" si="176"/>
        <v>5314.4100000000008</v>
      </c>
      <c r="P396" s="5">
        <f t="shared" si="177"/>
        <v>5314.4100000000008</v>
      </c>
      <c r="Q396" s="41">
        <f t="shared" si="178"/>
        <v>5314.4100000000008</v>
      </c>
      <c r="R396" s="52">
        <f t="shared" si="179"/>
        <v>5314.4100000000008</v>
      </c>
      <c r="S396" s="5">
        <f t="shared" si="180"/>
        <v>4782.969000000001</v>
      </c>
      <c r="T396" s="22">
        <f t="shared" si="181"/>
        <v>4782.969000000001</v>
      </c>
      <c r="U396" s="12">
        <f t="shared" si="182"/>
        <v>4304.6721000000007</v>
      </c>
      <c r="V396" s="12">
        <f t="shared" si="183"/>
        <v>4304.6721000000007</v>
      </c>
    </row>
    <row r="397" spans="1:22" ht="11.25">
      <c r="A397" s="1">
        <v>6</v>
      </c>
      <c r="B397" s="139" t="s">
        <v>597</v>
      </c>
      <c r="C397" s="1" t="s">
        <v>0</v>
      </c>
      <c r="D397" s="1">
        <v>1</v>
      </c>
      <c r="E397" s="1">
        <f t="shared" si="170"/>
        <v>9000</v>
      </c>
      <c r="F397" s="8">
        <v>9000</v>
      </c>
      <c r="G397" s="4"/>
      <c r="H397" s="4"/>
      <c r="I397" s="4">
        <f t="shared" si="171"/>
        <v>8100</v>
      </c>
      <c r="J397" s="4">
        <f t="shared" si="172"/>
        <v>8100</v>
      </c>
      <c r="K397" s="4">
        <f t="shared" si="173"/>
        <v>7290</v>
      </c>
      <c r="L397" s="21">
        <f t="shared" si="174"/>
        <v>7290</v>
      </c>
      <c r="M397" s="49">
        <v>5904.9000000000005</v>
      </c>
      <c r="N397" s="49">
        <f t="shared" si="175"/>
        <v>5904.9000000000005</v>
      </c>
      <c r="O397" s="27">
        <f t="shared" si="176"/>
        <v>5314.4100000000008</v>
      </c>
      <c r="P397" s="5">
        <f t="shared" si="177"/>
        <v>5314.4100000000008</v>
      </c>
      <c r="Q397" s="41">
        <f t="shared" si="178"/>
        <v>5314.4100000000008</v>
      </c>
      <c r="R397" s="52">
        <f t="shared" si="179"/>
        <v>5314.4100000000008</v>
      </c>
      <c r="S397" s="5">
        <f t="shared" si="180"/>
        <v>4782.969000000001</v>
      </c>
      <c r="T397" s="22">
        <f t="shared" si="181"/>
        <v>4782.969000000001</v>
      </c>
      <c r="U397" s="12">
        <f t="shared" si="182"/>
        <v>4304.6721000000007</v>
      </c>
      <c r="V397" s="12">
        <f t="shared" si="183"/>
        <v>4304.6721000000007</v>
      </c>
    </row>
    <row r="398" spans="1:22" ht="11.25">
      <c r="A398" s="1">
        <v>7</v>
      </c>
      <c r="B398" s="139" t="s">
        <v>598</v>
      </c>
      <c r="C398" s="1" t="s">
        <v>0</v>
      </c>
      <c r="D398" s="1">
        <v>1</v>
      </c>
      <c r="E398" s="1">
        <f t="shared" si="170"/>
        <v>135000</v>
      </c>
      <c r="F398" s="8">
        <v>135000</v>
      </c>
      <c r="G398" s="4"/>
      <c r="H398" s="4"/>
      <c r="I398" s="4">
        <f t="shared" si="171"/>
        <v>121500</v>
      </c>
      <c r="J398" s="4">
        <f t="shared" si="172"/>
        <v>121500</v>
      </c>
      <c r="K398" s="4">
        <f t="shared" si="173"/>
        <v>109350</v>
      </c>
      <c r="L398" s="21">
        <f t="shared" si="174"/>
        <v>109350</v>
      </c>
      <c r="M398" s="49">
        <v>88573.5</v>
      </c>
      <c r="N398" s="49">
        <f t="shared" si="175"/>
        <v>88573.5</v>
      </c>
      <c r="O398" s="27">
        <f t="shared" si="176"/>
        <v>79716.149999999994</v>
      </c>
      <c r="P398" s="5">
        <f t="shared" si="177"/>
        <v>79716.149999999994</v>
      </c>
      <c r="Q398" s="41">
        <f t="shared" si="178"/>
        <v>79716.149999999994</v>
      </c>
      <c r="R398" s="52">
        <f t="shared" si="179"/>
        <v>79716.149999999994</v>
      </c>
      <c r="S398" s="5">
        <f t="shared" si="180"/>
        <v>71744.534999999989</v>
      </c>
      <c r="T398" s="22">
        <f t="shared" si="181"/>
        <v>71744.534999999989</v>
      </c>
      <c r="U398" s="12">
        <f t="shared" si="182"/>
        <v>64570.081499999986</v>
      </c>
      <c r="V398" s="12">
        <f t="shared" si="183"/>
        <v>64570.081499999986</v>
      </c>
    </row>
    <row r="399" spans="1:22" ht="11.25">
      <c r="A399" s="1">
        <v>8</v>
      </c>
      <c r="B399" s="139" t="s">
        <v>599</v>
      </c>
      <c r="C399" s="1" t="s">
        <v>0</v>
      </c>
      <c r="D399" s="1">
        <v>1</v>
      </c>
      <c r="E399" s="1">
        <f t="shared" si="170"/>
        <v>40500</v>
      </c>
      <c r="F399" s="8">
        <v>40500</v>
      </c>
      <c r="G399" s="4"/>
      <c r="H399" s="4"/>
      <c r="I399" s="4">
        <f t="shared" si="171"/>
        <v>36450</v>
      </c>
      <c r="J399" s="4">
        <f t="shared" si="172"/>
        <v>36450</v>
      </c>
      <c r="K399" s="4">
        <f t="shared" si="173"/>
        <v>32805</v>
      </c>
      <c r="L399" s="21">
        <f t="shared" si="174"/>
        <v>32805</v>
      </c>
      <c r="M399" s="49">
        <v>26572.05</v>
      </c>
      <c r="N399" s="49">
        <f t="shared" si="175"/>
        <v>26572.05</v>
      </c>
      <c r="O399" s="27">
        <f t="shared" si="176"/>
        <v>23914.845000000001</v>
      </c>
      <c r="P399" s="5">
        <f t="shared" si="177"/>
        <v>23914.845000000001</v>
      </c>
      <c r="Q399" s="41">
        <f t="shared" si="178"/>
        <v>23914.845000000001</v>
      </c>
      <c r="R399" s="52">
        <f t="shared" si="179"/>
        <v>23914.845000000001</v>
      </c>
      <c r="S399" s="5">
        <f t="shared" si="180"/>
        <v>21523.360500000003</v>
      </c>
      <c r="T399" s="22">
        <f t="shared" si="181"/>
        <v>21523.360500000003</v>
      </c>
      <c r="U399" s="12">
        <f t="shared" si="182"/>
        <v>19371.024450000001</v>
      </c>
      <c r="V399" s="12">
        <f t="shared" si="183"/>
        <v>19371.024450000001</v>
      </c>
    </row>
    <row r="400" spans="1:22" ht="11.25">
      <c r="A400" s="1">
        <v>9</v>
      </c>
      <c r="B400" s="139" t="s">
        <v>600</v>
      </c>
      <c r="C400" s="1" t="s">
        <v>0</v>
      </c>
      <c r="D400" s="1">
        <v>1</v>
      </c>
      <c r="E400" s="1">
        <f t="shared" si="170"/>
        <v>7200</v>
      </c>
      <c r="F400" s="8">
        <v>7200</v>
      </c>
      <c r="G400" s="4"/>
      <c r="H400" s="4"/>
      <c r="I400" s="4">
        <f t="shared" si="171"/>
        <v>6480</v>
      </c>
      <c r="J400" s="4">
        <f t="shared" si="172"/>
        <v>6480</v>
      </c>
      <c r="K400" s="4">
        <f t="shared" si="173"/>
        <v>5832</v>
      </c>
      <c r="L400" s="21">
        <f t="shared" si="174"/>
        <v>5832</v>
      </c>
      <c r="M400" s="49">
        <v>4723.92</v>
      </c>
      <c r="N400" s="49">
        <f t="shared" si="175"/>
        <v>4723.92</v>
      </c>
      <c r="O400" s="27">
        <f t="shared" si="176"/>
        <v>4251.5280000000002</v>
      </c>
      <c r="P400" s="5">
        <f t="shared" si="177"/>
        <v>4251.5280000000002</v>
      </c>
      <c r="Q400" s="41">
        <f t="shared" si="178"/>
        <v>4251.5280000000002</v>
      </c>
      <c r="R400" s="52">
        <f t="shared" si="179"/>
        <v>4251.5280000000002</v>
      </c>
      <c r="S400" s="5">
        <f t="shared" si="180"/>
        <v>3826.3752000000004</v>
      </c>
      <c r="T400" s="22">
        <f t="shared" si="181"/>
        <v>3826.3752000000004</v>
      </c>
      <c r="U400" s="12">
        <f t="shared" si="182"/>
        <v>3443.7376800000002</v>
      </c>
      <c r="V400" s="12">
        <f t="shared" si="183"/>
        <v>3443.7376800000002</v>
      </c>
    </row>
    <row r="401" spans="1:22" ht="11.25">
      <c r="A401" s="1">
        <v>10</v>
      </c>
      <c r="B401" s="139" t="s">
        <v>601</v>
      </c>
      <c r="C401" s="1" t="s">
        <v>0</v>
      </c>
      <c r="D401" s="1">
        <v>1</v>
      </c>
      <c r="E401" s="1">
        <f t="shared" si="170"/>
        <v>6300</v>
      </c>
      <c r="F401" s="8">
        <v>6300</v>
      </c>
      <c r="G401" s="4"/>
      <c r="H401" s="4"/>
      <c r="I401" s="4">
        <f t="shared" si="171"/>
        <v>5670</v>
      </c>
      <c r="J401" s="4">
        <f t="shared" si="172"/>
        <v>5670</v>
      </c>
      <c r="K401" s="4">
        <f t="shared" si="173"/>
        <v>5103</v>
      </c>
      <c r="L401" s="21">
        <f t="shared" si="174"/>
        <v>5103</v>
      </c>
      <c r="M401" s="49">
        <v>4133.43</v>
      </c>
      <c r="N401" s="49">
        <f t="shared" si="175"/>
        <v>4133.43</v>
      </c>
      <c r="O401" s="27">
        <f t="shared" si="176"/>
        <v>3720.0870000000004</v>
      </c>
      <c r="P401" s="5">
        <f t="shared" si="177"/>
        <v>3720.0870000000004</v>
      </c>
      <c r="Q401" s="41">
        <f t="shared" si="178"/>
        <v>3720.0870000000004</v>
      </c>
      <c r="R401" s="52">
        <f t="shared" si="179"/>
        <v>3720.0870000000004</v>
      </c>
      <c r="S401" s="5">
        <f t="shared" si="180"/>
        <v>3348.0783000000001</v>
      </c>
      <c r="T401" s="22">
        <f t="shared" si="181"/>
        <v>3348.0783000000001</v>
      </c>
      <c r="U401" s="12">
        <f t="shared" si="182"/>
        <v>3013.2704699999999</v>
      </c>
      <c r="V401" s="12">
        <f t="shared" si="183"/>
        <v>3013.2704699999999</v>
      </c>
    </row>
    <row r="402" spans="1:22" ht="11.25">
      <c r="A402" s="1">
        <v>11</v>
      </c>
      <c r="B402" s="139" t="s">
        <v>602</v>
      </c>
      <c r="C402" s="1" t="s">
        <v>0</v>
      </c>
      <c r="D402" s="1">
        <v>3</v>
      </c>
      <c r="E402" s="1">
        <f t="shared" si="170"/>
        <v>4500</v>
      </c>
      <c r="F402" s="8">
        <v>13500</v>
      </c>
      <c r="G402" s="4"/>
      <c r="H402" s="4"/>
      <c r="I402" s="4">
        <f t="shared" si="171"/>
        <v>4050</v>
      </c>
      <c r="J402" s="4">
        <f t="shared" si="172"/>
        <v>12150</v>
      </c>
      <c r="K402" s="4">
        <f t="shared" si="173"/>
        <v>3645</v>
      </c>
      <c r="L402" s="21">
        <f t="shared" si="174"/>
        <v>10935</v>
      </c>
      <c r="M402" s="49">
        <v>2952.4500000000003</v>
      </c>
      <c r="N402" s="49">
        <f t="shared" si="175"/>
        <v>8857.35</v>
      </c>
      <c r="O402" s="27">
        <f t="shared" si="176"/>
        <v>2657.2050000000004</v>
      </c>
      <c r="P402" s="5">
        <f t="shared" si="177"/>
        <v>7971.6150000000016</v>
      </c>
      <c r="Q402" s="41">
        <f t="shared" si="178"/>
        <v>2657.2050000000004</v>
      </c>
      <c r="R402" s="52">
        <f t="shared" si="179"/>
        <v>7971.6150000000016</v>
      </c>
      <c r="S402" s="5">
        <f t="shared" si="180"/>
        <v>2391.4845000000005</v>
      </c>
      <c r="T402" s="22">
        <f t="shared" si="181"/>
        <v>7174.4535000000014</v>
      </c>
      <c r="U402" s="12">
        <f t="shared" si="182"/>
        <v>2152.3360500000003</v>
      </c>
      <c r="V402" s="12">
        <f t="shared" si="183"/>
        <v>6457.0081500000015</v>
      </c>
    </row>
    <row r="403" spans="1:22" ht="11.25">
      <c r="A403" s="1">
        <v>12</v>
      </c>
      <c r="B403" s="2" t="s">
        <v>143</v>
      </c>
      <c r="C403" s="1" t="s">
        <v>0</v>
      </c>
      <c r="D403" s="1">
        <v>7</v>
      </c>
      <c r="E403" s="1">
        <f t="shared" si="170"/>
        <v>13500</v>
      </c>
      <c r="F403" s="8">
        <v>94500</v>
      </c>
      <c r="G403" s="4"/>
      <c r="H403" s="4"/>
      <c r="I403" s="4">
        <f t="shared" si="171"/>
        <v>12150</v>
      </c>
      <c r="J403" s="4">
        <f t="shared" si="172"/>
        <v>85050</v>
      </c>
      <c r="K403" s="4">
        <f t="shared" si="173"/>
        <v>10935</v>
      </c>
      <c r="L403" s="21">
        <f t="shared" si="174"/>
        <v>76545</v>
      </c>
      <c r="M403" s="49">
        <v>8857.35</v>
      </c>
      <c r="N403" s="49">
        <f t="shared" si="175"/>
        <v>62001.450000000004</v>
      </c>
      <c r="O403" s="27">
        <f t="shared" si="176"/>
        <v>7971.6149999999998</v>
      </c>
      <c r="P403" s="5">
        <f t="shared" si="177"/>
        <v>55801.305</v>
      </c>
      <c r="Q403" s="41">
        <f t="shared" si="178"/>
        <v>7971.6149999999998</v>
      </c>
      <c r="R403" s="52">
        <f t="shared" si="179"/>
        <v>55801.305</v>
      </c>
      <c r="S403" s="5">
        <f t="shared" si="180"/>
        <v>7174.4534999999996</v>
      </c>
      <c r="T403" s="22">
        <f t="shared" si="181"/>
        <v>50221.174499999994</v>
      </c>
      <c r="U403" s="12">
        <f t="shared" si="182"/>
        <v>6457.0081499999997</v>
      </c>
      <c r="V403" s="12">
        <f t="shared" si="183"/>
        <v>45199.057049999996</v>
      </c>
    </row>
    <row r="404" spans="1:22" ht="11.25">
      <c r="A404" s="1">
        <v>13</v>
      </c>
      <c r="B404" s="2" t="s">
        <v>84</v>
      </c>
      <c r="C404" s="1" t="s">
        <v>0</v>
      </c>
      <c r="D404" s="1">
        <v>16</v>
      </c>
      <c r="E404" s="1">
        <f t="shared" si="170"/>
        <v>1800</v>
      </c>
      <c r="F404" s="8">
        <v>28800</v>
      </c>
      <c r="G404" s="4"/>
      <c r="H404" s="4"/>
      <c r="I404" s="4">
        <f t="shared" si="171"/>
        <v>1620</v>
      </c>
      <c r="J404" s="4">
        <f t="shared" si="172"/>
        <v>25920</v>
      </c>
      <c r="K404" s="4">
        <f t="shared" si="173"/>
        <v>1458</v>
      </c>
      <c r="L404" s="21">
        <f t="shared" si="174"/>
        <v>23328</v>
      </c>
      <c r="M404" s="49">
        <v>1180.98</v>
      </c>
      <c r="N404" s="49">
        <f t="shared" si="175"/>
        <v>18895.68</v>
      </c>
      <c r="O404" s="27">
        <f t="shared" si="176"/>
        <v>1062.8820000000001</v>
      </c>
      <c r="P404" s="5">
        <f t="shared" si="177"/>
        <v>17006.112000000001</v>
      </c>
      <c r="Q404" s="41">
        <f t="shared" si="178"/>
        <v>1062.8820000000001</v>
      </c>
      <c r="R404" s="52">
        <f t="shared" si="179"/>
        <v>17006.112000000001</v>
      </c>
      <c r="S404" s="5">
        <f t="shared" si="180"/>
        <v>956.5938000000001</v>
      </c>
      <c r="T404" s="22">
        <f t="shared" si="181"/>
        <v>15305.500800000002</v>
      </c>
      <c r="U404" s="12">
        <f t="shared" si="182"/>
        <v>860.93442000000005</v>
      </c>
      <c r="V404" s="12">
        <f t="shared" si="183"/>
        <v>13774.950720000001</v>
      </c>
    </row>
    <row r="405" spans="1:22" ht="11.25">
      <c r="A405" s="1">
        <v>14</v>
      </c>
      <c r="B405" s="2" t="s">
        <v>603</v>
      </c>
      <c r="C405" s="1" t="s">
        <v>0</v>
      </c>
      <c r="D405" s="1">
        <v>3</v>
      </c>
      <c r="E405" s="1">
        <f t="shared" si="170"/>
        <v>2700</v>
      </c>
      <c r="F405" s="8">
        <v>8100</v>
      </c>
      <c r="G405" s="4"/>
      <c r="H405" s="4"/>
      <c r="I405" s="4">
        <f t="shared" si="171"/>
        <v>2430</v>
      </c>
      <c r="J405" s="4">
        <f t="shared" si="172"/>
        <v>7290</v>
      </c>
      <c r="K405" s="4">
        <f t="shared" si="173"/>
        <v>2187</v>
      </c>
      <c r="L405" s="21">
        <f t="shared" si="174"/>
        <v>6561</v>
      </c>
      <c r="M405" s="49">
        <v>1771.47</v>
      </c>
      <c r="N405" s="49">
        <f t="shared" si="175"/>
        <v>5314.41</v>
      </c>
      <c r="O405" s="27">
        <f t="shared" si="176"/>
        <v>1594.3230000000001</v>
      </c>
      <c r="P405" s="5">
        <f t="shared" si="177"/>
        <v>4782.9690000000001</v>
      </c>
      <c r="Q405" s="41">
        <f t="shared" si="178"/>
        <v>1594.3230000000001</v>
      </c>
      <c r="R405" s="52">
        <f t="shared" si="179"/>
        <v>4782.9690000000001</v>
      </c>
      <c r="S405" s="5">
        <f t="shared" si="180"/>
        <v>1434.8907000000002</v>
      </c>
      <c r="T405" s="22">
        <f t="shared" si="181"/>
        <v>4304.6721000000007</v>
      </c>
      <c r="U405" s="12">
        <f t="shared" si="182"/>
        <v>1291.4016300000001</v>
      </c>
      <c r="V405" s="12">
        <f t="shared" si="183"/>
        <v>3874.20489</v>
      </c>
    </row>
    <row r="406" spans="1:22" ht="11.25">
      <c r="A406" s="1">
        <v>15</v>
      </c>
      <c r="B406" s="2" t="s">
        <v>604</v>
      </c>
      <c r="C406" s="1" t="s">
        <v>0</v>
      </c>
      <c r="D406" s="1">
        <v>18</v>
      </c>
      <c r="E406" s="1">
        <f t="shared" si="170"/>
        <v>6300</v>
      </c>
      <c r="F406" s="8">
        <v>113400</v>
      </c>
      <c r="G406" s="4"/>
      <c r="H406" s="4"/>
      <c r="I406" s="4">
        <f t="shared" si="171"/>
        <v>5670</v>
      </c>
      <c r="J406" s="4">
        <f t="shared" si="172"/>
        <v>102060</v>
      </c>
      <c r="K406" s="4">
        <f t="shared" si="173"/>
        <v>5103</v>
      </c>
      <c r="L406" s="21">
        <f t="shared" si="174"/>
        <v>91854</v>
      </c>
      <c r="M406" s="49">
        <v>4133.43</v>
      </c>
      <c r="N406" s="49">
        <f t="shared" si="175"/>
        <v>74401.740000000005</v>
      </c>
      <c r="O406" s="27">
        <f t="shared" si="176"/>
        <v>3720.0870000000004</v>
      </c>
      <c r="P406" s="5">
        <f t="shared" si="177"/>
        <v>66961.566000000006</v>
      </c>
      <c r="Q406" s="41">
        <f t="shared" si="178"/>
        <v>3720.0870000000004</v>
      </c>
      <c r="R406" s="52">
        <f t="shared" si="179"/>
        <v>66961.566000000006</v>
      </c>
      <c r="S406" s="5">
        <f t="shared" si="180"/>
        <v>3348.0783000000001</v>
      </c>
      <c r="T406" s="22">
        <f t="shared" si="181"/>
        <v>60265.409400000004</v>
      </c>
      <c r="U406" s="12">
        <f t="shared" si="182"/>
        <v>3013.2704699999999</v>
      </c>
      <c r="V406" s="12">
        <f t="shared" si="183"/>
        <v>54238.868459999998</v>
      </c>
    </row>
    <row r="407" spans="1:22" ht="11.25">
      <c r="A407" s="1">
        <v>16</v>
      </c>
      <c r="B407" s="2" t="s">
        <v>605</v>
      </c>
      <c r="C407" s="1" t="s">
        <v>0</v>
      </c>
      <c r="D407" s="1">
        <v>1</v>
      </c>
      <c r="E407" s="1">
        <f t="shared" si="170"/>
        <v>108000</v>
      </c>
      <c r="F407" s="8">
        <v>108000</v>
      </c>
      <c r="G407" s="4"/>
      <c r="H407" s="4"/>
      <c r="I407" s="4">
        <f t="shared" si="171"/>
        <v>97200</v>
      </c>
      <c r="J407" s="4">
        <f t="shared" si="172"/>
        <v>97200</v>
      </c>
      <c r="K407" s="4">
        <f t="shared" si="173"/>
        <v>87480</v>
      </c>
      <c r="L407" s="21">
        <f t="shared" si="174"/>
        <v>87480</v>
      </c>
      <c r="M407" s="49">
        <v>70858.8</v>
      </c>
      <c r="N407" s="49">
        <f t="shared" si="175"/>
        <v>70858.8</v>
      </c>
      <c r="O407" s="27">
        <f t="shared" si="176"/>
        <v>63772.92</v>
      </c>
      <c r="P407" s="5">
        <f t="shared" si="177"/>
        <v>63772.92</v>
      </c>
      <c r="Q407" s="41">
        <f t="shared" si="178"/>
        <v>63772.92</v>
      </c>
      <c r="R407" s="52">
        <f t="shared" si="179"/>
        <v>63772.92</v>
      </c>
      <c r="S407" s="5">
        <f t="shared" si="180"/>
        <v>57395.627999999997</v>
      </c>
      <c r="T407" s="22">
        <f t="shared" si="181"/>
        <v>57395.627999999997</v>
      </c>
      <c r="U407" s="12">
        <f t="shared" si="182"/>
        <v>51656.065199999997</v>
      </c>
      <c r="V407" s="12">
        <f t="shared" si="183"/>
        <v>51656.065199999997</v>
      </c>
    </row>
    <row r="408" spans="1:22" ht="11.25">
      <c r="A408" s="1">
        <v>17</v>
      </c>
      <c r="B408" s="2" t="s">
        <v>606</v>
      </c>
      <c r="C408" s="1" t="s">
        <v>0</v>
      </c>
      <c r="D408" s="1">
        <v>7</v>
      </c>
      <c r="E408" s="1">
        <f t="shared" si="170"/>
        <v>10800</v>
      </c>
      <c r="F408" s="8">
        <v>75600</v>
      </c>
      <c r="G408" s="4"/>
      <c r="H408" s="4"/>
      <c r="I408" s="4">
        <f t="shared" si="171"/>
        <v>9720</v>
      </c>
      <c r="J408" s="4">
        <f t="shared" si="172"/>
        <v>68040</v>
      </c>
      <c r="K408" s="4">
        <f t="shared" si="173"/>
        <v>8748</v>
      </c>
      <c r="L408" s="21">
        <f t="shared" si="174"/>
        <v>61236</v>
      </c>
      <c r="M408" s="49">
        <v>7085.88</v>
      </c>
      <c r="N408" s="49">
        <f t="shared" si="175"/>
        <v>49601.16</v>
      </c>
      <c r="O408" s="27">
        <f t="shared" si="176"/>
        <v>6377.2920000000004</v>
      </c>
      <c r="P408" s="5">
        <f t="shared" si="177"/>
        <v>44641.044000000002</v>
      </c>
      <c r="Q408" s="41">
        <f t="shared" si="178"/>
        <v>6377.2920000000004</v>
      </c>
      <c r="R408" s="52">
        <f t="shared" si="179"/>
        <v>44641.044000000002</v>
      </c>
      <c r="S408" s="5">
        <f t="shared" si="180"/>
        <v>5739.5628000000006</v>
      </c>
      <c r="T408" s="22">
        <f t="shared" si="181"/>
        <v>40176.939600000005</v>
      </c>
      <c r="U408" s="12">
        <f t="shared" si="182"/>
        <v>5165.6065200000003</v>
      </c>
      <c r="V408" s="12">
        <f t="shared" si="183"/>
        <v>36159.245640000001</v>
      </c>
    </row>
    <row r="409" spans="1:22" ht="11.25">
      <c r="A409" s="1">
        <v>18</v>
      </c>
      <c r="B409" s="2" t="s">
        <v>607</v>
      </c>
      <c r="C409" s="1" t="s">
        <v>0</v>
      </c>
      <c r="D409" s="1">
        <v>4</v>
      </c>
      <c r="E409" s="1">
        <f t="shared" si="170"/>
        <v>2700</v>
      </c>
      <c r="F409" s="8">
        <v>10800</v>
      </c>
      <c r="G409" s="4"/>
      <c r="H409" s="4"/>
      <c r="I409" s="4">
        <f t="shared" si="171"/>
        <v>2430</v>
      </c>
      <c r="J409" s="4">
        <f t="shared" si="172"/>
        <v>9720</v>
      </c>
      <c r="K409" s="4">
        <f t="shared" si="173"/>
        <v>2187</v>
      </c>
      <c r="L409" s="21">
        <f t="shared" si="174"/>
        <v>8748</v>
      </c>
      <c r="M409" s="49">
        <v>1771.47</v>
      </c>
      <c r="N409" s="49">
        <f t="shared" si="175"/>
        <v>7085.88</v>
      </c>
      <c r="O409" s="27">
        <f t="shared" si="176"/>
        <v>1594.3230000000001</v>
      </c>
      <c r="P409" s="5">
        <f t="shared" si="177"/>
        <v>6377.2920000000004</v>
      </c>
      <c r="Q409" s="41">
        <f t="shared" si="178"/>
        <v>1594.3230000000001</v>
      </c>
      <c r="R409" s="52">
        <f t="shared" si="179"/>
        <v>6377.2920000000004</v>
      </c>
      <c r="S409" s="5">
        <f t="shared" si="180"/>
        <v>1434.8907000000002</v>
      </c>
      <c r="T409" s="22">
        <f t="shared" si="181"/>
        <v>5739.5628000000006</v>
      </c>
      <c r="U409" s="12">
        <f t="shared" si="182"/>
        <v>1291.4016300000001</v>
      </c>
      <c r="V409" s="12">
        <f t="shared" si="183"/>
        <v>5165.6065200000003</v>
      </c>
    </row>
    <row r="410" spans="1:22" ht="11.25">
      <c r="A410" s="1">
        <v>19</v>
      </c>
      <c r="B410" s="2" t="s">
        <v>608</v>
      </c>
      <c r="C410" s="1" t="s">
        <v>0</v>
      </c>
      <c r="D410" s="1">
        <v>7</v>
      </c>
      <c r="E410" s="1">
        <f t="shared" si="170"/>
        <v>7200</v>
      </c>
      <c r="F410" s="8">
        <v>50400</v>
      </c>
      <c r="G410" s="4"/>
      <c r="H410" s="4"/>
      <c r="I410" s="4">
        <f t="shared" si="171"/>
        <v>6480</v>
      </c>
      <c r="J410" s="4">
        <f t="shared" si="172"/>
        <v>45360</v>
      </c>
      <c r="K410" s="4">
        <f t="shared" si="173"/>
        <v>5832</v>
      </c>
      <c r="L410" s="21">
        <f t="shared" si="174"/>
        <v>40824</v>
      </c>
      <c r="M410" s="49">
        <v>4723.92</v>
      </c>
      <c r="N410" s="49">
        <f t="shared" si="175"/>
        <v>33067.440000000002</v>
      </c>
      <c r="O410" s="27">
        <f t="shared" si="176"/>
        <v>4251.5280000000002</v>
      </c>
      <c r="P410" s="5">
        <f t="shared" si="177"/>
        <v>29760.696000000004</v>
      </c>
      <c r="Q410" s="41">
        <f t="shared" si="178"/>
        <v>4251.5280000000002</v>
      </c>
      <c r="R410" s="52">
        <f t="shared" si="179"/>
        <v>29760.696000000004</v>
      </c>
      <c r="S410" s="5">
        <f t="shared" si="180"/>
        <v>3826.3752000000004</v>
      </c>
      <c r="T410" s="22">
        <f t="shared" si="181"/>
        <v>26784.626400000001</v>
      </c>
      <c r="U410" s="12">
        <f t="shared" si="182"/>
        <v>3443.7376800000002</v>
      </c>
      <c r="V410" s="12">
        <f t="shared" si="183"/>
        <v>24106.163760000003</v>
      </c>
    </row>
    <row r="411" spans="1:22" ht="11.25">
      <c r="A411" s="1">
        <v>20</v>
      </c>
      <c r="B411" s="2" t="s">
        <v>143</v>
      </c>
      <c r="C411" s="1" t="s">
        <v>0</v>
      </c>
      <c r="D411" s="1">
        <v>6</v>
      </c>
      <c r="E411" s="1">
        <f t="shared" si="170"/>
        <v>9000</v>
      </c>
      <c r="F411" s="8">
        <v>54000</v>
      </c>
      <c r="G411" s="4"/>
      <c r="H411" s="4"/>
      <c r="I411" s="4">
        <f t="shared" si="171"/>
        <v>8100</v>
      </c>
      <c r="J411" s="4">
        <f t="shared" si="172"/>
        <v>48600</v>
      </c>
      <c r="K411" s="4">
        <f t="shared" si="173"/>
        <v>7290</v>
      </c>
      <c r="L411" s="21">
        <f t="shared" si="174"/>
        <v>43740</v>
      </c>
      <c r="M411" s="49">
        <v>5904.9000000000005</v>
      </c>
      <c r="N411" s="49">
        <f t="shared" si="175"/>
        <v>35429.4</v>
      </c>
      <c r="O411" s="27">
        <f t="shared" si="176"/>
        <v>5314.4100000000008</v>
      </c>
      <c r="P411" s="5">
        <f t="shared" si="177"/>
        <v>31886.460000000006</v>
      </c>
      <c r="Q411" s="41">
        <f t="shared" si="178"/>
        <v>5314.4100000000008</v>
      </c>
      <c r="R411" s="52">
        <f t="shared" si="179"/>
        <v>31886.460000000006</v>
      </c>
      <c r="S411" s="5">
        <f t="shared" si="180"/>
        <v>4782.969000000001</v>
      </c>
      <c r="T411" s="22">
        <f t="shared" si="181"/>
        <v>28697.814000000006</v>
      </c>
      <c r="U411" s="12">
        <f t="shared" si="182"/>
        <v>4304.6721000000007</v>
      </c>
      <c r="V411" s="12">
        <f t="shared" si="183"/>
        <v>25828.032600000006</v>
      </c>
    </row>
    <row r="412" spans="1:22" ht="11.25">
      <c r="A412" s="1">
        <v>21</v>
      </c>
      <c r="B412" s="2" t="s">
        <v>609</v>
      </c>
      <c r="C412" s="1" t="s">
        <v>0</v>
      </c>
      <c r="D412" s="1">
        <v>4</v>
      </c>
      <c r="E412" s="1">
        <f t="shared" si="170"/>
        <v>2700</v>
      </c>
      <c r="F412" s="8">
        <v>10800</v>
      </c>
      <c r="G412" s="4"/>
      <c r="H412" s="4"/>
      <c r="I412" s="4">
        <f t="shared" si="171"/>
        <v>2430</v>
      </c>
      <c r="J412" s="4">
        <f t="shared" si="172"/>
        <v>9720</v>
      </c>
      <c r="K412" s="4">
        <f t="shared" si="173"/>
        <v>2187</v>
      </c>
      <c r="L412" s="21">
        <f t="shared" si="174"/>
        <v>8748</v>
      </c>
      <c r="M412" s="49">
        <v>1771.47</v>
      </c>
      <c r="N412" s="49">
        <f t="shared" si="175"/>
        <v>7085.88</v>
      </c>
      <c r="O412" s="27">
        <f t="shared" si="176"/>
        <v>1594.3230000000001</v>
      </c>
      <c r="P412" s="5">
        <f t="shared" si="177"/>
        <v>6377.2920000000004</v>
      </c>
      <c r="Q412" s="41">
        <f t="shared" si="178"/>
        <v>1594.3230000000001</v>
      </c>
      <c r="R412" s="52">
        <f t="shared" si="179"/>
        <v>6377.2920000000004</v>
      </c>
      <c r="S412" s="5">
        <f t="shared" si="180"/>
        <v>1434.8907000000002</v>
      </c>
      <c r="T412" s="22">
        <f t="shared" si="181"/>
        <v>5739.5628000000006</v>
      </c>
      <c r="U412" s="12">
        <f t="shared" si="182"/>
        <v>1291.4016300000001</v>
      </c>
      <c r="V412" s="12">
        <f t="shared" si="183"/>
        <v>5165.6065200000003</v>
      </c>
    </row>
    <row r="413" spans="1:22" ht="11.25">
      <c r="A413" s="1">
        <v>22</v>
      </c>
      <c r="B413" s="2" t="s">
        <v>610</v>
      </c>
      <c r="C413" s="1" t="s">
        <v>0</v>
      </c>
      <c r="D413" s="1">
        <v>2</v>
      </c>
      <c r="E413" s="1">
        <f t="shared" si="170"/>
        <v>18000</v>
      </c>
      <c r="F413" s="8">
        <v>36000</v>
      </c>
      <c r="G413" s="4"/>
      <c r="H413" s="4"/>
      <c r="I413" s="4">
        <f t="shared" si="171"/>
        <v>16200</v>
      </c>
      <c r="J413" s="4">
        <f t="shared" si="172"/>
        <v>32400</v>
      </c>
      <c r="K413" s="4">
        <f t="shared" si="173"/>
        <v>14580</v>
      </c>
      <c r="L413" s="21">
        <f t="shared" si="174"/>
        <v>29160</v>
      </c>
      <c r="M413" s="49">
        <v>11809.800000000001</v>
      </c>
      <c r="N413" s="49">
        <f t="shared" si="175"/>
        <v>23619.600000000002</v>
      </c>
      <c r="O413" s="27">
        <f t="shared" si="176"/>
        <v>10628.820000000002</v>
      </c>
      <c r="P413" s="5">
        <f t="shared" si="177"/>
        <v>21257.640000000003</v>
      </c>
      <c r="Q413" s="41">
        <f t="shared" si="178"/>
        <v>10628.820000000002</v>
      </c>
      <c r="R413" s="52">
        <f t="shared" si="179"/>
        <v>21257.640000000003</v>
      </c>
      <c r="S413" s="5">
        <f t="shared" si="180"/>
        <v>9565.9380000000019</v>
      </c>
      <c r="T413" s="22">
        <f t="shared" si="181"/>
        <v>19131.876000000004</v>
      </c>
      <c r="U413" s="12">
        <f t="shared" si="182"/>
        <v>8609.3442000000014</v>
      </c>
      <c r="V413" s="12">
        <f t="shared" si="183"/>
        <v>17218.688400000003</v>
      </c>
    </row>
    <row r="414" spans="1:22" ht="11.25">
      <c r="A414" s="1">
        <v>23</v>
      </c>
      <c r="B414" s="2" t="s">
        <v>611</v>
      </c>
      <c r="C414" s="1" t="s">
        <v>0</v>
      </c>
      <c r="D414" s="1">
        <v>3</v>
      </c>
      <c r="E414" s="1">
        <f t="shared" si="170"/>
        <v>2700</v>
      </c>
      <c r="F414" s="8">
        <v>8100</v>
      </c>
      <c r="G414" s="4"/>
      <c r="H414" s="4"/>
      <c r="I414" s="4">
        <f t="shared" si="171"/>
        <v>2430</v>
      </c>
      <c r="J414" s="4">
        <f t="shared" si="172"/>
        <v>7290</v>
      </c>
      <c r="K414" s="4">
        <f t="shared" si="173"/>
        <v>2187</v>
      </c>
      <c r="L414" s="21">
        <f t="shared" si="174"/>
        <v>6561</v>
      </c>
      <c r="M414" s="49">
        <v>1771.47</v>
      </c>
      <c r="N414" s="49">
        <f t="shared" si="175"/>
        <v>5314.41</v>
      </c>
      <c r="O414" s="27">
        <f t="shared" si="176"/>
        <v>1594.3230000000001</v>
      </c>
      <c r="P414" s="5">
        <f t="shared" si="177"/>
        <v>4782.9690000000001</v>
      </c>
      <c r="Q414" s="41">
        <f t="shared" si="178"/>
        <v>1594.3230000000001</v>
      </c>
      <c r="R414" s="52">
        <f t="shared" si="179"/>
        <v>4782.9690000000001</v>
      </c>
      <c r="S414" s="5">
        <f t="shared" si="180"/>
        <v>1434.8907000000002</v>
      </c>
      <c r="T414" s="22">
        <f t="shared" si="181"/>
        <v>4304.6721000000007</v>
      </c>
      <c r="U414" s="12">
        <f t="shared" si="182"/>
        <v>1291.4016300000001</v>
      </c>
      <c r="V414" s="12">
        <f t="shared" si="183"/>
        <v>3874.20489</v>
      </c>
    </row>
    <row r="415" spans="1:22" ht="11.25">
      <c r="A415" s="1">
        <v>24</v>
      </c>
      <c r="B415" s="2" t="s">
        <v>612</v>
      </c>
      <c r="C415" s="1" t="s">
        <v>0</v>
      </c>
      <c r="D415" s="1">
        <v>1</v>
      </c>
      <c r="E415" s="1">
        <f t="shared" si="170"/>
        <v>13500</v>
      </c>
      <c r="F415" s="8">
        <v>13500</v>
      </c>
      <c r="G415" s="4"/>
      <c r="H415" s="4"/>
      <c r="I415" s="4">
        <f t="shared" si="171"/>
        <v>12150</v>
      </c>
      <c r="J415" s="4">
        <f t="shared" si="172"/>
        <v>12150</v>
      </c>
      <c r="K415" s="4">
        <f t="shared" si="173"/>
        <v>10935</v>
      </c>
      <c r="L415" s="21">
        <f t="shared" si="174"/>
        <v>10935</v>
      </c>
      <c r="M415" s="49">
        <v>8857.35</v>
      </c>
      <c r="N415" s="49">
        <f t="shared" si="175"/>
        <v>8857.35</v>
      </c>
      <c r="O415" s="27">
        <f t="shared" si="176"/>
        <v>7971.6149999999998</v>
      </c>
      <c r="P415" s="5">
        <f t="shared" si="177"/>
        <v>7971.6149999999998</v>
      </c>
      <c r="Q415" s="41">
        <f t="shared" si="178"/>
        <v>7971.6149999999998</v>
      </c>
      <c r="R415" s="52">
        <f t="shared" si="179"/>
        <v>7971.6149999999998</v>
      </c>
      <c r="S415" s="5">
        <f t="shared" si="180"/>
        <v>7174.4534999999996</v>
      </c>
      <c r="T415" s="22">
        <f t="shared" si="181"/>
        <v>7174.4534999999996</v>
      </c>
      <c r="U415" s="12">
        <f t="shared" si="182"/>
        <v>6457.0081499999997</v>
      </c>
      <c r="V415" s="12">
        <f t="shared" si="183"/>
        <v>6457.0081499999997</v>
      </c>
    </row>
    <row r="416" spans="1:22" ht="11.25">
      <c r="A416" s="1">
        <v>25</v>
      </c>
      <c r="B416" s="2" t="s">
        <v>613</v>
      </c>
      <c r="C416" s="1" t="s">
        <v>0</v>
      </c>
      <c r="D416" s="1">
        <v>1</v>
      </c>
      <c r="E416" s="1">
        <f t="shared" si="170"/>
        <v>6300</v>
      </c>
      <c r="F416" s="8">
        <v>6300</v>
      </c>
      <c r="G416" s="4"/>
      <c r="H416" s="4"/>
      <c r="I416" s="4">
        <f t="shared" si="171"/>
        <v>5670</v>
      </c>
      <c r="J416" s="4">
        <f t="shared" si="172"/>
        <v>5670</v>
      </c>
      <c r="K416" s="4">
        <f t="shared" si="173"/>
        <v>5103</v>
      </c>
      <c r="L416" s="21">
        <f t="shared" si="174"/>
        <v>5103</v>
      </c>
      <c r="M416" s="49">
        <v>4133.43</v>
      </c>
      <c r="N416" s="49">
        <f t="shared" si="175"/>
        <v>4133.43</v>
      </c>
      <c r="O416" s="27">
        <f t="shared" si="176"/>
        <v>3720.0870000000004</v>
      </c>
      <c r="P416" s="5">
        <f t="shared" si="177"/>
        <v>3720.0870000000004</v>
      </c>
      <c r="Q416" s="41">
        <f t="shared" si="178"/>
        <v>3720.0870000000004</v>
      </c>
      <c r="R416" s="52">
        <f t="shared" si="179"/>
        <v>3720.0870000000004</v>
      </c>
      <c r="S416" s="5">
        <f t="shared" si="180"/>
        <v>3348.0783000000001</v>
      </c>
      <c r="T416" s="22">
        <f t="shared" si="181"/>
        <v>3348.0783000000001</v>
      </c>
      <c r="U416" s="12">
        <f t="shared" si="182"/>
        <v>3013.2704699999999</v>
      </c>
      <c r="V416" s="12">
        <f t="shared" si="183"/>
        <v>3013.2704699999999</v>
      </c>
    </row>
    <row r="417" spans="1:22" ht="11.25">
      <c r="A417" s="1">
        <v>26</v>
      </c>
      <c r="B417" s="2" t="s">
        <v>614</v>
      </c>
      <c r="C417" s="1" t="s">
        <v>0</v>
      </c>
      <c r="D417" s="1">
        <v>1</v>
      </c>
      <c r="E417" s="1">
        <f t="shared" si="170"/>
        <v>36000</v>
      </c>
      <c r="F417" s="8">
        <v>36000</v>
      </c>
      <c r="G417" s="4"/>
      <c r="H417" s="4"/>
      <c r="I417" s="4">
        <f t="shared" si="171"/>
        <v>32400</v>
      </c>
      <c r="J417" s="4">
        <f t="shared" si="172"/>
        <v>32400</v>
      </c>
      <c r="K417" s="4">
        <f t="shared" si="173"/>
        <v>29160</v>
      </c>
      <c r="L417" s="21">
        <f t="shared" si="174"/>
        <v>29160</v>
      </c>
      <c r="M417" s="49">
        <v>23619.600000000002</v>
      </c>
      <c r="N417" s="49">
        <f t="shared" si="175"/>
        <v>23619.600000000002</v>
      </c>
      <c r="O417" s="27">
        <f t="shared" si="176"/>
        <v>21257.640000000003</v>
      </c>
      <c r="P417" s="5">
        <f t="shared" si="177"/>
        <v>21257.640000000003</v>
      </c>
      <c r="Q417" s="41">
        <f t="shared" si="178"/>
        <v>21257.640000000003</v>
      </c>
      <c r="R417" s="52">
        <f t="shared" si="179"/>
        <v>21257.640000000003</v>
      </c>
      <c r="S417" s="5">
        <f t="shared" si="180"/>
        <v>19131.876000000004</v>
      </c>
      <c r="T417" s="22">
        <f t="shared" si="181"/>
        <v>19131.876000000004</v>
      </c>
      <c r="U417" s="12">
        <f t="shared" si="182"/>
        <v>17218.688400000003</v>
      </c>
      <c r="V417" s="12">
        <f t="shared" si="183"/>
        <v>17218.688400000003</v>
      </c>
    </row>
    <row r="418" spans="1:22" ht="11.25">
      <c r="A418" s="1">
        <v>27</v>
      </c>
      <c r="B418" s="2" t="s">
        <v>615</v>
      </c>
      <c r="C418" s="1" t="s">
        <v>0</v>
      </c>
      <c r="D418" s="1">
        <v>2</v>
      </c>
      <c r="E418" s="1">
        <f t="shared" si="170"/>
        <v>2700</v>
      </c>
      <c r="F418" s="8">
        <v>5400</v>
      </c>
      <c r="G418" s="4"/>
      <c r="H418" s="4"/>
      <c r="I418" s="4">
        <f t="shared" si="171"/>
        <v>2430</v>
      </c>
      <c r="J418" s="4">
        <f t="shared" si="172"/>
        <v>4860</v>
      </c>
      <c r="K418" s="4">
        <f t="shared" si="173"/>
        <v>2187</v>
      </c>
      <c r="L418" s="21">
        <f t="shared" si="174"/>
        <v>4374</v>
      </c>
      <c r="M418" s="49">
        <v>1771.47</v>
      </c>
      <c r="N418" s="49">
        <f t="shared" si="175"/>
        <v>3542.94</v>
      </c>
      <c r="O418" s="27">
        <f t="shared" si="176"/>
        <v>1594.3230000000001</v>
      </c>
      <c r="P418" s="5">
        <f t="shared" si="177"/>
        <v>3188.6460000000002</v>
      </c>
      <c r="Q418" s="41">
        <f t="shared" si="178"/>
        <v>1594.3230000000001</v>
      </c>
      <c r="R418" s="52">
        <f t="shared" si="179"/>
        <v>3188.6460000000002</v>
      </c>
      <c r="S418" s="5">
        <f t="shared" si="180"/>
        <v>1434.8907000000002</v>
      </c>
      <c r="T418" s="22">
        <f t="shared" si="181"/>
        <v>2869.7814000000003</v>
      </c>
      <c r="U418" s="12">
        <f t="shared" si="182"/>
        <v>1291.4016300000001</v>
      </c>
      <c r="V418" s="12">
        <f t="shared" si="183"/>
        <v>2582.8032600000001</v>
      </c>
    </row>
    <row r="419" spans="1:22" ht="11.25">
      <c r="A419" s="1">
        <v>28</v>
      </c>
      <c r="B419" s="2" t="s">
        <v>143</v>
      </c>
      <c r="C419" s="1" t="s">
        <v>0</v>
      </c>
      <c r="D419" s="1">
        <v>1</v>
      </c>
      <c r="E419" s="1">
        <f t="shared" si="170"/>
        <v>13500</v>
      </c>
      <c r="F419" s="8">
        <v>13500</v>
      </c>
      <c r="G419" s="4"/>
      <c r="H419" s="4"/>
      <c r="I419" s="4">
        <f t="shared" si="171"/>
        <v>12150</v>
      </c>
      <c r="J419" s="4">
        <f t="shared" si="172"/>
        <v>12150</v>
      </c>
      <c r="K419" s="4">
        <f t="shared" si="173"/>
        <v>10935</v>
      </c>
      <c r="L419" s="21">
        <f t="shared" si="174"/>
        <v>10935</v>
      </c>
      <c r="M419" s="49">
        <v>8857.35</v>
      </c>
      <c r="N419" s="49">
        <f t="shared" si="175"/>
        <v>8857.35</v>
      </c>
      <c r="O419" s="27">
        <f t="shared" si="176"/>
        <v>7971.6149999999998</v>
      </c>
      <c r="P419" s="5">
        <f t="shared" si="177"/>
        <v>7971.6149999999998</v>
      </c>
      <c r="Q419" s="41">
        <f t="shared" si="178"/>
        <v>7971.6149999999998</v>
      </c>
      <c r="R419" s="52">
        <f t="shared" si="179"/>
        <v>7971.6149999999998</v>
      </c>
      <c r="S419" s="5">
        <f t="shared" si="180"/>
        <v>7174.4534999999996</v>
      </c>
      <c r="T419" s="22">
        <f t="shared" si="181"/>
        <v>7174.4534999999996</v>
      </c>
      <c r="U419" s="12">
        <f t="shared" si="182"/>
        <v>6457.0081499999997</v>
      </c>
      <c r="V419" s="12">
        <f t="shared" si="183"/>
        <v>6457.0081499999997</v>
      </c>
    </row>
    <row r="420" spans="1:22" ht="11.25">
      <c r="A420" s="1">
        <v>29</v>
      </c>
      <c r="B420" s="2" t="s">
        <v>616</v>
      </c>
      <c r="C420" s="1" t="s">
        <v>0</v>
      </c>
      <c r="D420" s="1">
        <v>1</v>
      </c>
      <c r="E420" s="1">
        <f t="shared" si="170"/>
        <v>13500</v>
      </c>
      <c r="F420" s="8">
        <v>13500</v>
      </c>
      <c r="G420" s="4"/>
      <c r="H420" s="4"/>
      <c r="I420" s="4">
        <f t="shared" si="171"/>
        <v>12150</v>
      </c>
      <c r="J420" s="4">
        <f t="shared" si="172"/>
        <v>12150</v>
      </c>
      <c r="K420" s="4">
        <f t="shared" si="173"/>
        <v>10935</v>
      </c>
      <c r="L420" s="21">
        <f t="shared" si="174"/>
        <v>10935</v>
      </c>
      <c r="M420" s="49">
        <v>8857.35</v>
      </c>
      <c r="N420" s="49">
        <f t="shared" si="175"/>
        <v>8857.35</v>
      </c>
      <c r="O420" s="27">
        <f t="shared" si="176"/>
        <v>7971.6149999999998</v>
      </c>
      <c r="P420" s="5">
        <f t="shared" si="177"/>
        <v>7971.6149999999998</v>
      </c>
      <c r="Q420" s="41">
        <f t="shared" si="178"/>
        <v>7971.6149999999998</v>
      </c>
      <c r="R420" s="52">
        <f t="shared" si="179"/>
        <v>7971.6149999999998</v>
      </c>
      <c r="S420" s="5">
        <f t="shared" si="180"/>
        <v>7174.4534999999996</v>
      </c>
      <c r="T420" s="22">
        <f t="shared" si="181"/>
        <v>7174.4534999999996</v>
      </c>
      <c r="U420" s="12">
        <f t="shared" si="182"/>
        <v>6457.0081499999997</v>
      </c>
      <c r="V420" s="12">
        <f t="shared" si="183"/>
        <v>6457.0081499999997</v>
      </c>
    </row>
    <row r="421" spans="1:22" ht="11.25">
      <c r="A421" s="1">
        <v>30</v>
      </c>
      <c r="B421" s="2" t="s">
        <v>617</v>
      </c>
      <c r="C421" s="1" t="s">
        <v>0</v>
      </c>
      <c r="D421" s="1">
        <v>3</v>
      </c>
      <c r="E421" s="1">
        <f t="shared" si="170"/>
        <v>4500</v>
      </c>
      <c r="F421" s="8">
        <v>13500</v>
      </c>
      <c r="G421" s="4"/>
      <c r="H421" s="4"/>
      <c r="I421" s="4">
        <f t="shared" si="171"/>
        <v>4050</v>
      </c>
      <c r="J421" s="4">
        <f t="shared" si="172"/>
        <v>12150</v>
      </c>
      <c r="K421" s="4">
        <f t="shared" si="173"/>
        <v>3645</v>
      </c>
      <c r="L421" s="21">
        <f t="shared" si="174"/>
        <v>10935</v>
      </c>
      <c r="M421" s="49">
        <v>2952.4500000000003</v>
      </c>
      <c r="N421" s="49">
        <f t="shared" si="175"/>
        <v>8857.35</v>
      </c>
      <c r="O421" s="27">
        <f t="shared" si="176"/>
        <v>2657.2050000000004</v>
      </c>
      <c r="P421" s="5">
        <f t="shared" si="177"/>
        <v>7971.6150000000016</v>
      </c>
      <c r="Q421" s="41">
        <f t="shared" si="178"/>
        <v>2657.2050000000004</v>
      </c>
      <c r="R421" s="52">
        <f t="shared" si="179"/>
        <v>7971.6150000000016</v>
      </c>
      <c r="S421" s="5">
        <f t="shared" si="180"/>
        <v>2391.4845000000005</v>
      </c>
      <c r="T421" s="22">
        <f t="shared" si="181"/>
        <v>7174.4535000000014</v>
      </c>
      <c r="U421" s="12">
        <f t="shared" si="182"/>
        <v>2152.3360500000003</v>
      </c>
      <c r="V421" s="12">
        <f t="shared" si="183"/>
        <v>6457.0081500000015</v>
      </c>
    </row>
    <row r="422" spans="1:22" ht="11.25">
      <c r="A422" s="1">
        <v>31</v>
      </c>
      <c r="B422" s="2" t="s">
        <v>618</v>
      </c>
      <c r="C422" s="1" t="s">
        <v>0</v>
      </c>
      <c r="D422" s="1">
        <v>1</v>
      </c>
      <c r="E422" s="1">
        <f t="shared" si="170"/>
        <v>2700</v>
      </c>
      <c r="F422" s="8">
        <v>2700</v>
      </c>
      <c r="G422" s="4"/>
      <c r="H422" s="4"/>
      <c r="I422" s="4">
        <f t="shared" si="171"/>
        <v>2430</v>
      </c>
      <c r="J422" s="4">
        <f t="shared" si="172"/>
        <v>2430</v>
      </c>
      <c r="K422" s="4">
        <f t="shared" si="173"/>
        <v>2187</v>
      </c>
      <c r="L422" s="21">
        <f t="shared" si="174"/>
        <v>2187</v>
      </c>
      <c r="M422" s="49">
        <v>1771.47</v>
      </c>
      <c r="N422" s="49">
        <f t="shared" si="175"/>
        <v>1771.47</v>
      </c>
      <c r="O422" s="27">
        <f t="shared" si="176"/>
        <v>1594.3230000000001</v>
      </c>
      <c r="P422" s="5">
        <f t="shared" si="177"/>
        <v>1594.3230000000001</v>
      </c>
      <c r="Q422" s="41">
        <f t="shared" si="178"/>
        <v>1594.3230000000001</v>
      </c>
      <c r="R422" s="52">
        <f t="shared" si="179"/>
        <v>1594.3230000000001</v>
      </c>
      <c r="S422" s="5">
        <f t="shared" si="180"/>
        <v>1434.8907000000002</v>
      </c>
      <c r="T422" s="22">
        <f t="shared" si="181"/>
        <v>1434.8907000000002</v>
      </c>
      <c r="U422" s="12">
        <f t="shared" si="182"/>
        <v>1291.4016300000001</v>
      </c>
      <c r="V422" s="12">
        <f t="shared" si="183"/>
        <v>1291.4016300000001</v>
      </c>
    </row>
    <row r="423" spans="1:22" ht="11.25">
      <c r="A423" s="1">
        <v>32</v>
      </c>
      <c r="B423" s="2" t="s">
        <v>619</v>
      </c>
      <c r="C423" s="1" t="s">
        <v>0</v>
      </c>
      <c r="D423" s="1">
        <v>8</v>
      </c>
      <c r="E423" s="1">
        <f t="shared" si="170"/>
        <v>4500</v>
      </c>
      <c r="F423" s="8">
        <v>36000</v>
      </c>
      <c r="G423" s="4"/>
      <c r="H423" s="4"/>
      <c r="I423" s="4">
        <f t="shared" si="171"/>
        <v>4050</v>
      </c>
      <c r="J423" s="4">
        <f t="shared" si="172"/>
        <v>32400</v>
      </c>
      <c r="K423" s="4">
        <f t="shared" si="173"/>
        <v>3645</v>
      </c>
      <c r="L423" s="21">
        <f t="shared" si="174"/>
        <v>29160</v>
      </c>
      <c r="M423" s="49">
        <v>2952.4500000000003</v>
      </c>
      <c r="N423" s="49">
        <f t="shared" si="175"/>
        <v>23619.600000000002</v>
      </c>
      <c r="O423" s="27">
        <f t="shared" si="176"/>
        <v>2657.2050000000004</v>
      </c>
      <c r="P423" s="5">
        <f t="shared" si="177"/>
        <v>21257.640000000003</v>
      </c>
      <c r="Q423" s="41">
        <f t="shared" si="178"/>
        <v>2657.2050000000004</v>
      </c>
      <c r="R423" s="52">
        <f t="shared" si="179"/>
        <v>21257.640000000003</v>
      </c>
      <c r="S423" s="5">
        <f t="shared" si="180"/>
        <v>2391.4845000000005</v>
      </c>
      <c r="T423" s="22">
        <f t="shared" si="181"/>
        <v>19131.876000000004</v>
      </c>
      <c r="U423" s="12">
        <f t="shared" si="182"/>
        <v>2152.3360500000003</v>
      </c>
      <c r="V423" s="12">
        <f t="shared" si="183"/>
        <v>17218.688400000003</v>
      </c>
    </row>
    <row r="424" spans="1:22" ht="11.25">
      <c r="A424" s="1">
        <v>33</v>
      </c>
      <c r="B424" s="2" t="s">
        <v>620</v>
      </c>
      <c r="C424" s="1" t="s">
        <v>0</v>
      </c>
      <c r="D424" s="1">
        <v>1</v>
      </c>
      <c r="E424" s="1">
        <f t="shared" ref="E424:E455" si="184">F424/D424</f>
        <v>9900</v>
      </c>
      <c r="F424" s="8">
        <v>9900</v>
      </c>
      <c r="G424" s="4"/>
      <c r="H424" s="4"/>
      <c r="I424" s="4">
        <f t="shared" ref="I424:I455" si="185">E424*0.9</f>
        <v>8910</v>
      </c>
      <c r="J424" s="4">
        <f t="shared" ref="J424:J455" si="186">D424*I424</f>
        <v>8910</v>
      </c>
      <c r="K424" s="4">
        <f t="shared" ref="K424:K455" si="187">I424*0.9</f>
        <v>8019</v>
      </c>
      <c r="L424" s="21">
        <f t="shared" ref="L424:L455" si="188">K424*D424</f>
        <v>8019</v>
      </c>
      <c r="M424" s="49">
        <v>6495.39</v>
      </c>
      <c r="N424" s="49">
        <f t="shared" ref="N424:N455" si="189">M424*D424</f>
        <v>6495.39</v>
      </c>
      <c r="O424" s="27">
        <f t="shared" ref="O424:O455" si="190">+M424-M424*0.1</f>
        <v>5845.8510000000006</v>
      </c>
      <c r="P424" s="5">
        <f t="shared" ref="P424:P455" si="191">+O424*D424</f>
        <v>5845.8510000000006</v>
      </c>
      <c r="Q424" s="41">
        <f t="shared" ref="Q424:Q455" si="192">+O424</f>
        <v>5845.8510000000006</v>
      </c>
      <c r="R424" s="52">
        <f t="shared" ref="R424:R455" si="193">+Q424*D424</f>
        <v>5845.8510000000006</v>
      </c>
      <c r="S424" s="5">
        <f t="shared" ref="S424:S455" si="194">+Q424-Q424*0.1</f>
        <v>5261.2659000000003</v>
      </c>
      <c r="T424" s="22">
        <f t="shared" ref="T424:T455" si="195">+S424*D424</f>
        <v>5261.2659000000003</v>
      </c>
      <c r="U424" s="12">
        <f t="shared" si="182"/>
        <v>4735.1393100000005</v>
      </c>
      <c r="V424" s="12">
        <f t="shared" si="183"/>
        <v>4735.1393100000005</v>
      </c>
    </row>
    <row r="425" spans="1:22" ht="11.25">
      <c r="A425" s="1">
        <v>34</v>
      </c>
      <c r="B425" s="2" t="s">
        <v>621</v>
      </c>
      <c r="C425" s="1" t="s">
        <v>0</v>
      </c>
      <c r="D425" s="1">
        <v>1</v>
      </c>
      <c r="E425" s="1">
        <f t="shared" si="184"/>
        <v>9900</v>
      </c>
      <c r="F425" s="8">
        <v>9900</v>
      </c>
      <c r="G425" s="4"/>
      <c r="H425" s="4"/>
      <c r="I425" s="4">
        <f t="shared" si="185"/>
        <v>8910</v>
      </c>
      <c r="J425" s="4">
        <f t="shared" si="186"/>
        <v>8910</v>
      </c>
      <c r="K425" s="4">
        <f t="shared" si="187"/>
        <v>8019</v>
      </c>
      <c r="L425" s="21">
        <f t="shared" si="188"/>
        <v>8019</v>
      </c>
      <c r="M425" s="49">
        <v>6495.39</v>
      </c>
      <c r="N425" s="49">
        <f t="shared" si="189"/>
        <v>6495.39</v>
      </c>
      <c r="O425" s="27">
        <f t="shared" si="190"/>
        <v>5845.8510000000006</v>
      </c>
      <c r="P425" s="5">
        <f t="shared" si="191"/>
        <v>5845.8510000000006</v>
      </c>
      <c r="Q425" s="41">
        <f t="shared" si="192"/>
        <v>5845.8510000000006</v>
      </c>
      <c r="R425" s="52">
        <f t="shared" si="193"/>
        <v>5845.8510000000006</v>
      </c>
      <c r="S425" s="5">
        <f t="shared" si="194"/>
        <v>5261.2659000000003</v>
      </c>
      <c r="T425" s="22">
        <f t="shared" si="195"/>
        <v>5261.2659000000003</v>
      </c>
      <c r="U425" s="12">
        <f t="shared" si="182"/>
        <v>4735.1393100000005</v>
      </c>
      <c r="V425" s="12">
        <f t="shared" si="183"/>
        <v>4735.1393100000005</v>
      </c>
    </row>
    <row r="426" spans="1:22" ht="11.25">
      <c r="A426" s="1">
        <v>35</v>
      </c>
      <c r="B426" s="2" t="s">
        <v>622</v>
      </c>
      <c r="C426" s="1" t="s">
        <v>0</v>
      </c>
      <c r="D426" s="1">
        <v>1</v>
      </c>
      <c r="E426" s="1">
        <f t="shared" si="184"/>
        <v>4500</v>
      </c>
      <c r="F426" s="8">
        <v>4500</v>
      </c>
      <c r="G426" s="4"/>
      <c r="H426" s="4"/>
      <c r="I426" s="4">
        <f t="shared" si="185"/>
        <v>4050</v>
      </c>
      <c r="J426" s="4">
        <f t="shared" si="186"/>
        <v>4050</v>
      </c>
      <c r="K426" s="4">
        <f t="shared" si="187"/>
        <v>3645</v>
      </c>
      <c r="L426" s="21">
        <f t="shared" si="188"/>
        <v>3645</v>
      </c>
      <c r="M426" s="49">
        <v>2952.4500000000003</v>
      </c>
      <c r="N426" s="49">
        <f t="shared" si="189"/>
        <v>2952.4500000000003</v>
      </c>
      <c r="O426" s="27">
        <f t="shared" si="190"/>
        <v>2657.2050000000004</v>
      </c>
      <c r="P426" s="5">
        <f t="shared" si="191"/>
        <v>2657.2050000000004</v>
      </c>
      <c r="Q426" s="41">
        <f t="shared" si="192"/>
        <v>2657.2050000000004</v>
      </c>
      <c r="R426" s="52">
        <f t="shared" si="193"/>
        <v>2657.2050000000004</v>
      </c>
      <c r="S426" s="5">
        <f t="shared" si="194"/>
        <v>2391.4845000000005</v>
      </c>
      <c r="T426" s="22">
        <f t="shared" si="195"/>
        <v>2391.4845000000005</v>
      </c>
      <c r="U426" s="12">
        <f t="shared" si="182"/>
        <v>2152.3360500000003</v>
      </c>
      <c r="V426" s="12">
        <f t="shared" si="183"/>
        <v>2152.3360500000003</v>
      </c>
    </row>
    <row r="427" spans="1:22" ht="11.25">
      <c r="A427" s="1">
        <v>36</v>
      </c>
      <c r="B427" s="2" t="s">
        <v>623</v>
      </c>
      <c r="C427" s="1" t="s">
        <v>0</v>
      </c>
      <c r="D427" s="1">
        <v>1</v>
      </c>
      <c r="E427" s="1">
        <f t="shared" si="184"/>
        <v>1800</v>
      </c>
      <c r="F427" s="8">
        <v>1800</v>
      </c>
      <c r="G427" s="4"/>
      <c r="H427" s="4"/>
      <c r="I427" s="4">
        <f t="shared" si="185"/>
        <v>1620</v>
      </c>
      <c r="J427" s="4">
        <f t="shared" si="186"/>
        <v>1620</v>
      </c>
      <c r="K427" s="4">
        <f t="shared" si="187"/>
        <v>1458</v>
      </c>
      <c r="L427" s="21">
        <f t="shared" si="188"/>
        <v>1458</v>
      </c>
      <c r="M427" s="49">
        <v>1180.98</v>
      </c>
      <c r="N427" s="49">
        <f t="shared" si="189"/>
        <v>1180.98</v>
      </c>
      <c r="O427" s="27">
        <f t="shared" si="190"/>
        <v>1062.8820000000001</v>
      </c>
      <c r="P427" s="5">
        <f t="shared" si="191"/>
        <v>1062.8820000000001</v>
      </c>
      <c r="Q427" s="41">
        <f t="shared" si="192"/>
        <v>1062.8820000000001</v>
      </c>
      <c r="R427" s="52">
        <f t="shared" si="193"/>
        <v>1062.8820000000001</v>
      </c>
      <c r="S427" s="5">
        <f t="shared" si="194"/>
        <v>956.5938000000001</v>
      </c>
      <c r="T427" s="22">
        <f t="shared" si="195"/>
        <v>956.5938000000001</v>
      </c>
      <c r="U427" s="12">
        <f t="shared" si="182"/>
        <v>860.93442000000005</v>
      </c>
      <c r="V427" s="12">
        <f t="shared" si="183"/>
        <v>860.93442000000005</v>
      </c>
    </row>
    <row r="428" spans="1:22" ht="11.25">
      <c r="A428" s="1">
        <v>37</v>
      </c>
      <c r="B428" s="2" t="s">
        <v>624</v>
      </c>
      <c r="C428" s="1" t="s">
        <v>0</v>
      </c>
      <c r="D428" s="1">
        <v>1</v>
      </c>
      <c r="E428" s="1">
        <f t="shared" si="184"/>
        <v>22500</v>
      </c>
      <c r="F428" s="8">
        <v>22500</v>
      </c>
      <c r="G428" s="4"/>
      <c r="H428" s="4"/>
      <c r="I428" s="4">
        <f t="shared" si="185"/>
        <v>20250</v>
      </c>
      <c r="J428" s="4">
        <f t="shared" si="186"/>
        <v>20250</v>
      </c>
      <c r="K428" s="4">
        <f t="shared" si="187"/>
        <v>18225</v>
      </c>
      <c r="L428" s="21">
        <f t="shared" si="188"/>
        <v>18225</v>
      </c>
      <c r="M428" s="49">
        <v>14762.25</v>
      </c>
      <c r="N428" s="49">
        <f t="shared" si="189"/>
        <v>14762.25</v>
      </c>
      <c r="O428" s="27">
        <f t="shared" si="190"/>
        <v>13286.025</v>
      </c>
      <c r="P428" s="5">
        <f t="shared" si="191"/>
        <v>13286.025</v>
      </c>
      <c r="Q428" s="41">
        <f t="shared" si="192"/>
        <v>13286.025</v>
      </c>
      <c r="R428" s="52">
        <f t="shared" si="193"/>
        <v>13286.025</v>
      </c>
      <c r="S428" s="5">
        <f t="shared" si="194"/>
        <v>11957.422500000001</v>
      </c>
      <c r="T428" s="22">
        <f t="shared" si="195"/>
        <v>11957.422500000001</v>
      </c>
      <c r="U428" s="12">
        <f t="shared" si="182"/>
        <v>10761.680250000001</v>
      </c>
      <c r="V428" s="12">
        <f t="shared" si="183"/>
        <v>10761.680250000001</v>
      </c>
    </row>
    <row r="429" spans="1:22" ht="11.25">
      <c r="A429" s="1">
        <v>38</v>
      </c>
      <c r="B429" s="2" t="s">
        <v>625</v>
      </c>
      <c r="C429" s="1" t="s">
        <v>0</v>
      </c>
      <c r="D429" s="1">
        <v>1</v>
      </c>
      <c r="E429" s="1">
        <f t="shared" si="184"/>
        <v>13500</v>
      </c>
      <c r="F429" s="8">
        <v>13500</v>
      </c>
      <c r="G429" s="4"/>
      <c r="H429" s="4"/>
      <c r="I429" s="4">
        <f t="shared" si="185"/>
        <v>12150</v>
      </c>
      <c r="J429" s="4">
        <f t="shared" si="186"/>
        <v>12150</v>
      </c>
      <c r="K429" s="4">
        <f t="shared" si="187"/>
        <v>10935</v>
      </c>
      <c r="L429" s="21">
        <f t="shared" si="188"/>
        <v>10935</v>
      </c>
      <c r="M429" s="49">
        <v>8857.35</v>
      </c>
      <c r="N429" s="49">
        <f t="shared" si="189"/>
        <v>8857.35</v>
      </c>
      <c r="O429" s="27">
        <f t="shared" si="190"/>
        <v>7971.6149999999998</v>
      </c>
      <c r="P429" s="5">
        <f t="shared" si="191"/>
        <v>7971.6149999999998</v>
      </c>
      <c r="Q429" s="41">
        <f t="shared" si="192"/>
        <v>7971.6149999999998</v>
      </c>
      <c r="R429" s="52">
        <f t="shared" si="193"/>
        <v>7971.6149999999998</v>
      </c>
      <c r="S429" s="5">
        <f t="shared" si="194"/>
        <v>7174.4534999999996</v>
      </c>
      <c r="T429" s="22">
        <f t="shared" si="195"/>
        <v>7174.4534999999996</v>
      </c>
      <c r="U429" s="12">
        <f t="shared" si="182"/>
        <v>6457.0081499999997</v>
      </c>
      <c r="V429" s="12">
        <f t="shared" si="183"/>
        <v>6457.0081499999997</v>
      </c>
    </row>
    <row r="430" spans="1:22" ht="11.25">
      <c r="A430" s="1">
        <v>39</v>
      </c>
      <c r="B430" s="2" t="s">
        <v>626</v>
      </c>
      <c r="C430" s="1" t="s">
        <v>0</v>
      </c>
      <c r="D430" s="1">
        <v>1</v>
      </c>
      <c r="E430" s="1">
        <f t="shared" si="184"/>
        <v>3600</v>
      </c>
      <c r="F430" s="8">
        <v>3600</v>
      </c>
      <c r="G430" s="4"/>
      <c r="H430" s="4"/>
      <c r="I430" s="4">
        <f t="shared" si="185"/>
        <v>3240</v>
      </c>
      <c r="J430" s="4">
        <f t="shared" si="186"/>
        <v>3240</v>
      </c>
      <c r="K430" s="4">
        <f t="shared" si="187"/>
        <v>2916</v>
      </c>
      <c r="L430" s="21">
        <f t="shared" si="188"/>
        <v>2916</v>
      </c>
      <c r="M430" s="49">
        <v>2361.96</v>
      </c>
      <c r="N430" s="49">
        <f t="shared" si="189"/>
        <v>2361.96</v>
      </c>
      <c r="O430" s="27">
        <f t="shared" si="190"/>
        <v>2125.7640000000001</v>
      </c>
      <c r="P430" s="5">
        <f t="shared" si="191"/>
        <v>2125.7640000000001</v>
      </c>
      <c r="Q430" s="41">
        <f t="shared" si="192"/>
        <v>2125.7640000000001</v>
      </c>
      <c r="R430" s="52">
        <f t="shared" si="193"/>
        <v>2125.7640000000001</v>
      </c>
      <c r="S430" s="5">
        <f t="shared" si="194"/>
        <v>1913.1876000000002</v>
      </c>
      <c r="T430" s="22">
        <f t="shared" si="195"/>
        <v>1913.1876000000002</v>
      </c>
      <c r="U430" s="12">
        <f t="shared" si="182"/>
        <v>1721.8688400000001</v>
      </c>
      <c r="V430" s="12">
        <f t="shared" si="183"/>
        <v>1721.8688400000001</v>
      </c>
    </row>
    <row r="431" spans="1:22" ht="11.25">
      <c r="A431" s="1">
        <v>40</v>
      </c>
      <c r="B431" s="2" t="s">
        <v>627</v>
      </c>
      <c r="C431" s="1" t="s">
        <v>0</v>
      </c>
      <c r="D431" s="1">
        <v>11</v>
      </c>
      <c r="E431" s="1">
        <f t="shared" si="184"/>
        <v>4500</v>
      </c>
      <c r="F431" s="8">
        <v>49500</v>
      </c>
      <c r="G431" s="4"/>
      <c r="H431" s="4"/>
      <c r="I431" s="4">
        <f t="shared" si="185"/>
        <v>4050</v>
      </c>
      <c r="J431" s="4">
        <f t="shared" si="186"/>
        <v>44550</v>
      </c>
      <c r="K431" s="4">
        <f t="shared" si="187"/>
        <v>3645</v>
      </c>
      <c r="L431" s="21">
        <f t="shared" si="188"/>
        <v>40095</v>
      </c>
      <c r="M431" s="49">
        <v>2952.4500000000003</v>
      </c>
      <c r="N431" s="49">
        <f t="shared" si="189"/>
        <v>32476.950000000004</v>
      </c>
      <c r="O431" s="27">
        <f t="shared" si="190"/>
        <v>2657.2050000000004</v>
      </c>
      <c r="P431" s="5">
        <f t="shared" si="191"/>
        <v>29229.255000000005</v>
      </c>
      <c r="Q431" s="41">
        <f t="shared" si="192"/>
        <v>2657.2050000000004</v>
      </c>
      <c r="R431" s="52">
        <f t="shared" si="193"/>
        <v>29229.255000000005</v>
      </c>
      <c r="S431" s="5">
        <f t="shared" si="194"/>
        <v>2391.4845000000005</v>
      </c>
      <c r="T431" s="22">
        <f t="shared" si="195"/>
        <v>26306.329500000007</v>
      </c>
      <c r="U431" s="12">
        <f t="shared" si="182"/>
        <v>2152.3360500000003</v>
      </c>
      <c r="V431" s="12">
        <f t="shared" si="183"/>
        <v>23675.696550000004</v>
      </c>
    </row>
    <row r="432" spans="1:22" ht="11.25">
      <c r="A432" s="1">
        <v>41</v>
      </c>
      <c r="B432" s="2" t="s">
        <v>628</v>
      </c>
      <c r="C432" s="1" t="s">
        <v>0</v>
      </c>
      <c r="D432" s="1">
        <v>1</v>
      </c>
      <c r="E432" s="1">
        <f t="shared" si="184"/>
        <v>7200</v>
      </c>
      <c r="F432" s="8">
        <v>7200</v>
      </c>
      <c r="G432" s="4"/>
      <c r="H432" s="4"/>
      <c r="I432" s="4">
        <f t="shared" si="185"/>
        <v>6480</v>
      </c>
      <c r="J432" s="4">
        <f t="shared" si="186"/>
        <v>6480</v>
      </c>
      <c r="K432" s="4">
        <f t="shared" si="187"/>
        <v>5832</v>
      </c>
      <c r="L432" s="21">
        <f t="shared" si="188"/>
        <v>5832</v>
      </c>
      <c r="M432" s="49">
        <v>4723.92</v>
      </c>
      <c r="N432" s="49">
        <f t="shared" si="189"/>
        <v>4723.92</v>
      </c>
      <c r="O432" s="27">
        <f t="shared" si="190"/>
        <v>4251.5280000000002</v>
      </c>
      <c r="P432" s="5">
        <f t="shared" si="191"/>
        <v>4251.5280000000002</v>
      </c>
      <c r="Q432" s="41">
        <f t="shared" si="192"/>
        <v>4251.5280000000002</v>
      </c>
      <c r="R432" s="52">
        <f t="shared" si="193"/>
        <v>4251.5280000000002</v>
      </c>
      <c r="S432" s="5">
        <f t="shared" si="194"/>
        <v>3826.3752000000004</v>
      </c>
      <c r="T432" s="22">
        <f t="shared" si="195"/>
        <v>3826.3752000000004</v>
      </c>
      <c r="U432" s="12">
        <f t="shared" si="182"/>
        <v>3443.7376800000002</v>
      </c>
      <c r="V432" s="12">
        <f t="shared" si="183"/>
        <v>3443.7376800000002</v>
      </c>
    </row>
    <row r="433" spans="1:22" ht="11.25">
      <c r="A433" s="1">
        <v>42</v>
      </c>
      <c r="B433" s="2" t="s">
        <v>629</v>
      </c>
      <c r="C433" s="1" t="s">
        <v>0</v>
      </c>
      <c r="D433" s="1">
        <v>1</v>
      </c>
      <c r="E433" s="1">
        <f t="shared" si="184"/>
        <v>12600</v>
      </c>
      <c r="F433" s="8">
        <v>12600</v>
      </c>
      <c r="G433" s="4"/>
      <c r="H433" s="4"/>
      <c r="I433" s="4">
        <f t="shared" si="185"/>
        <v>11340</v>
      </c>
      <c r="J433" s="4">
        <f t="shared" si="186"/>
        <v>11340</v>
      </c>
      <c r="K433" s="4">
        <f t="shared" si="187"/>
        <v>10206</v>
      </c>
      <c r="L433" s="21">
        <f t="shared" si="188"/>
        <v>10206</v>
      </c>
      <c r="M433" s="49">
        <v>8266.86</v>
      </c>
      <c r="N433" s="49">
        <f t="shared" si="189"/>
        <v>8266.86</v>
      </c>
      <c r="O433" s="27">
        <f t="shared" si="190"/>
        <v>7440.1740000000009</v>
      </c>
      <c r="P433" s="5">
        <f t="shared" si="191"/>
        <v>7440.1740000000009</v>
      </c>
      <c r="Q433" s="41">
        <f t="shared" si="192"/>
        <v>7440.1740000000009</v>
      </c>
      <c r="R433" s="52">
        <f t="shared" si="193"/>
        <v>7440.1740000000009</v>
      </c>
      <c r="S433" s="5">
        <f t="shared" si="194"/>
        <v>6696.1566000000003</v>
      </c>
      <c r="T433" s="22">
        <f t="shared" si="195"/>
        <v>6696.1566000000003</v>
      </c>
      <c r="U433" s="12">
        <f t="shared" si="182"/>
        <v>6026.5409399999999</v>
      </c>
      <c r="V433" s="12">
        <f t="shared" si="183"/>
        <v>6026.5409399999999</v>
      </c>
    </row>
    <row r="434" spans="1:22" ht="11.25">
      <c r="A434" s="1">
        <v>43</v>
      </c>
      <c r="B434" s="2" t="s">
        <v>25</v>
      </c>
      <c r="C434" s="1" t="s">
        <v>0</v>
      </c>
      <c r="D434" s="1">
        <v>1</v>
      </c>
      <c r="E434" s="1">
        <f t="shared" si="184"/>
        <v>36000</v>
      </c>
      <c r="F434" s="8">
        <v>36000</v>
      </c>
      <c r="G434" s="4"/>
      <c r="H434" s="4"/>
      <c r="I434" s="4">
        <f t="shared" si="185"/>
        <v>32400</v>
      </c>
      <c r="J434" s="4">
        <f t="shared" si="186"/>
        <v>32400</v>
      </c>
      <c r="K434" s="4">
        <f t="shared" si="187"/>
        <v>29160</v>
      </c>
      <c r="L434" s="21">
        <f t="shared" si="188"/>
        <v>29160</v>
      </c>
      <c r="M434" s="49">
        <v>23619.600000000002</v>
      </c>
      <c r="N434" s="49">
        <f t="shared" si="189"/>
        <v>23619.600000000002</v>
      </c>
      <c r="O434" s="27">
        <f t="shared" si="190"/>
        <v>21257.640000000003</v>
      </c>
      <c r="P434" s="5">
        <f t="shared" si="191"/>
        <v>21257.640000000003</v>
      </c>
      <c r="Q434" s="41">
        <f t="shared" si="192"/>
        <v>21257.640000000003</v>
      </c>
      <c r="R434" s="52">
        <f t="shared" si="193"/>
        <v>21257.640000000003</v>
      </c>
      <c r="S434" s="5">
        <f t="shared" si="194"/>
        <v>19131.876000000004</v>
      </c>
      <c r="T434" s="22">
        <f t="shared" si="195"/>
        <v>19131.876000000004</v>
      </c>
      <c r="U434" s="12">
        <f t="shared" si="182"/>
        <v>17218.688400000003</v>
      </c>
      <c r="V434" s="12">
        <f t="shared" si="183"/>
        <v>17218.688400000003</v>
      </c>
    </row>
    <row r="435" spans="1:22" ht="11.25">
      <c r="A435" s="1">
        <v>44</v>
      </c>
      <c r="B435" s="2" t="s">
        <v>143</v>
      </c>
      <c r="C435" s="1" t="s">
        <v>0</v>
      </c>
      <c r="D435" s="1">
        <v>3</v>
      </c>
      <c r="E435" s="1">
        <f t="shared" si="184"/>
        <v>8100</v>
      </c>
      <c r="F435" s="8">
        <v>24300</v>
      </c>
      <c r="G435" s="4"/>
      <c r="H435" s="4"/>
      <c r="I435" s="4">
        <f t="shared" si="185"/>
        <v>7290</v>
      </c>
      <c r="J435" s="4">
        <f t="shared" si="186"/>
        <v>21870</v>
      </c>
      <c r="K435" s="4">
        <f t="shared" si="187"/>
        <v>6561</v>
      </c>
      <c r="L435" s="21">
        <f t="shared" si="188"/>
        <v>19683</v>
      </c>
      <c r="M435" s="49">
        <v>5314.4100000000008</v>
      </c>
      <c r="N435" s="49">
        <f t="shared" si="189"/>
        <v>15943.230000000003</v>
      </c>
      <c r="O435" s="27">
        <f t="shared" si="190"/>
        <v>4782.969000000001</v>
      </c>
      <c r="P435" s="5">
        <f t="shared" si="191"/>
        <v>14348.907000000003</v>
      </c>
      <c r="Q435" s="41">
        <f t="shared" si="192"/>
        <v>4782.969000000001</v>
      </c>
      <c r="R435" s="52">
        <f t="shared" si="193"/>
        <v>14348.907000000003</v>
      </c>
      <c r="S435" s="5">
        <f t="shared" si="194"/>
        <v>4304.6721000000007</v>
      </c>
      <c r="T435" s="22">
        <f t="shared" si="195"/>
        <v>12914.016300000003</v>
      </c>
      <c r="U435" s="12">
        <f t="shared" si="182"/>
        <v>3874.2048900000004</v>
      </c>
      <c r="V435" s="12">
        <f t="shared" si="183"/>
        <v>11622.614670000001</v>
      </c>
    </row>
    <row r="436" spans="1:22" ht="11.25">
      <c r="A436" s="1">
        <v>45</v>
      </c>
      <c r="B436" s="2" t="s">
        <v>630</v>
      </c>
      <c r="C436" s="1" t="s">
        <v>0</v>
      </c>
      <c r="D436" s="1">
        <v>1</v>
      </c>
      <c r="E436" s="1">
        <f t="shared" si="184"/>
        <v>11700</v>
      </c>
      <c r="F436" s="8">
        <v>11700</v>
      </c>
      <c r="G436" s="4"/>
      <c r="H436" s="4"/>
      <c r="I436" s="4">
        <f t="shared" si="185"/>
        <v>10530</v>
      </c>
      <c r="J436" s="4">
        <f t="shared" si="186"/>
        <v>10530</v>
      </c>
      <c r="K436" s="4">
        <f t="shared" si="187"/>
        <v>9477</v>
      </c>
      <c r="L436" s="21">
        <f t="shared" si="188"/>
        <v>9477</v>
      </c>
      <c r="M436" s="49">
        <v>7676.3700000000008</v>
      </c>
      <c r="N436" s="49">
        <f t="shared" si="189"/>
        <v>7676.3700000000008</v>
      </c>
      <c r="O436" s="27">
        <f t="shared" si="190"/>
        <v>6908.7330000000002</v>
      </c>
      <c r="P436" s="5">
        <f t="shared" si="191"/>
        <v>6908.7330000000002</v>
      </c>
      <c r="Q436" s="41">
        <f t="shared" si="192"/>
        <v>6908.7330000000002</v>
      </c>
      <c r="R436" s="52">
        <f t="shared" si="193"/>
        <v>6908.7330000000002</v>
      </c>
      <c r="S436" s="5">
        <f t="shared" si="194"/>
        <v>6217.8597</v>
      </c>
      <c r="T436" s="22">
        <f t="shared" si="195"/>
        <v>6217.8597</v>
      </c>
      <c r="U436" s="12">
        <f t="shared" si="182"/>
        <v>5596.0737300000001</v>
      </c>
      <c r="V436" s="12">
        <f t="shared" si="183"/>
        <v>5596.0737300000001</v>
      </c>
    </row>
    <row r="437" spans="1:22" ht="11.25">
      <c r="A437" s="1">
        <v>46</v>
      </c>
      <c r="B437" s="2" t="s">
        <v>25</v>
      </c>
      <c r="C437" s="1" t="s">
        <v>0</v>
      </c>
      <c r="D437" s="1">
        <v>1</v>
      </c>
      <c r="E437" s="1">
        <f t="shared" si="184"/>
        <v>14400</v>
      </c>
      <c r="F437" s="8">
        <v>14400</v>
      </c>
      <c r="G437" s="4"/>
      <c r="H437" s="4"/>
      <c r="I437" s="4">
        <f t="shared" si="185"/>
        <v>12960</v>
      </c>
      <c r="J437" s="4">
        <f t="shared" si="186"/>
        <v>12960</v>
      </c>
      <c r="K437" s="4">
        <f t="shared" si="187"/>
        <v>11664</v>
      </c>
      <c r="L437" s="21">
        <f t="shared" si="188"/>
        <v>11664</v>
      </c>
      <c r="M437" s="49">
        <v>9447.84</v>
      </c>
      <c r="N437" s="49">
        <f t="shared" si="189"/>
        <v>9447.84</v>
      </c>
      <c r="O437" s="27">
        <f t="shared" si="190"/>
        <v>8503.0560000000005</v>
      </c>
      <c r="P437" s="5">
        <f t="shared" si="191"/>
        <v>8503.0560000000005</v>
      </c>
      <c r="Q437" s="41">
        <f t="shared" si="192"/>
        <v>8503.0560000000005</v>
      </c>
      <c r="R437" s="52">
        <f t="shared" si="193"/>
        <v>8503.0560000000005</v>
      </c>
      <c r="S437" s="5">
        <f t="shared" si="194"/>
        <v>7652.7504000000008</v>
      </c>
      <c r="T437" s="22">
        <f t="shared" si="195"/>
        <v>7652.7504000000008</v>
      </c>
      <c r="U437" s="12">
        <f t="shared" si="182"/>
        <v>6887.4753600000004</v>
      </c>
      <c r="V437" s="12">
        <f t="shared" si="183"/>
        <v>6887.4753600000004</v>
      </c>
    </row>
    <row r="438" spans="1:22" ht="11.25">
      <c r="A438" s="1">
        <v>47</v>
      </c>
      <c r="B438" s="2" t="s">
        <v>631</v>
      </c>
      <c r="C438" s="1" t="s">
        <v>0</v>
      </c>
      <c r="D438" s="1">
        <v>1</v>
      </c>
      <c r="E438" s="1">
        <f t="shared" si="184"/>
        <v>15300</v>
      </c>
      <c r="F438" s="8">
        <v>15300</v>
      </c>
      <c r="G438" s="4"/>
      <c r="H438" s="4"/>
      <c r="I438" s="4">
        <f t="shared" si="185"/>
        <v>13770</v>
      </c>
      <c r="J438" s="4">
        <f t="shared" si="186"/>
        <v>13770</v>
      </c>
      <c r="K438" s="4">
        <f t="shared" si="187"/>
        <v>12393</v>
      </c>
      <c r="L438" s="21">
        <f t="shared" si="188"/>
        <v>12393</v>
      </c>
      <c r="M438" s="49">
        <v>10038.330000000002</v>
      </c>
      <c r="N438" s="49">
        <f t="shared" si="189"/>
        <v>10038.330000000002</v>
      </c>
      <c r="O438" s="27">
        <f t="shared" si="190"/>
        <v>9034.4970000000012</v>
      </c>
      <c r="P438" s="5">
        <f t="shared" si="191"/>
        <v>9034.4970000000012</v>
      </c>
      <c r="Q438" s="41">
        <f t="shared" si="192"/>
        <v>9034.4970000000012</v>
      </c>
      <c r="R438" s="52">
        <f t="shared" si="193"/>
        <v>9034.4970000000012</v>
      </c>
      <c r="S438" s="5">
        <f t="shared" si="194"/>
        <v>8131.0473000000011</v>
      </c>
      <c r="T438" s="22">
        <f t="shared" si="195"/>
        <v>8131.0473000000011</v>
      </c>
      <c r="U438" s="12">
        <f t="shared" si="182"/>
        <v>7317.9425700000011</v>
      </c>
      <c r="V438" s="12">
        <f t="shared" si="183"/>
        <v>7317.9425700000011</v>
      </c>
    </row>
    <row r="439" spans="1:22" ht="11.25">
      <c r="A439" s="1">
        <v>48</v>
      </c>
      <c r="B439" s="2" t="s">
        <v>632</v>
      </c>
      <c r="C439" s="1" t="s">
        <v>0</v>
      </c>
      <c r="D439" s="1">
        <v>1</v>
      </c>
      <c r="E439" s="1">
        <f t="shared" si="184"/>
        <v>7200</v>
      </c>
      <c r="F439" s="8">
        <v>7200</v>
      </c>
      <c r="G439" s="4"/>
      <c r="H439" s="4"/>
      <c r="I439" s="4">
        <f t="shared" si="185"/>
        <v>6480</v>
      </c>
      <c r="J439" s="4">
        <f t="shared" si="186"/>
        <v>6480</v>
      </c>
      <c r="K439" s="4">
        <f t="shared" si="187"/>
        <v>5832</v>
      </c>
      <c r="L439" s="21">
        <f t="shared" si="188"/>
        <v>5832</v>
      </c>
      <c r="M439" s="49">
        <v>4723.92</v>
      </c>
      <c r="N439" s="49">
        <f t="shared" si="189"/>
        <v>4723.92</v>
      </c>
      <c r="O439" s="27">
        <f t="shared" si="190"/>
        <v>4251.5280000000002</v>
      </c>
      <c r="P439" s="5">
        <f t="shared" si="191"/>
        <v>4251.5280000000002</v>
      </c>
      <c r="Q439" s="41">
        <f t="shared" si="192"/>
        <v>4251.5280000000002</v>
      </c>
      <c r="R439" s="52">
        <f t="shared" si="193"/>
        <v>4251.5280000000002</v>
      </c>
      <c r="S439" s="5">
        <f t="shared" si="194"/>
        <v>3826.3752000000004</v>
      </c>
      <c r="T439" s="22">
        <f t="shared" si="195"/>
        <v>3826.3752000000004</v>
      </c>
      <c r="U439" s="12">
        <f t="shared" si="182"/>
        <v>3443.7376800000002</v>
      </c>
      <c r="V439" s="12">
        <f t="shared" si="183"/>
        <v>3443.7376800000002</v>
      </c>
    </row>
    <row r="440" spans="1:22" ht="11.25">
      <c r="A440" s="1">
        <v>49</v>
      </c>
      <c r="B440" s="2" t="s">
        <v>143</v>
      </c>
      <c r="C440" s="1" t="s">
        <v>0</v>
      </c>
      <c r="D440" s="1">
        <v>2</v>
      </c>
      <c r="E440" s="1">
        <f t="shared" si="184"/>
        <v>7200</v>
      </c>
      <c r="F440" s="8">
        <v>14400</v>
      </c>
      <c r="G440" s="4"/>
      <c r="H440" s="4"/>
      <c r="I440" s="4">
        <f t="shared" si="185"/>
        <v>6480</v>
      </c>
      <c r="J440" s="4">
        <f t="shared" si="186"/>
        <v>12960</v>
      </c>
      <c r="K440" s="4">
        <f t="shared" si="187"/>
        <v>5832</v>
      </c>
      <c r="L440" s="21">
        <f t="shared" si="188"/>
        <v>11664</v>
      </c>
      <c r="M440" s="49">
        <v>4723.92</v>
      </c>
      <c r="N440" s="49">
        <f t="shared" si="189"/>
        <v>9447.84</v>
      </c>
      <c r="O440" s="27">
        <f t="shared" si="190"/>
        <v>4251.5280000000002</v>
      </c>
      <c r="P440" s="5">
        <f t="shared" si="191"/>
        <v>8503.0560000000005</v>
      </c>
      <c r="Q440" s="41">
        <f t="shared" si="192"/>
        <v>4251.5280000000002</v>
      </c>
      <c r="R440" s="52">
        <f t="shared" si="193"/>
        <v>8503.0560000000005</v>
      </c>
      <c r="S440" s="5">
        <f t="shared" si="194"/>
        <v>3826.3752000000004</v>
      </c>
      <c r="T440" s="22">
        <f t="shared" si="195"/>
        <v>7652.7504000000008</v>
      </c>
      <c r="U440" s="12">
        <f t="shared" si="182"/>
        <v>3443.7376800000002</v>
      </c>
      <c r="V440" s="12">
        <f t="shared" si="183"/>
        <v>6887.4753600000004</v>
      </c>
    </row>
    <row r="441" spans="1:22" ht="11.25">
      <c r="A441" s="1">
        <v>50</v>
      </c>
      <c r="B441" s="2" t="s">
        <v>631</v>
      </c>
      <c r="C441" s="1" t="s">
        <v>0</v>
      </c>
      <c r="D441" s="1">
        <v>1</v>
      </c>
      <c r="E441" s="1">
        <f t="shared" si="184"/>
        <v>15300</v>
      </c>
      <c r="F441" s="8">
        <v>15300</v>
      </c>
      <c r="G441" s="4"/>
      <c r="H441" s="4"/>
      <c r="I441" s="4">
        <f t="shared" si="185"/>
        <v>13770</v>
      </c>
      <c r="J441" s="4">
        <f t="shared" si="186"/>
        <v>13770</v>
      </c>
      <c r="K441" s="4">
        <f t="shared" si="187"/>
        <v>12393</v>
      </c>
      <c r="L441" s="21">
        <f t="shared" si="188"/>
        <v>12393</v>
      </c>
      <c r="M441" s="49">
        <v>10038.330000000002</v>
      </c>
      <c r="N441" s="49">
        <f t="shared" si="189"/>
        <v>10038.330000000002</v>
      </c>
      <c r="O441" s="27">
        <f t="shared" si="190"/>
        <v>9034.4970000000012</v>
      </c>
      <c r="P441" s="5">
        <f t="shared" si="191"/>
        <v>9034.4970000000012</v>
      </c>
      <c r="Q441" s="41">
        <f t="shared" si="192"/>
        <v>9034.4970000000012</v>
      </c>
      <c r="R441" s="52">
        <f t="shared" si="193"/>
        <v>9034.4970000000012</v>
      </c>
      <c r="S441" s="5">
        <f t="shared" si="194"/>
        <v>8131.0473000000011</v>
      </c>
      <c r="T441" s="22">
        <f t="shared" si="195"/>
        <v>8131.0473000000011</v>
      </c>
      <c r="U441" s="12">
        <f t="shared" si="182"/>
        <v>7317.9425700000011</v>
      </c>
      <c r="V441" s="12">
        <f t="shared" si="183"/>
        <v>7317.9425700000011</v>
      </c>
    </row>
    <row r="442" spans="1:22" ht="11.25">
      <c r="A442" s="1">
        <v>51</v>
      </c>
      <c r="B442" s="2" t="s">
        <v>33</v>
      </c>
      <c r="C442" s="1" t="s">
        <v>0</v>
      </c>
      <c r="D442" s="1">
        <v>1</v>
      </c>
      <c r="E442" s="1">
        <f t="shared" si="184"/>
        <v>7200</v>
      </c>
      <c r="F442" s="8">
        <v>7200</v>
      </c>
      <c r="G442" s="4"/>
      <c r="H442" s="4"/>
      <c r="I442" s="4">
        <f t="shared" si="185"/>
        <v>6480</v>
      </c>
      <c r="J442" s="4">
        <f t="shared" si="186"/>
        <v>6480</v>
      </c>
      <c r="K442" s="4">
        <f t="shared" si="187"/>
        <v>5832</v>
      </c>
      <c r="L442" s="21">
        <f t="shared" si="188"/>
        <v>5832</v>
      </c>
      <c r="M442" s="49">
        <v>4723.92</v>
      </c>
      <c r="N442" s="49">
        <f t="shared" si="189"/>
        <v>4723.92</v>
      </c>
      <c r="O442" s="27">
        <f t="shared" si="190"/>
        <v>4251.5280000000002</v>
      </c>
      <c r="P442" s="5">
        <f t="shared" si="191"/>
        <v>4251.5280000000002</v>
      </c>
      <c r="Q442" s="41">
        <f t="shared" si="192"/>
        <v>4251.5280000000002</v>
      </c>
      <c r="R442" s="52">
        <f t="shared" si="193"/>
        <v>4251.5280000000002</v>
      </c>
      <c r="S442" s="5">
        <f t="shared" si="194"/>
        <v>3826.3752000000004</v>
      </c>
      <c r="T442" s="22">
        <f t="shared" si="195"/>
        <v>3826.3752000000004</v>
      </c>
      <c r="U442" s="12">
        <f t="shared" si="182"/>
        <v>3443.7376800000002</v>
      </c>
      <c r="V442" s="12">
        <f t="shared" si="183"/>
        <v>3443.7376800000002</v>
      </c>
    </row>
    <row r="443" spans="1:22" ht="11.25">
      <c r="A443" s="1">
        <v>52</v>
      </c>
      <c r="B443" s="2" t="s">
        <v>633</v>
      </c>
      <c r="C443" s="1" t="s">
        <v>0</v>
      </c>
      <c r="D443" s="1">
        <v>1</v>
      </c>
      <c r="E443" s="1">
        <f t="shared" si="184"/>
        <v>10800</v>
      </c>
      <c r="F443" s="8">
        <v>10800</v>
      </c>
      <c r="G443" s="4"/>
      <c r="H443" s="4"/>
      <c r="I443" s="4">
        <f t="shared" si="185"/>
        <v>9720</v>
      </c>
      <c r="J443" s="4">
        <f t="shared" si="186"/>
        <v>9720</v>
      </c>
      <c r="K443" s="4">
        <f t="shared" si="187"/>
        <v>8748</v>
      </c>
      <c r="L443" s="21">
        <f t="shared" si="188"/>
        <v>8748</v>
      </c>
      <c r="M443" s="49">
        <v>7085.88</v>
      </c>
      <c r="N443" s="49">
        <f t="shared" si="189"/>
        <v>7085.88</v>
      </c>
      <c r="O443" s="27">
        <f t="shared" si="190"/>
        <v>6377.2920000000004</v>
      </c>
      <c r="P443" s="5">
        <f t="shared" si="191"/>
        <v>6377.2920000000004</v>
      </c>
      <c r="Q443" s="41">
        <f t="shared" si="192"/>
        <v>6377.2920000000004</v>
      </c>
      <c r="R443" s="52">
        <f t="shared" si="193"/>
        <v>6377.2920000000004</v>
      </c>
      <c r="S443" s="5">
        <f t="shared" si="194"/>
        <v>5739.5628000000006</v>
      </c>
      <c r="T443" s="22">
        <f t="shared" si="195"/>
        <v>5739.5628000000006</v>
      </c>
      <c r="U443" s="12">
        <f t="shared" si="182"/>
        <v>5165.6065200000003</v>
      </c>
      <c r="V443" s="12">
        <f t="shared" si="183"/>
        <v>5165.6065200000003</v>
      </c>
    </row>
    <row r="444" spans="1:22" ht="11.25">
      <c r="A444" s="1">
        <v>53</v>
      </c>
      <c r="B444" s="2" t="s">
        <v>634</v>
      </c>
      <c r="C444" s="1" t="s">
        <v>98</v>
      </c>
      <c r="D444" s="1">
        <v>1</v>
      </c>
      <c r="E444" s="1">
        <f t="shared" si="184"/>
        <v>108000</v>
      </c>
      <c r="F444" s="8">
        <v>108000</v>
      </c>
      <c r="G444" s="4"/>
      <c r="H444" s="4"/>
      <c r="I444" s="4">
        <f t="shared" si="185"/>
        <v>97200</v>
      </c>
      <c r="J444" s="4">
        <f t="shared" si="186"/>
        <v>97200</v>
      </c>
      <c r="K444" s="4">
        <f t="shared" si="187"/>
        <v>87480</v>
      </c>
      <c r="L444" s="21">
        <f t="shared" si="188"/>
        <v>87480</v>
      </c>
      <c r="M444" s="49">
        <v>70858.8</v>
      </c>
      <c r="N444" s="49">
        <f t="shared" si="189"/>
        <v>70858.8</v>
      </c>
      <c r="O444" s="27">
        <f t="shared" si="190"/>
        <v>63772.92</v>
      </c>
      <c r="P444" s="5">
        <f t="shared" si="191"/>
        <v>63772.92</v>
      </c>
      <c r="Q444" s="41">
        <f t="shared" si="192"/>
        <v>63772.92</v>
      </c>
      <c r="R444" s="52">
        <f t="shared" si="193"/>
        <v>63772.92</v>
      </c>
      <c r="S444" s="5">
        <f t="shared" si="194"/>
        <v>57395.627999999997</v>
      </c>
      <c r="T444" s="22">
        <f t="shared" si="195"/>
        <v>57395.627999999997</v>
      </c>
      <c r="U444" s="12">
        <f t="shared" si="182"/>
        <v>51656.065199999997</v>
      </c>
      <c r="V444" s="12">
        <f t="shared" si="183"/>
        <v>51656.065199999997</v>
      </c>
    </row>
    <row r="445" spans="1:22" ht="11.25">
      <c r="A445" s="1">
        <v>54</v>
      </c>
      <c r="B445" s="2" t="s">
        <v>635</v>
      </c>
      <c r="C445" s="1" t="s">
        <v>0</v>
      </c>
      <c r="D445" s="1">
        <v>1</v>
      </c>
      <c r="E445" s="1">
        <f t="shared" si="184"/>
        <v>16200</v>
      </c>
      <c r="F445" s="8">
        <v>16200</v>
      </c>
      <c r="G445" s="4"/>
      <c r="H445" s="4"/>
      <c r="I445" s="4">
        <f t="shared" si="185"/>
        <v>14580</v>
      </c>
      <c r="J445" s="4">
        <f t="shared" si="186"/>
        <v>14580</v>
      </c>
      <c r="K445" s="4">
        <f t="shared" si="187"/>
        <v>13122</v>
      </c>
      <c r="L445" s="21">
        <f t="shared" si="188"/>
        <v>13122</v>
      </c>
      <c r="M445" s="49">
        <v>10628.820000000002</v>
      </c>
      <c r="N445" s="49">
        <f t="shared" si="189"/>
        <v>10628.820000000002</v>
      </c>
      <c r="O445" s="27">
        <f t="shared" si="190"/>
        <v>9565.9380000000019</v>
      </c>
      <c r="P445" s="5">
        <f t="shared" si="191"/>
        <v>9565.9380000000019</v>
      </c>
      <c r="Q445" s="41">
        <f t="shared" si="192"/>
        <v>9565.9380000000019</v>
      </c>
      <c r="R445" s="52">
        <f t="shared" si="193"/>
        <v>9565.9380000000019</v>
      </c>
      <c r="S445" s="5">
        <f t="shared" si="194"/>
        <v>8609.3442000000014</v>
      </c>
      <c r="T445" s="22">
        <f t="shared" si="195"/>
        <v>8609.3442000000014</v>
      </c>
      <c r="U445" s="12">
        <f t="shared" si="182"/>
        <v>7748.4097800000009</v>
      </c>
      <c r="V445" s="12">
        <f t="shared" si="183"/>
        <v>7748.4097800000009</v>
      </c>
    </row>
    <row r="446" spans="1:22" ht="11.25">
      <c r="A446" s="1">
        <v>55</v>
      </c>
      <c r="B446" s="2" t="s">
        <v>636</v>
      </c>
      <c r="C446" s="1" t="s">
        <v>0</v>
      </c>
      <c r="D446" s="1">
        <v>1</v>
      </c>
      <c r="E446" s="1">
        <f t="shared" si="184"/>
        <v>90000</v>
      </c>
      <c r="F446" s="8">
        <v>90000</v>
      </c>
      <c r="G446" s="4"/>
      <c r="H446" s="4"/>
      <c r="I446" s="4">
        <f t="shared" si="185"/>
        <v>81000</v>
      </c>
      <c r="J446" s="4">
        <f t="shared" si="186"/>
        <v>81000</v>
      </c>
      <c r="K446" s="4">
        <f t="shared" si="187"/>
        <v>72900</v>
      </c>
      <c r="L446" s="21">
        <f t="shared" si="188"/>
        <v>72900</v>
      </c>
      <c r="M446" s="49">
        <v>59049</v>
      </c>
      <c r="N446" s="49">
        <f t="shared" si="189"/>
        <v>59049</v>
      </c>
      <c r="O446" s="27">
        <f t="shared" si="190"/>
        <v>53144.1</v>
      </c>
      <c r="P446" s="5">
        <f t="shared" si="191"/>
        <v>53144.1</v>
      </c>
      <c r="Q446" s="41">
        <f t="shared" si="192"/>
        <v>53144.1</v>
      </c>
      <c r="R446" s="52">
        <f t="shared" si="193"/>
        <v>53144.1</v>
      </c>
      <c r="S446" s="5">
        <f t="shared" si="194"/>
        <v>47829.69</v>
      </c>
      <c r="T446" s="22">
        <f t="shared" si="195"/>
        <v>47829.69</v>
      </c>
      <c r="U446" s="12">
        <f t="shared" si="182"/>
        <v>43046.721000000005</v>
      </c>
      <c r="V446" s="12">
        <f t="shared" si="183"/>
        <v>43046.721000000005</v>
      </c>
    </row>
    <row r="447" spans="1:22" ht="11.25">
      <c r="A447" s="1">
        <v>56</v>
      </c>
      <c r="B447" s="2" t="s">
        <v>637</v>
      </c>
      <c r="C447" s="1" t="s">
        <v>0</v>
      </c>
      <c r="D447" s="1">
        <v>2</v>
      </c>
      <c r="E447" s="1">
        <f t="shared" si="184"/>
        <v>36000</v>
      </c>
      <c r="F447" s="8">
        <v>72000</v>
      </c>
      <c r="G447" s="4"/>
      <c r="H447" s="4"/>
      <c r="I447" s="4">
        <f t="shared" si="185"/>
        <v>32400</v>
      </c>
      <c r="J447" s="4">
        <f t="shared" si="186"/>
        <v>64800</v>
      </c>
      <c r="K447" s="4">
        <f t="shared" si="187"/>
        <v>29160</v>
      </c>
      <c r="L447" s="21">
        <f t="shared" si="188"/>
        <v>58320</v>
      </c>
      <c r="M447" s="49">
        <v>23619.600000000002</v>
      </c>
      <c r="N447" s="49">
        <f t="shared" si="189"/>
        <v>47239.200000000004</v>
      </c>
      <c r="O447" s="27">
        <f t="shared" si="190"/>
        <v>21257.640000000003</v>
      </c>
      <c r="P447" s="5">
        <f t="shared" si="191"/>
        <v>42515.280000000006</v>
      </c>
      <c r="Q447" s="41">
        <f t="shared" si="192"/>
        <v>21257.640000000003</v>
      </c>
      <c r="R447" s="52">
        <f t="shared" si="193"/>
        <v>42515.280000000006</v>
      </c>
      <c r="S447" s="5">
        <f t="shared" si="194"/>
        <v>19131.876000000004</v>
      </c>
      <c r="T447" s="22">
        <f t="shared" si="195"/>
        <v>38263.752000000008</v>
      </c>
      <c r="U447" s="12">
        <f t="shared" si="182"/>
        <v>17218.688400000003</v>
      </c>
      <c r="V447" s="12">
        <f t="shared" si="183"/>
        <v>34437.376800000005</v>
      </c>
    </row>
    <row r="448" spans="1:22" ht="11.25">
      <c r="A448" s="1">
        <v>57</v>
      </c>
      <c r="B448" s="2" t="s">
        <v>638</v>
      </c>
      <c r="C448" s="1" t="s">
        <v>0</v>
      </c>
      <c r="D448" s="1">
        <v>1</v>
      </c>
      <c r="E448" s="1">
        <f t="shared" si="184"/>
        <v>49500</v>
      </c>
      <c r="F448" s="8">
        <v>49500</v>
      </c>
      <c r="G448" s="4"/>
      <c r="H448" s="4"/>
      <c r="I448" s="4">
        <f t="shared" si="185"/>
        <v>44550</v>
      </c>
      <c r="J448" s="4">
        <f t="shared" si="186"/>
        <v>44550</v>
      </c>
      <c r="K448" s="4">
        <f t="shared" si="187"/>
        <v>40095</v>
      </c>
      <c r="L448" s="21">
        <f t="shared" si="188"/>
        <v>40095</v>
      </c>
      <c r="M448" s="49">
        <v>32476.95</v>
      </c>
      <c r="N448" s="49">
        <f t="shared" si="189"/>
        <v>32476.95</v>
      </c>
      <c r="O448" s="27">
        <f t="shared" si="190"/>
        <v>29229.255000000001</v>
      </c>
      <c r="P448" s="5">
        <f t="shared" si="191"/>
        <v>29229.255000000001</v>
      </c>
      <c r="Q448" s="41">
        <f t="shared" si="192"/>
        <v>29229.255000000001</v>
      </c>
      <c r="R448" s="52">
        <f t="shared" si="193"/>
        <v>29229.255000000001</v>
      </c>
      <c r="S448" s="5">
        <f t="shared" si="194"/>
        <v>26306.3295</v>
      </c>
      <c r="T448" s="22">
        <f t="shared" si="195"/>
        <v>26306.3295</v>
      </c>
      <c r="U448" s="12">
        <f t="shared" si="182"/>
        <v>23675.696550000001</v>
      </c>
      <c r="V448" s="12">
        <f t="shared" si="183"/>
        <v>23675.696550000001</v>
      </c>
    </row>
    <row r="449" spans="1:22" ht="11.25">
      <c r="A449" s="1">
        <v>58</v>
      </c>
      <c r="B449" s="2" t="s">
        <v>639</v>
      </c>
      <c r="C449" s="1" t="s">
        <v>0</v>
      </c>
      <c r="D449" s="1">
        <v>1</v>
      </c>
      <c r="E449" s="1">
        <f t="shared" si="184"/>
        <v>7200</v>
      </c>
      <c r="F449" s="8">
        <v>7200</v>
      </c>
      <c r="G449" s="4"/>
      <c r="H449" s="4"/>
      <c r="I449" s="4">
        <f t="shared" si="185"/>
        <v>6480</v>
      </c>
      <c r="J449" s="4">
        <f t="shared" si="186"/>
        <v>6480</v>
      </c>
      <c r="K449" s="4">
        <f t="shared" si="187"/>
        <v>5832</v>
      </c>
      <c r="L449" s="21">
        <f t="shared" si="188"/>
        <v>5832</v>
      </c>
      <c r="M449" s="49">
        <v>4723.92</v>
      </c>
      <c r="N449" s="49">
        <f t="shared" si="189"/>
        <v>4723.92</v>
      </c>
      <c r="O449" s="27">
        <f t="shared" si="190"/>
        <v>4251.5280000000002</v>
      </c>
      <c r="P449" s="5">
        <f t="shared" si="191"/>
        <v>4251.5280000000002</v>
      </c>
      <c r="Q449" s="41">
        <f t="shared" si="192"/>
        <v>4251.5280000000002</v>
      </c>
      <c r="R449" s="52">
        <f t="shared" si="193"/>
        <v>4251.5280000000002</v>
      </c>
      <c r="S449" s="5">
        <f t="shared" si="194"/>
        <v>3826.3752000000004</v>
      </c>
      <c r="T449" s="22">
        <f t="shared" si="195"/>
        <v>3826.3752000000004</v>
      </c>
      <c r="U449" s="12">
        <f t="shared" si="182"/>
        <v>3443.7376800000002</v>
      </c>
      <c r="V449" s="12">
        <f t="shared" si="183"/>
        <v>3443.7376800000002</v>
      </c>
    </row>
    <row r="450" spans="1:22" ht="11.25">
      <c r="A450" s="1">
        <v>59</v>
      </c>
      <c r="B450" s="2" t="s">
        <v>640</v>
      </c>
      <c r="C450" s="1" t="s">
        <v>0</v>
      </c>
      <c r="D450" s="1">
        <v>1</v>
      </c>
      <c r="E450" s="1">
        <f t="shared" si="184"/>
        <v>16200</v>
      </c>
      <c r="F450" s="8">
        <v>16200</v>
      </c>
      <c r="G450" s="4"/>
      <c r="H450" s="4"/>
      <c r="I450" s="4">
        <f t="shared" si="185"/>
        <v>14580</v>
      </c>
      <c r="J450" s="4">
        <f t="shared" si="186"/>
        <v>14580</v>
      </c>
      <c r="K450" s="4">
        <f t="shared" si="187"/>
        <v>13122</v>
      </c>
      <c r="L450" s="21">
        <f t="shared" si="188"/>
        <v>13122</v>
      </c>
      <c r="M450" s="49">
        <v>10628.820000000002</v>
      </c>
      <c r="N450" s="49">
        <f t="shared" si="189"/>
        <v>10628.820000000002</v>
      </c>
      <c r="O450" s="27">
        <f t="shared" si="190"/>
        <v>9565.9380000000019</v>
      </c>
      <c r="P450" s="5">
        <f t="shared" si="191"/>
        <v>9565.9380000000019</v>
      </c>
      <c r="Q450" s="41">
        <f t="shared" si="192"/>
        <v>9565.9380000000019</v>
      </c>
      <c r="R450" s="52">
        <f t="shared" si="193"/>
        <v>9565.9380000000019</v>
      </c>
      <c r="S450" s="5">
        <f t="shared" si="194"/>
        <v>8609.3442000000014</v>
      </c>
      <c r="T450" s="22">
        <f t="shared" si="195"/>
        <v>8609.3442000000014</v>
      </c>
      <c r="U450" s="12">
        <f t="shared" si="182"/>
        <v>7748.4097800000009</v>
      </c>
      <c r="V450" s="12">
        <f t="shared" si="183"/>
        <v>7748.4097800000009</v>
      </c>
    </row>
    <row r="451" spans="1:22" ht="11.25">
      <c r="A451" s="1">
        <v>60</v>
      </c>
      <c r="B451" s="2" t="s">
        <v>641</v>
      </c>
      <c r="C451" s="1" t="s">
        <v>0</v>
      </c>
      <c r="D451" s="1">
        <v>1</v>
      </c>
      <c r="E451" s="1">
        <f t="shared" si="184"/>
        <v>16200</v>
      </c>
      <c r="F451" s="8">
        <v>16200</v>
      </c>
      <c r="G451" s="4"/>
      <c r="H451" s="4"/>
      <c r="I451" s="4">
        <f t="shared" si="185"/>
        <v>14580</v>
      </c>
      <c r="J451" s="4">
        <f t="shared" si="186"/>
        <v>14580</v>
      </c>
      <c r="K451" s="4">
        <f t="shared" si="187"/>
        <v>13122</v>
      </c>
      <c r="L451" s="21">
        <f t="shared" si="188"/>
        <v>13122</v>
      </c>
      <c r="M451" s="49">
        <v>10628.820000000002</v>
      </c>
      <c r="N451" s="49">
        <f t="shared" si="189"/>
        <v>10628.820000000002</v>
      </c>
      <c r="O451" s="27">
        <f t="shared" si="190"/>
        <v>9565.9380000000019</v>
      </c>
      <c r="P451" s="5">
        <f t="shared" si="191"/>
        <v>9565.9380000000019</v>
      </c>
      <c r="Q451" s="41">
        <f t="shared" si="192"/>
        <v>9565.9380000000019</v>
      </c>
      <c r="R451" s="52">
        <f t="shared" si="193"/>
        <v>9565.9380000000019</v>
      </c>
      <c r="S451" s="5">
        <f t="shared" si="194"/>
        <v>8609.3442000000014</v>
      </c>
      <c r="T451" s="22">
        <f t="shared" si="195"/>
        <v>8609.3442000000014</v>
      </c>
      <c r="U451" s="12">
        <f t="shared" si="182"/>
        <v>7748.4097800000009</v>
      </c>
      <c r="V451" s="12">
        <f t="shared" si="183"/>
        <v>7748.4097800000009</v>
      </c>
    </row>
    <row r="452" spans="1:22" ht="11.25">
      <c r="A452" s="1">
        <v>61</v>
      </c>
      <c r="B452" s="2" t="s">
        <v>642</v>
      </c>
      <c r="C452" s="1" t="s">
        <v>0</v>
      </c>
      <c r="D452" s="1">
        <v>1</v>
      </c>
      <c r="E452" s="1">
        <f t="shared" si="184"/>
        <v>21600</v>
      </c>
      <c r="F452" s="8">
        <v>21600</v>
      </c>
      <c r="G452" s="4"/>
      <c r="H452" s="4"/>
      <c r="I452" s="4">
        <f t="shared" si="185"/>
        <v>19440</v>
      </c>
      <c r="J452" s="4">
        <f t="shared" si="186"/>
        <v>19440</v>
      </c>
      <c r="K452" s="4">
        <f t="shared" si="187"/>
        <v>17496</v>
      </c>
      <c r="L452" s="21">
        <f t="shared" si="188"/>
        <v>17496</v>
      </c>
      <c r="M452" s="49">
        <v>14171.76</v>
      </c>
      <c r="N452" s="49">
        <f t="shared" si="189"/>
        <v>14171.76</v>
      </c>
      <c r="O452" s="27">
        <f t="shared" si="190"/>
        <v>12754.584000000001</v>
      </c>
      <c r="P452" s="5">
        <f t="shared" si="191"/>
        <v>12754.584000000001</v>
      </c>
      <c r="Q452" s="41">
        <f t="shared" si="192"/>
        <v>12754.584000000001</v>
      </c>
      <c r="R452" s="52">
        <f t="shared" si="193"/>
        <v>12754.584000000001</v>
      </c>
      <c r="S452" s="5">
        <f t="shared" si="194"/>
        <v>11479.125600000001</v>
      </c>
      <c r="T452" s="22">
        <f t="shared" si="195"/>
        <v>11479.125600000001</v>
      </c>
      <c r="U452" s="12">
        <f t="shared" si="182"/>
        <v>10331.213040000001</v>
      </c>
      <c r="V452" s="12">
        <f t="shared" si="183"/>
        <v>10331.213040000001</v>
      </c>
    </row>
    <row r="453" spans="1:22" ht="11.25">
      <c r="A453" s="1">
        <v>62</v>
      </c>
      <c r="B453" s="2" t="s">
        <v>643</v>
      </c>
      <c r="C453" s="1" t="s">
        <v>0</v>
      </c>
      <c r="D453" s="1">
        <v>1</v>
      </c>
      <c r="E453" s="1">
        <f t="shared" si="184"/>
        <v>3600</v>
      </c>
      <c r="F453" s="8">
        <v>3600</v>
      </c>
      <c r="G453" s="4"/>
      <c r="H453" s="4"/>
      <c r="I453" s="4">
        <f t="shared" si="185"/>
        <v>3240</v>
      </c>
      <c r="J453" s="4">
        <f t="shared" si="186"/>
        <v>3240</v>
      </c>
      <c r="K453" s="4">
        <f t="shared" si="187"/>
        <v>2916</v>
      </c>
      <c r="L453" s="21">
        <f t="shared" si="188"/>
        <v>2916</v>
      </c>
      <c r="M453" s="49">
        <v>2361.96</v>
      </c>
      <c r="N453" s="49">
        <f t="shared" si="189"/>
        <v>2361.96</v>
      </c>
      <c r="O453" s="27">
        <f t="shared" si="190"/>
        <v>2125.7640000000001</v>
      </c>
      <c r="P453" s="5">
        <f t="shared" si="191"/>
        <v>2125.7640000000001</v>
      </c>
      <c r="Q453" s="41">
        <f t="shared" si="192"/>
        <v>2125.7640000000001</v>
      </c>
      <c r="R453" s="52">
        <f t="shared" si="193"/>
        <v>2125.7640000000001</v>
      </c>
      <c r="S453" s="5">
        <f t="shared" si="194"/>
        <v>1913.1876000000002</v>
      </c>
      <c r="T453" s="22">
        <f t="shared" si="195"/>
        <v>1913.1876000000002</v>
      </c>
      <c r="U453" s="12">
        <f t="shared" si="182"/>
        <v>1721.8688400000001</v>
      </c>
      <c r="V453" s="12">
        <f t="shared" si="183"/>
        <v>1721.8688400000001</v>
      </c>
    </row>
    <row r="454" spans="1:22" ht="11.25">
      <c r="A454" s="1">
        <v>63</v>
      </c>
      <c r="B454" s="2" t="s">
        <v>644</v>
      </c>
      <c r="C454" s="1" t="s">
        <v>0</v>
      </c>
      <c r="D454" s="1">
        <v>1</v>
      </c>
      <c r="E454" s="1">
        <f t="shared" si="184"/>
        <v>2700</v>
      </c>
      <c r="F454" s="8">
        <v>2700</v>
      </c>
      <c r="G454" s="4"/>
      <c r="H454" s="4"/>
      <c r="I454" s="4">
        <f t="shared" si="185"/>
        <v>2430</v>
      </c>
      <c r="J454" s="4">
        <f t="shared" si="186"/>
        <v>2430</v>
      </c>
      <c r="K454" s="4">
        <f t="shared" si="187"/>
        <v>2187</v>
      </c>
      <c r="L454" s="21">
        <f t="shared" si="188"/>
        <v>2187</v>
      </c>
      <c r="M454" s="49">
        <v>1771.47</v>
      </c>
      <c r="N454" s="49">
        <f t="shared" si="189"/>
        <v>1771.47</v>
      </c>
      <c r="O454" s="27">
        <f t="shared" si="190"/>
        <v>1594.3230000000001</v>
      </c>
      <c r="P454" s="5">
        <f t="shared" si="191"/>
        <v>1594.3230000000001</v>
      </c>
      <c r="Q454" s="41">
        <f t="shared" si="192"/>
        <v>1594.3230000000001</v>
      </c>
      <c r="R454" s="52">
        <f t="shared" si="193"/>
        <v>1594.3230000000001</v>
      </c>
      <c r="S454" s="5">
        <f t="shared" si="194"/>
        <v>1434.8907000000002</v>
      </c>
      <c r="T454" s="22">
        <f t="shared" si="195"/>
        <v>1434.8907000000002</v>
      </c>
      <c r="U454" s="12">
        <f t="shared" si="182"/>
        <v>1291.4016300000001</v>
      </c>
      <c r="V454" s="12">
        <f t="shared" si="183"/>
        <v>1291.4016300000001</v>
      </c>
    </row>
    <row r="455" spans="1:22" ht="11.25">
      <c r="A455" s="1">
        <v>64</v>
      </c>
      <c r="B455" s="2" t="s">
        <v>634</v>
      </c>
      <c r="C455" s="1" t="s">
        <v>98</v>
      </c>
      <c r="D455" s="1">
        <v>1</v>
      </c>
      <c r="E455" s="1">
        <f t="shared" si="184"/>
        <v>171000</v>
      </c>
      <c r="F455" s="8">
        <v>171000</v>
      </c>
      <c r="G455" s="4"/>
      <c r="H455" s="4"/>
      <c r="I455" s="4">
        <f t="shared" si="185"/>
        <v>153900</v>
      </c>
      <c r="J455" s="4">
        <f t="shared" si="186"/>
        <v>153900</v>
      </c>
      <c r="K455" s="4">
        <f t="shared" si="187"/>
        <v>138510</v>
      </c>
      <c r="L455" s="21">
        <f t="shared" si="188"/>
        <v>138510</v>
      </c>
      <c r="M455" s="49">
        <v>112193.1</v>
      </c>
      <c r="N455" s="49">
        <f t="shared" si="189"/>
        <v>112193.1</v>
      </c>
      <c r="O455" s="27">
        <f t="shared" si="190"/>
        <v>100973.79000000001</v>
      </c>
      <c r="P455" s="5">
        <f t="shared" si="191"/>
        <v>100973.79000000001</v>
      </c>
      <c r="Q455" s="41">
        <f t="shared" si="192"/>
        <v>100973.79000000001</v>
      </c>
      <c r="R455" s="52">
        <f t="shared" si="193"/>
        <v>100973.79000000001</v>
      </c>
      <c r="S455" s="5">
        <f t="shared" si="194"/>
        <v>90876.411000000007</v>
      </c>
      <c r="T455" s="22">
        <f t="shared" si="195"/>
        <v>90876.411000000007</v>
      </c>
      <c r="U455" s="12">
        <f t="shared" si="182"/>
        <v>81788.769900000014</v>
      </c>
      <c r="V455" s="12">
        <f t="shared" si="183"/>
        <v>81788.769900000014</v>
      </c>
    </row>
    <row r="456" spans="1:22" ht="11.25">
      <c r="A456" s="1">
        <v>65</v>
      </c>
      <c r="B456" s="2" t="s">
        <v>645</v>
      </c>
      <c r="C456" s="1" t="s">
        <v>0</v>
      </c>
      <c r="D456" s="1">
        <v>1</v>
      </c>
      <c r="E456" s="1">
        <f t="shared" ref="E456:E482" si="196">F456/D456</f>
        <v>85500</v>
      </c>
      <c r="F456" s="8">
        <v>85500</v>
      </c>
      <c r="G456" s="4"/>
      <c r="H456" s="4"/>
      <c r="I456" s="4">
        <f t="shared" ref="I456:I482" si="197">E456*0.9</f>
        <v>76950</v>
      </c>
      <c r="J456" s="4">
        <f t="shared" ref="J456:J482" si="198">D456*I456</f>
        <v>76950</v>
      </c>
      <c r="K456" s="4">
        <f t="shared" ref="K456:K482" si="199">I456*0.9</f>
        <v>69255</v>
      </c>
      <c r="L456" s="21">
        <f t="shared" ref="L456:L482" si="200">K456*D456</f>
        <v>69255</v>
      </c>
      <c r="M456" s="49">
        <v>56096.55</v>
      </c>
      <c r="N456" s="49">
        <f t="shared" ref="N456:N482" si="201">M456*D456</f>
        <v>56096.55</v>
      </c>
      <c r="O456" s="27">
        <f t="shared" ref="O456:O482" si="202">+M456-M456*0.1</f>
        <v>50486.895000000004</v>
      </c>
      <c r="P456" s="5">
        <f t="shared" ref="P456:P482" si="203">+O456*D456</f>
        <v>50486.895000000004</v>
      </c>
      <c r="Q456" s="41">
        <f t="shared" ref="Q456:Q482" si="204">+O456</f>
        <v>50486.895000000004</v>
      </c>
      <c r="R456" s="52">
        <f t="shared" ref="R456:R482" si="205">+Q456*D456</f>
        <v>50486.895000000004</v>
      </c>
      <c r="S456" s="5">
        <f t="shared" ref="S456:S482" si="206">+Q456-Q456*0.1</f>
        <v>45438.205500000004</v>
      </c>
      <c r="T456" s="22">
        <f t="shared" ref="T456:T482" si="207">+S456*D456</f>
        <v>45438.205500000004</v>
      </c>
      <c r="U456" s="12">
        <f t="shared" si="182"/>
        <v>40894.384950000007</v>
      </c>
      <c r="V456" s="12">
        <f t="shared" si="183"/>
        <v>40894.384950000007</v>
      </c>
    </row>
    <row r="457" spans="1:22" ht="11.25">
      <c r="A457" s="1">
        <v>66</v>
      </c>
      <c r="B457" s="2" t="s">
        <v>603</v>
      </c>
      <c r="C457" s="1" t="s">
        <v>0</v>
      </c>
      <c r="D457" s="1">
        <v>1</v>
      </c>
      <c r="E457" s="1">
        <f t="shared" si="196"/>
        <v>81000</v>
      </c>
      <c r="F457" s="8">
        <v>81000</v>
      </c>
      <c r="G457" s="4"/>
      <c r="H457" s="4"/>
      <c r="I457" s="4">
        <f t="shared" si="197"/>
        <v>72900</v>
      </c>
      <c r="J457" s="4">
        <f t="shared" si="198"/>
        <v>72900</v>
      </c>
      <c r="K457" s="4">
        <f t="shared" si="199"/>
        <v>65610</v>
      </c>
      <c r="L457" s="21">
        <f t="shared" si="200"/>
        <v>65610</v>
      </c>
      <c r="M457" s="49">
        <v>53144.1</v>
      </c>
      <c r="N457" s="49">
        <f t="shared" si="201"/>
        <v>53144.1</v>
      </c>
      <c r="O457" s="27">
        <f t="shared" si="202"/>
        <v>47829.69</v>
      </c>
      <c r="P457" s="5">
        <f t="shared" si="203"/>
        <v>47829.69</v>
      </c>
      <c r="Q457" s="41">
        <f t="shared" si="204"/>
        <v>47829.69</v>
      </c>
      <c r="R457" s="52">
        <f t="shared" si="205"/>
        <v>47829.69</v>
      </c>
      <c r="S457" s="5">
        <f t="shared" si="206"/>
        <v>43046.721000000005</v>
      </c>
      <c r="T457" s="22">
        <f t="shared" si="207"/>
        <v>43046.721000000005</v>
      </c>
      <c r="U457" s="12">
        <f t="shared" ref="U457:U482" si="208">+S457-S457*0.1</f>
        <v>38742.048900000002</v>
      </c>
      <c r="V457" s="12">
        <f t="shared" ref="V457:V482" si="209">+U457*D457</f>
        <v>38742.048900000002</v>
      </c>
    </row>
    <row r="458" spans="1:22" ht="11.25">
      <c r="A458" s="1">
        <v>67</v>
      </c>
      <c r="B458" s="2" t="s">
        <v>646</v>
      </c>
      <c r="C458" s="1" t="s">
        <v>0</v>
      </c>
      <c r="D458" s="1">
        <v>2</v>
      </c>
      <c r="E458" s="1">
        <f t="shared" si="196"/>
        <v>45000</v>
      </c>
      <c r="F458" s="8">
        <v>90000</v>
      </c>
      <c r="G458" s="4"/>
      <c r="H458" s="4"/>
      <c r="I458" s="4">
        <f t="shared" si="197"/>
        <v>40500</v>
      </c>
      <c r="J458" s="4">
        <f t="shared" si="198"/>
        <v>81000</v>
      </c>
      <c r="K458" s="4">
        <f t="shared" si="199"/>
        <v>36450</v>
      </c>
      <c r="L458" s="21">
        <f t="shared" si="200"/>
        <v>72900</v>
      </c>
      <c r="M458" s="49">
        <v>29524.5</v>
      </c>
      <c r="N458" s="49">
        <f t="shared" si="201"/>
        <v>59049</v>
      </c>
      <c r="O458" s="27">
        <f t="shared" si="202"/>
        <v>26572.05</v>
      </c>
      <c r="P458" s="5">
        <f t="shared" si="203"/>
        <v>53144.1</v>
      </c>
      <c r="Q458" s="41">
        <f t="shared" si="204"/>
        <v>26572.05</v>
      </c>
      <c r="R458" s="52">
        <f t="shared" si="205"/>
        <v>53144.1</v>
      </c>
      <c r="S458" s="5">
        <f t="shared" si="206"/>
        <v>23914.845000000001</v>
      </c>
      <c r="T458" s="22">
        <f t="shared" si="207"/>
        <v>47829.69</v>
      </c>
      <c r="U458" s="12">
        <f t="shared" si="208"/>
        <v>21523.360500000003</v>
      </c>
      <c r="V458" s="12">
        <f t="shared" si="209"/>
        <v>43046.721000000005</v>
      </c>
    </row>
    <row r="459" spans="1:22" ht="11.25">
      <c r="A459" s="1">
        <v>68</v>
      </c>
      <c r="B459" s="2" t="s">
        <v>647</v>
      </c>
      <c r="C459" s="1" t="s">
        <v>0</v>
      </c>
      <c r="D459" s="1">
        <v>6</v>
      </c>
      <c r="E459" s="1">
        <f t="shared" si="196"/>
        <v>4500</v>
      </c>
      <c r="F459" s="8">
        <v>27000</v>
      </c>
      <c r="G459" s="4"/>
      <c r="H459" s="4"/>
      <c r="I459" s="4">
        <f t="shared" si="197"/>
        <v>4050</v>
      </c>
      <c r="J459" s="4">
        <f t="shared" si="198"/>
        <v>24300</v>
      </c>
      <c r="K459" s="4">
        <f t="shared" si="199"/>
        <v>3645</v>
      </c>
      <c r="L459" s="21">
        <f t="shared" si="200"/>
        <v>21870</v>
      </c>
      <c r="M459" s="49">
        <v>2952.4500000000003</v>
      </c>
      <c r="N459" s="49">
        <f t="shared" si="201"/>
        <v>17714.7</v>
      </c>
      <c r="O459" s="27">
        <f t="shared" si="202"/>
        <v>2657.2050000000004</v>
      </c>
      <c r="P459" s="5">
        <f t="shared" si="203"/>
        <v>15943.230000000003</v>
      </c>
      <c r="Q459" s="41">
        <f t="shared" si="204"/>
        <v>2657.2050000000004</v>
      </c>
      <c r="R459" s="52">
        <f t="shared" si="205"/>
        <v>15943.230000000003</v>
      </c>
      <c r="S459" s="5">
        <f t="shared" si="206"/>
        <v>2391.4845000000005</v>
      </c>
      <c r="T459" s="22">
        <f t="shared" si="207"/>
        <v>14348.907000000003</v>
      </c>
      <c r="U459" s="12">
        <f t="shared" si="208"/>
        <v>2152.3360500000003</v>
      </c>
      <c r="V459" s="12">
        <f t="shared" si="209"/>
        <v>12914.016300000003</v>
      </c>
    </row>
    <row r="460" spans="1:22" ht="11.25">
      <c r="A460" s="1">
        <v>69</v>
      </c>
      <c r="B460" s="2" t="s">
        <v>648</v>
      </c>
      <c r="C460" s="1" t="s">
        <v>0</v>
      </c>
      <c r="D460" s="1">
        <v>1</v>
      </c>
      <c r="E460" s="1">
        <f t="shared" si="196"/>
        <v>76500</v>
      </c>
      <c r="F460" s="8">
        <v>76500</v>
      </c>
      <c r="G460" s="4"/>
      <c r="H460" s="4"/>
      <c r="I460" s="4">
        <f t="shared" si="197"/>
        <v>68850</v>
      </c>
      <c r="J460" s="4">
        <f t="shared" si="198"/>
        <v>68850</v>
      </c>
      <c r="K460" s="4">
        <f t="shared" si="199"/>
        <v>61965</v>
      </c>
      <c r="L460" s="21">
        <f t="shared" si="200"/>
        <v>61965</v>
      </c>
      <c r="M460" s="49">
        <v>50191.65</v>
      </c>
      <c r="N460" s="49">
        <f t="shared" si="201"/>
        <v>50191.65</v>
      </c>
      <c r="O460" s="27">
        <f t="shared" si="202"/>
        <v>45172.485000000001</v>
      </c>
      <c r="P460" s="5">
        <f t="shared" si="203"/>
        <v>45172.485000000001</v>
      </c>
      <c r="Q460" s="41">
        <f t="shared" si="204"/>
        <v>45172.485000000001</v>
      </c>
      <c r="R460" s="52">
        <f t="shared" si="205"/>
        <v>45172.485000000001</v>
      </c>
      <c r="S460" s="5">
        <f t="shared" si="206"/>
        <v>40655.236499999999</v>
      </c>
      <c r="T460" s="22">
        <f t="shared" si="207"/>
        <v>40655.236499999999</v>
      </c>
      <c r="U460" s="12">
        <f t="shared" si="208"/>
        <v>36589.712849999996</v>
      </c>
      <c r="V460" s="12">
        <f t="shared" si="209"/>
        <v>36589.712849999996</v>
      </c>
    </row>
    <row r="461" spans="1:22" ht="11.25">
      <c r="A461" s="1">
        <v>70</v>
      </c>
      <c r="B461" s="2" t="s">
        <v>649</v>
      </c>
      <c r="C461" s="1" t="s">
        <v>0</v>
      </c>
      <c r="D461" s="1">
        <v>1</v>
      </c>
      <c r="E461" s="1">
        <f t="shared" si="196"/>
        <v>54000</v>
      </c>
      <c r="F461" s="8">
        <v>54000</v>
      </c>
      <c r="G461" s="4"/>
      <c r="H461" s="4"/>
      <c r="I461" s="4">
        <f t="shared" si="197"/>
        <v>48600</v>
      </c>
      <c r="J461" s="4">
        <f t="shared" si="198"/>
        <v>48600</v>
      </c>
      <c r="K461" s="4">
        <f t="shared" si="199"/>
        <v>43740</v>
      </c>
      <c r="L461" s="21">
        <f t="shared" si="200"/>
        <v>43740</v>
      </c>
      <c r="M461" s="49">
        <v>35429.4</v>
      </c>
      <c r="N461" s="49">
        <f t="shared" si="201"/>
        <v>35429.4</v>
      </c>
      <c r="O461" s="27">
        <f t="shared" si="202"/>
        <v>31886.46</v>
      </c>
      <c r="P461" s="5">
        <f t="shared" si="203"/>
        <v>31886.46</v>
      </c>
      <c r="Q461" s="41">
        <f t="shared" si="204"/>
        <v>31886.46</v>
      </c>
      <c r="R461" s="52">
        <f t="shared" si="205"/>
        <v>31886.46</v>
      </c>
      <c r="S461" s="5">
        <f t="shared" si="206"/>
        <v>28697.813999999998</v>
      </c>
      <c r="T461" s="22">
        <f t="shared" si="207"/>
        <v>28697.813999999998</v>
      </c>
      <c r="U461" s="12">
        <f t="shared" si="208"/>
        <v>25828.032599999999</v>
      </c>
      <c r="V461" s="12">
        <f t="shared" si="209"/>
        <v>25828.032599999999</v>
      </c>
    </row>
    <row r="462" spans="1:22" ht="11.25">
      <c r="A462" s="1">
        <v>71</v>
      </c>
      <c r="B462" s="2" t="s">
        <v>650</v>
      </c>
      <c r="C462" s="1" t="s">
        <v>0</v>
      </c>
      <c r="D462" s="1">
        <v>1</v>
      </c>
      <c r="E462" s="1">
        <f t="shared" si="196"/>
        <v>27000</v>
      </c>
      <c r="F462" s="8">
        <v>27000</v>
      </c>
      <c r="G462" s="4"/>
      <c r="H462" s="4"/>
      <c r="I462" s="4">
        <f t="shared" si="197"/>
        <v>24300</v>
      </c>
      <c r="J462" s="4">
        <f t="shared" si="198"/>
        <v>24300</v>
      </c>
      <c r="K462" s="4">
        <f t="shared" si="199"/>
        <v>21870</v>
      </c>
      <c r="L462" s="21">
        <f t="shared" si="200"/>
        <v>21870</v>
      </c>
      <c r="M462" s="49">
        <v>17714.7</v>
      </c>
      <c r="N462" s="49">
        <f t="shared" si="201"/>
        <v>17714.7</v>
      </c>
      <c r="O462" s="27">
        <f t="shared" si="202"/>
        <v>15943.23</v>
      </c>
      <c r="P462" s="5">
        <f t="shared" si="203"/>
        <v>15943.23</v>
      </c>
      <c r="Q462" s="41">
        <f t="shared" si="204"/>
        <v>15943.23</v>
      </c>
      <c r="R462" s="52">
        <f t="shared" si="205"/>
        <v>15943.23</v>
      </c>
      <c r="S462" s="5">
        <f t="shared" si="206"/>
        <v>14348.906999999999</v>
      </c>
      <c r="T462" s="22">
        <f t="shared" si="207"/>
        <v>14348.906999999999</v>
      </c>
      <c r="U462" s="12">
        <f t="shared" si="208"/>
        <v>12914.016299999999</v>
      </c>
      <c r="V462" s="12">
        <f t="shared" si="209"/>
        <v>12914.016299999999</v>
      </c>
    </row>
    <row r="463" spans="1:22" ht="11.25">
      <c r="A463" s="1">
        <v>72</v>
      </c>
      <c r="B463" s="2" t="s">
        <v>677</v>
      </c>
      <c r="C463" s="1" t="s">
        <v>0</v>
      </c>
      <c r="D463" s="1">
        <v>1</v>
      </c>
      <c r="E463" s="1">
        <f t="shared" si="196"/>
        <v>90000</v>
      </c>
      <c r="F463" s="8">
        <v>90000</v>
      </c>
      <c r="G463" s="4"/>
      <c r="H463" s="4"/>
      <c r="I463" s="4">
        <f t="shared" si="197"/>
        <v>81000</v>
      </c>
      <c r="J463" s="4">
        <f t="shared" si="198"/>
        <v>81000</v>
      </c>
      <c r="K463" s="4">
        <f t="shared" si="199"/>
        <v>72900</v>
      </c>
      <c r="L463" s="21">
        <f t="shared" si="200"/>
        <v>72900</v>
      </c>
      <c r="M463" s="49">
        <v>59049</v>
      </c>
      <c r="N463" s="49">
        <f t="shared" si="201"/>
        <v>59049</v>
      </c>
      <c r="O463" s="27">
        <f t="shared" si="202"/>
        <v>53144.1</v>
      </c>
      <c r="P463" s="5">
        <f t="shared" si="203"/>
        <v>53144.1</v>
      </c>
      <c r="Q463" s="41">
        <f t="shared" si="204"/>
        <v>53144.1</v>
      </c>
      <c r="R463" s="52">
        <f t="shared" si="205"/>
        <v>53144.1</v>
      </c>
      <c r="S463" s="5">
        <f t="shared" si="206"/>
        <v>47829.69</v>
      </c>
      <c r="T463" s="22">
        <f t="shared" si="207"/>
        <v>47829.69</v>
      </c>
      <c r="U463" s="12">
        <f t="shared" si="208"/>
        <v>43046.721000000005</v>
      </c>
      <c r="V463" s="12">
        <f t="shared" si="209"/>
        <v>43046.721000000005</v>
      </c>
    </row>
    <row r="464" spans="1:22" ht="11.25">
      <c r="A464" s="1">
        <v>73</v>
      </c>
      <c r="B464" s="2" t="s">
        <v>651</v>
      </c>
      <c r="C464" s="1" t="s">
        <v>0</v>
      </c>
      <c r="D464" s="1">
        <v>1</v>
      </c>
      <c r="E464" s="1">
        <f t="shared" si="196"/>
        <v>180000</v>
      </c>
      <c r="F464" s="8">
        <v>180000</v>
      </c>
      <c r="G464" s="4"/>
      <c r="H464" s="4"/>
      <c r="I464" s="4">
        <f t="shared" si="197"/>
        <v>162000</v>
      </c>
      <c r="J464" s="4">
        <f t="shared" si="198"/>
        <v>162000</v>
      </c>
      <c r="K464" s="4">
        <f t="shared" si="199"/>
        <v>145800</v>
      </c>
      <c r="L464" s="21">
        <f t="shared" si="200"/>
        <v>145800</v>
      </c>
      <c r="M464" s="49">
        <v>118098</v>
      </c>
      <c r="N464" s="49">
        <f t="shared" si="201"/>
        <v>118098</v>
      </c>
      <c r="O464" s="27">
        <f t="shared" si="202"/>
        <v>106288.2</v>
      </c>
      <c r="P464" s="5">
        <f t="shared" si="203"/>
        <v>106288.2</v>
      </c>
      <c r="Q464" s="41">
        <f t="shared" si="204"/>
        <v>106288.2</v>
      </c>
      <c r="R464" s="52">
        <f t="shared" si="205"/>
        <v>106288.2</v>
      </c>
      <c r="S464" s="5">
        <f t="shared" si="206"/>
        <v>95659.38</v>
      </c>
      <c r="T464" s="22">
        <f t="shared" si="207"/>
        <v>95659.38</v>
      </c>
      <c r="U464" s="12">
        <f t="shared" si="208"/>
        <v>86093.44200000001</v>
      </c>
      <c r="V464" s="12">
        <f t="shared" si="209"/>
        <v>86093.44200000001</v>
      </c>
    </row>
    <row r="465" spans="1:22" ht="11.25">
      <c r="A465" s="1">
        <v>74</v>
      </c>
      <c r="B465" s="58" t="s">
        <v>678</v>
      </c>
      <c r="C465" s="1" t="s">
        <v>0</v>
      </c>
      <c r="D465" s="1">
        <v>1</v>
      </c>
      <c r="E465" s="1">
        <f t="shared" si="196"/>
        <v>9000</v>
      </c>
      <c r="F465" s="8">
        <v>9000</v>
      </c>
      <c r="G465" s="4"/>
      <c r="H465" s="4"/>
      <c r="I465" s="4">
        <f t="shared" si="197"/>
        <v>8100</v>
      </c>
      <c r="J465" s="4">
        <f t="shared" si="198"/>
        <v>8100</v>
      </c>
      <c r="K465" s="4">
        <f t="shared" si="199"/>
        <v>7290</v>
      </c>
      <c r="L465" s="21">
        <f t="shared" si="200"/>
        <v>7290</v>
      </c>
      <c r="M465" s="49">
        <v>5904.9000000000005</v>
      </c>
      <c r="N465" s="49">
        <f t="shared" si="201"/>
        <v>5904.9000000000005</v>
      </c>
      <c r="O465" s="27">
        <f t="shared" si="202"/>
        <v>5314.4100000000008</v>
      </c>
      <c r="P465" s="5">
        <f t="shared" si="203"/>
        <v>5314.4100000000008</v>
      </c>
      <c r="Q465" s="41">
        <f t="shared" si="204"/>
        <v>5314.4100000000008</v>
      </c>
      <c r="R465" s="52">
        <f t="shared" si="205"/>
        <v>5314.4100000000008</v>
      </c>
      <c r="S465" s="5">
        <f t="shared" si="206"/>
        <v>4782.969000000001</v>
      </c>
      <c r="T465" s="22">
        <f t="shared" si="207"/>
        <v>4782.969000000001</v>
      </c>
      <c r="U465" s="12">
        <f t="shared" si="208"/>
        <v>4304.6721000000007</v>
      </c>
      <c r="V465" s="12">
        <f t="shared" si="209"/>
        <v>4304.6721000000007</v>
      </c>
    </row>
    <row r="466" spans="1:22" ht="11.25">
      <c r="A466" s="1">
        <v>75</v>
      </c>
      <c r="B466" s="2" t="s">
        <v>644</v>
      </c>
      <c r="C466" s="1" t="s">
        <v>0</v>
      </c>
      <c r="D466" s="1">
        <v>1</v>
      </c>
      <c r="E466" s="1">
        <f t="shared" si="196"/>
        <v>2700</v>
      </c>
      <c r="F466" s="8">
        <v>2700</v>
      </c>
      <c r="G466" s="4"/>
      <c r="H466" s="4"/>
      <c r="I466" s="4">
        <f t="shared" si="197"/>
        <v>2430</v>
      </c>
      <c r="J466" s="4">
        <f t="shared" si="198"/>
        <v>2430</v>
      </c>
      <c r="K466" s="4">
        <f t="shared" si="199"/>
        <v>2187</v>
      </c>
      <c r="L466" s="21">
        <f t="shared" si="200"/>
        <v>2187</v>
      </c>
      <c r="M466" s="49">
        <v>1771.47</v>
      </c>
      <c r="N466" s="49">
        <f t="shared" si="201"/>
        <v>1771.47</v>
      </c>
      <c r="O466" s="27">
        <f t="shared" si="202"/>
        <v>1594.3230000000001</v>
      </c>
      <c r="P466" s="5">
        <f t="shared" si="203"/>
        <v>1594.3230000000001</v>
      </c>
      <c r="Q466" s="41">
        <f t="shared" si="204"/>
        <v>1594.3230000000001</v>
      </c>
      <c r="R466" s="52">
        <f t="shared" si="205"/>
        <v>1594.3230000000001</v>
      </c>
      <c r="S466" s="5">
        <f t="shared" si="206"/>
        <v>1434.8907000000002</v>
      </c>
      <c r="T466" s="22">
        <f t="shared" si="207"/>
        <v>1434.8907000000002</v>
      </c>
      <c r="U466" s="12">
        <f t="shared" si="208"/>
        <v>1291.4016300000001</v>
      </c>
      <c r="V466" s="12">
        <f t="shared" si="209"/>
        <v>1291.4016300000001</v>
      </c>
    </row>
    <row r="467" spans="1:22" ht="11.25">
      <c r="A467" s="1">
        <v>76</v>
      </c>
      <c r="B467" s="2" t="s">
        <v>652</v>
      </c>
      <c r="C467" s="1" t="s">
        <v>0</v>
      </c>
      <c r="D467" s="1">
        <v>1</v>
      </c>
      <c r="E467" s="1">
        <f t="shared" si="196"/>
        <v>85500</v>
      </c>
      <c r="F467" s="8">
        <v>85500</v>
      </c>
      <c r="G467" s="4"/>
      <c r="H467" s="4"/>
      <c r="I467" s="4">
        <f t="shared" si="197"/>
        <v>76950</v>
      </c>
      <c r="J467" s="4">
        <f t="shared" si="198"/>
        <v>76950</v>
      </c>
      <c r="K467" s="4">
        <f t="shared" si="199"/>
        <v>69255</v>
      </c>
      <c r="L467" s="21">
        <f t="shared" si="200"/>
        <v>69255</v>
      </c>
      <c r="M467" s="49">
        <v>56096.55</v>
      </c>
      <c r="N467" s="49">
        <f t="shared" si="201"/>
        <v>56096.55</v>
      </c>
      <c r="O467" s="27">
        <f t="shared" si="202"/>
        <v>50486.895000000004</v>
      </c>
      <c r="P467" s="5">
        <f t="shared" si="203"/>
        <v>50486.895000000004</v>
      </c>
      <c r="Q467" s="41">
        <f t="shared" si="204"/>
        <v>50486.895000000004</v>
      </c>
      <c r="R467" s="52">
        <f t="shared" si="205"/>
        <v>50486.895000000004</v>
      </c>
      <c r="S467" s="5">
        <f t="shared" si="206"/>
        <v>45438.205500000004</v>
      </c>
      <c r="T467" s="22">
        <f t="shared" si="207"/>
        <v>45438.205500000004</v>
      </c>
      <c r="U467" s="12">
        <f t="shared" si="208"/>
        <v>40894.384950000007</v>
      </c>
      <c r="V467" s="12">
        <f t="shared" si="209"/>
        <v>40894.384950000007</v>
      </c>
    </row>
    <row r="468" spans="1:22" ht="11.25">
      <c r="A468" s="1">
        <v>77</v>
      </c>
      <c r="B468" s="2" t="s">
        <v>653</v>
      </c>
      <c r="C468" s="1" t="s">
        <v>98</v>
      </c>
      <c r="D468" s="1">
        <v>1</v>
      </c>
      <c r="E468" s="1">
        <f t="shared" si="196"/>
        <v>94500</v>
      </c>
      <c r="F468" s="8">
        <v>94500</v>
      </c>
      <c r="G468" s="4"/>
      <c r="H468" s="4"/>
      <c r="I468" s="4">
        <f t="shared" si="197"/>
        <v>85050</v>
      </c>
      <c r="J468" s="4">
        <f t="shared" si="198"/>
        <v>85050</v>
      </c>
      <c r="K468" s="4">
        <f t="shared" si="199"/>
        <v>76545</v>
      </c>
      <c r="L468" s="21">
        <f t="shared" si="200"/>
        <v>76545</v>
      </c>
      <c r="M468" s="49">
        <v>62001.450000000004</v>
      </c>
      <c r="N468" s="49">
        <f t="shared" si="201"/>
        <v>62001.450000000004</v>
      </c>
      <c r="O468" s="27">
        <f t="shared" si="202"/>
        <v>55801.305000000008</v>
      </c>
      <c r="P468" s="5">
        <f t="shared" si="203"/>
        <v>55801.305000000008</v>
      </c>
      <c r="Q468" s="41">
        <f t="shared" si="204"/>
        <v>55801.305000000008</v>
      </c>
      <c r="R468" s="52">
        <f t="shared" si="205"/>
        <v>55801.305000000008</v>
      </c>
      <c r="S468" s="5">
        <f t="shared" si="206"/>
        <v>50221.174500000008</v>
      </c>
      <c r="T468" s="22">
        <f t="shared" si="207"/>
        <v>50221.174500000008</v>
      </c>
      <c r="U468" s="12">
        <f t="shared" si="208"/>
        <v>45199.057050000003</v>
      </c>
      <c r="V468" s="12">
        <f t="shared" si="209"/>
        <v>45199.057050000003</v>
      </c>
    </row>
    <row r="469" spans="1:22" ht="11.25">
      <c r="A469" s="1">
        <v>78</v>
      </c>
      <c r="B469" s="2" t="s">
        <v>654</v>
      </c>
      <c r="C469" s="1" t="s">
        <v>0</v>
      </c>
      <c r="D469" s="1">
        <v>1</v>
      </c>
      <c r="E469" s="1">
        <f t="shared" si="196"/>
        <v>45000</v>
      </c>
      <c r="F469" s="8">
        <v>45000</v>
      </c>
      <c r="G469" s="4"/>
      <c r="H469" s="4"/>
      <c r="I469" s="4">
        <f t="shared" si="197"/>
        <v>40500</v>
      </c>
      <c r="J469" s="4">
        <f t="shared" si="198"/>
        <v>40500</v>
      </c>
      <c r="K469" s="4">
        <f t="shared" si="199"/>
        <v>36450</v>
      </c>
      <c r="L469" s="21">
        <f t="shared" si="200"/>
        <v>36450</v>
      </c>
      <c r="M469" s="49">
        <v>29524.5</v>
      </c>
      <c r="N469" s="49">
        <f t="shared" si="201"/>
        <v>29524.5</v>
      </c>
      <c r="O469" s="27">
        <f t="shared" si="202"/>
        <v>26572.05</v>
      </c>
      <c r="P469" s="5">
        <f t="shared" si="203"/>
        <v>26572.05</v>
      </c>
      <c r="Q469" s="41">
        <f t="shared" si="204"/>
        <v>26572.05</v>
      </c>
      <c r="R469" s="52">
        <f t="shared" si="205"/>
        <v>26572.05</v>
      </c>
      <c r="S469" s="5">
        <f t="shared" si="206"/>
        <v>23914.845000000001</v>
      </c>
      <c r="T469" s="22">
        <f t="shared" si="207"/>
        <v>23914.845000000001</v>
      </c>
      <c r="U469" s="12">
        <f t="shared" si="208"/>
        <v>21523.360500000003</v>
      </c>
      <c r="V469" s="12">
        <f t="shared" si="209"/>
        <v>21523.360500000003</v>
      </c>
    </row>
    <row r="470" spans="1:22" ht="11.25">
      <c r="A470" s="1">
        <v>79</v>
      </c>
      <c r="B470" s="2" t="s">
        <v>655</v>
      </c>
      <c r="C470" s="1" t="s">
        <v>0</v>
      </c>
      <c r="D470" s="1">
        <v>1</v>
      </c>
      <c r="E470" s="1">
        <f t="shared" si="196"/>
        <v>76500</v>
      </c>
      <c r="F470" s="8">
        <v>76500</v>
      </c>
      <c r="G470" s="4"/>
      <c r="H470" s="4"/>
      <c r="I470" s="4">
        <f t="shared" si="197"/>
        <v>68850</v>
      </c>
      <c r="J470" s="4">
        <f t="shared" si="198"/>
        <v>68850</v>
      </c>
      <c r="K470" s="4">
        <f t="shared" si="199"/>
        <v>61965</v>
      </c>
      <c r="L470" s="21">
        <f t="shared" si="200"/>
        <v>61965</v>
      </c>
      <c r="M470" s="49">
        <v>50191.65</v>
      </c>
      <c r="N470" s="49">
        <f t="shared" si="201"/>
        <v>50191.65</v>
      </c>
      <c r="O470" s="27">
        <f t="shared" si="202"/>
        <v>45172.485000000001</v>
      </c>
      <c r="P470" s="5">
        <f t="shared" si="203"/>
        <v>45172.485000000001</v>
      </c>
      <c r="Q470" s="41">
        <f t="shared" si="204"/>
        <v>45172.485000000001</v>
      </c>
      <c r="R470" s="52">
        <f t="shared" si="205"/>
        <v>45172.485000000001</v>
      </c>
      <c r="S470" s="5">
        <f t="shared" si="206"/>
        <v>40655.236499999999</v>
      </c>
      <c r="T470" s="22">
        <f t="shared" si="207"/>
        <v>40655.236499999999</v>
      </c>
      <c r="U470" s="12">
        <f t="shared" si="208"/>
        <v>36589.712849999996</v>
      </c>
      <c r="V470" s="12">
        <f t="shared" si="209"/>
        <v>36589.712849999996</v>
      </c>
    </row>
    <row r="471" spans="1:22" ht="11.25">
      <c r="A471" s="1">
        <v>80</v>
      </c>
      <c r="B471" s="2" t="s">
        <v>637</v>
      </c>
      <c r="C471" s="1" t="s">
        <v>0</v>
      </c>
      <c r="D471" s="1">
        <v>2</v>
      </c>
      <c r="E471" s="1">
        <f t="shared" si="196"/>
        <v>27000</v>
      </c>
      <c r="F471" s="8">
        <v>54000</v>
      </c>
      <c r="G471" s="4"/>
      <c r="H471" s="4"/>
      <c r="I471" s="4">
        <f t="shared" si="197"/>
        <v>24300</v>
      </c>
      <c r="J471" s="4">
        <f t="shared" si="198"/>
        <v>48600</v>
      </c>
      <c r="K471" s="4">
        <f t="shared" si="199"/>
        <v>21870</v>
      </c>
      <c r="L471" s="21">
        <f t="shared" si="200"/>
        <v>43740</v>
      </c>
      <c r="M471" s="49">
        <v>17714.7</v>
      </c>
      <c r="N471" s="49">
        <f t="shared" si="201"/>
        <v>35429.4</v>
      </c>
      <c r="O471" s="27">
        <f t="shared" si="202"/>
        <v>15943.23</v>
      </c>
      <c r="P471" s="5">
        <f t="shared" si="203"/>
        <v>31886.46</v>
      </c>
      <c r="Q471" s="41">
        <f t="shared" si="204"/>
        <v>15943.23</v>
      </c>
      <c r="R471" s="52">
        <f t="shared" si="205"/>
        <v>31886.46</v>
      </c>
      <c r="S471" s="5">
        <f t="shared" si="206"/>
        <v>14348.906999999999</v>
      </c>
      <c r="T471" s="22">
        <f t="shared" si="207"/>
        <v>28697.813999999998</v>
      </c>
      <c r="U471" s="12">
        <f t="shared" si="208"/>
        <v>12914.016299999999</v>
      </c>
      <c r="V471" s="12">
        <f t="shared" si="209"/>
        <v>25828.032599999999</v>
      </c>
    </row>
    <row r="472" spans="1:22" ht="11.25">
      <c r="A472" s="1">
        <v>81</v>
      </c>
      <c r="B472" s="2" t="s">
        <v>143</v>
      </c>
      <c r="C472" s="1" t="s">
        <v>0</v>
      </c>
      <c r="D472" s="1">
        <v>1</v>
      </c>
      <c r="E472" s="1">
        <f t="shared" si="196"/>
        <v>63000</v>
      </c>
      <c r="F472" s="8">
        <v>63000</v>
      </c>
      <c r="G472" s="4"/>
      <c r="H472" s="4"/>
      <c r="I472" s="4">
        <f t="shared" si="197"/>
        <v>56700</v>
      </c>
      <c r="J472" s="4">
        <f t="shared" si="198"/>
        <v>56700</v>
      </c>
      <c r="K472" s="4">
        <f t="shared" si="199"/>
        <v>51030</v>
      </c>
      <c r="L472" s="21">
        <f t="shared" si="200"/>
        <v>51030</v>
      </c>
      <c r="M472" s="49">
        <v>41334.300000000003</v>
      </c>
      <c r="N472" s="49">
        <f t="shared" si="201"/>
        <v>41334.300000000003</v>
      </c>
      <c r="O472" s="27">
        <f t="shared" si="202"/>
        <v>37200.870000000003</v>
      </c>
      <c r="P472" s="5">
        <f t="shared" si="203"/>
        <v>37200.870000000003</v>
      </c>
      <c r="Q472" s="41">
        <f t="shared" si="204"/>
        <v>37200.870000000003</v>
      </c>
      <c r="R472" s="52">
        <f t="shared" si="205"/>
        <v>37200.870000000003</v>
      </c>
      <c r="S472" s="5">
        <f t="shared" si="206"/>
        <v>33480.783000000003</v>
      </c>
      <c r="T472" s="22">
        <f t="shared" si="207"/>
        <v>33480.783000000003</v>
      </c>
      <c r="U472" s="12">
        <f t="shared" si="208"/>
        <v>30132.704700000002</v>
      </c>
      <c r="V472" s="12">
        <f t="shared" si="209"/>
        <v>30132.704700000002</v>
      </c>
    </row>
    <row r="473" spans="1:22" ht="11.25">
      <c r="A473" s="1">
        <v>82</v>
      </c>
      <c r="B473" s="2" t="s">
        <v>656</v>
      </c>
      <c r="C473" s="1" t="s">
        <v>0</v>
      </c>
      <c r="D473" s="1">
        <v>1</v>
      </c>
      <c r="E473" s="1">
        <f t="shared" si="196"/>
        <v>7200</v>
      </c>
      <c r="F473" s="8">
        <v>7200</v>
      </c>
      <c r="G473" s="4"/>
      <c r="H473" s="4"/>
      <c r="I473" s="4">
        <f t="shared" si="197"/>
        <v>6480</v>
      </c>
      <c r="J473" s="4">
        <f t="shared" si="198"/>
        <v>6480</v>
      </c>
      <c r="K473" s="4">
        <f t="shared" si="199"/>
        <v>5832</v>
      </c>
      <c r="L473" s="21">
        <f t="shared" si="200"/>
        <v>5832</v>
      </c>
      <c r="M473" s="49">
        <v>4723.92</v>
      </c>
      <c r="N473" s="49">
        <f t="shared" si="201"/>
        <v>4723.92</v>
      </c>
      <c r="O473" s="27">
        <f t="shared" si="202"/>
        <v>4251.5280000000002</v>
      </c>
      <c r="P473" s="5">
        <f t="shared" si="203"/>
        <v>4251.5280000000002</v>
      </c>
      <c r="Q473" s="41">
        <f t="shared" si="204"/>
        <v>4251.5280000000002</v>
      </c>
      <c r="R473" s="52">
        <f t="shared" si="205"/>
        <v>4251.5280000000002</v>
      </c>
      <c r="S473" s="5">
        <f t="shared" si="206"/>
        <v>3826.3752000000004</v>
      </c>
      <c r="T473" s="22">
        <f t="shared" si="207"/>
        <v>3826.3752000000004</v>
      </c>
      <c r="U473" s="12">
        <f t="shared" si="208"/>
        <v>3443.7376800000002</v>
      </c>
      <c r="V473" s="12">
        <f t="shared" si="209"/>
        <v>3443.7376800000002</v>
      </c>
    </row>
    <row r="474" spans="1:22" ht="11.25">
      <c r="A474" s="1">
        <v>83</v>
      </c>
      <c r="B474" s="2" t="s">
        <v>657</v>
      </c>
      <c r="C474" s="1" t="s">
        <v>0</v>
      </c>
      <c r="D474" s="1">
        <v>1</v>
      </c>
      <c r="E474" s="1">
        <f t="shared" si="196"/>
        <v>252000</v>
      </c>
      <c r="F474" s="8">
        <v>252000</v>
      </c>
      <c r="G474" s="4"/>
      <c r="H474" s="4"/>
      <c r="I474" s="4">
        <f t="shared" si="197"/>
        <v>226800</v>
      </c>
      <c r="J474" s="4">
        <f t="shared" si="198"/>
        <v>226800</v>
      </c>
      <c r="K474" s="4">
        <f t="shared" si="199"/>
        <v>204120</v>
      </c>
      <c r="L474" s="21">
        <f t="shared" si="200"/>
        <v>204120</v>
      </c>
      <c r="M474" s="49">
        <v>165337.20000000001</v>
      </c>
      <c r="N474" s="49">
        <f t="shared" si="201"/>
        <v>165337.20000000001</v>
      </c>
      <c r="O474" s="27">
        <f t="shared" si="202"/>
        <v>148803.48000000001</v>
      </c>
      <c r="P474" s="5">
        <f t="shared" si="203"/>
        <v>148803.48000000001</v>
      </c>
      <c r="Q474" s="41">
        <f t="shared" si="204"/>
        <v>148803.48000000001</v>
      </c>
      <c r="R474" s="52">
        <f t="shared" si="205"/>
        <v>148803.48000000001</v>
      </c>
      <c r="S474" s="5">
        <f t="shared" si="206"/>
        <v>133923.13200000001</v>
      </c>
      <c r="T474" s="22">
        <f t="shared" si="207"/>
        <v>133923.13200000001</v>
      </c>
      <c r="U474" s="12">
        <f t="shared" si="208"/>
        <v>120530.81880000001</v>
      </c>
      <c r="V474" s="12">
        <f t="shared" si="209"/>
        <v>120530.81880000001</v>
      </c>
    </row>
    <row r="475" spans="1:22" ht="11.25">
      <c r="A475" s="1">
        <v>84</v>
      </c>
      <c r="B475" s="2" t="s">
        <v>649</v>
      </c>
      <c r="C475" s="1" t="s">
        <v>0</v>
      </c>
      <c r="D475" s="1">
        <v>1</v>
      </c>
      <c r="E475" s="1">
        <f t="shared" si="196"/>
        <v>25200</v>
      </c>
      <c r="F475" s="8">
        <v>25200</v>
      </c>
      <c r="G475" s="4"/>
      <c r="H475" s="4"/>
      <c r="I475" s="4">
        <f t="shared" si="197"/>
        <v>22680</v>
      </c>
      <c r="J475" s="4">
        <f t="shared" si="198"/>
        <v>22680</v>
      </c>
      <c r="K475" s="4">
        <f t="shared" si="199"/>
        <v>20412</v>
      </c>
      <c r="L475" s="21">
        <f t="shared" si="200"/>
        <v>20412</v>
      </c>
      <c r="M475" s="49">
        <v>16533.72</v>
      </c>
      <c r="N475" s="49">
        <f t="shared" si="201"/>
        <v>16533.72</v>
      </c>
      <c r="O475" s="27">
        <f t="shared" si="202"/>
        <v>14880.348000000002</v>
      </c>
      <c r="P475" s="5">
        <f t="shared" si="203"/>
        <v>14880.348000000002</v>
      </c>
      <c r="Q475" s="41">
        <f t="shared" si="204"/>
        <v>14880.348000000002</v>
      </c>
      <c r="R475" s="52">
        <f t="shared" si="205"/>
        <v>14880.348000000002</v>
      </c>
      <c r="S475" s="5">
        <f t="shared" si="206"/>
        <v>13392.313200000001</v>
      </c>
      <c r="T475" s="22">
        <f t="shared" si="207"/>
        <v>13392.313200000001</v>
      </c>
      <c r="U475" s="12">
        <f t="shared" si="208"/>
        <v>12053.08188</v>
      </c>
      <c r="V475" s="12">
        <f t="shared" si="209"/>
        <v>12053.08188</v>
      </c>
    </row>
    <row r="476" spans="1:22" ht="11.25">
      <c r="A476" s="1">
        <v>85</v>
      </c>
      <c r="B476" s="2" t="s">
        <v>658</v>
      </c>
      <c r="C476" s="1" t="s">
        <v>0</v>
      </c>
      <c r="D476" s="1">
        <v>1</v>
      </c>
      <c r="E476" s="1">
        <f t="shared" si="196"/>
        <v>25200</v>
      </c>
      <c r="F476" s="8">
        <v>25200</v>
      </c>
      <c r="G476" s="4"/>
      <c r="H476" s="4"/>
      <c r="I476" s="4">
        <f t="shared" si="197"/>
        <v>22680</v>
      </c>
      <c r="J476" s="4">
        <f t="shared" si="198"/>
        <v>22680</v>
      </c>
      <c r="K476" s="4">
        <f t="shared" si="199"/>
        <v>20412</v>
      </c>
      <c r="L476" s="21">
        <f t="shared" si="200"/>
        <v>20412</v>
      </c>
      <c r="M476" s="49">
        <v>16533.72</v>
      </c>
      <c r="N476" s="49">
        <f t="shared" si="201"/>
        <v>16533.72</v>
      </c>
      <c r="O476" s="27">
        <f t="shared" si="202"/>
        <v>14880.348000000002</v>
      </c>
      <c r="P476" s="5">
        <f t="shared" si="203"/>
        <v>14880.348000000002</v>
      </c>
      <c r="Q476" s="41">
        <f t="shared" si="204"/>
        <v>14880.348000000002</v>
      </c>
      <c r="R476" s="52">
        <f t="shared" si="205"/>
        <v>14880.348000000002</v>
      </c>
      <c r="S476" s="5">
        <f t="shared" si="206"/>
        <v>13392.313200000001</v>
      </c>
      <c r="T476" s="22">
        <f t="shared" si="207"/>
        <v>13392.313200000001</v>
      </c>
      <c r="U476" s="12">
        <f t="shared" si="208"/>
        <v>12053.08188</v>
      </c>
      <c r="V476" s="12">
        <f t="shared" si="209"/>
        <v>12053.08188</v>
      </c>
    </row>
    <row r="477" spans="1:22" ht="11.25">
      <c r="A477" s="1">
        <v>86</v>
      </c>
      <c r="B477" s="2" t="s">
        <v>143</v>
      </c>
      <c r="C477" s="1" t="s">
        <v>0</v>
      </c>
      <c r="D477" s="1">
        <v>3</v>
      </c>
      <c r="E477" s="1">
        <f t="shared" si="196"/>
        <v>9000</v>
      </c>
      <c r="F477" s="8">
        <v>27000</v>
      </c>
      <c r="G477" s="4"/>
      <c r="H477" s="4"/>
      <c r="I477" s="4">
        <f t="shared" si="197"/>
        <v>8100</v>
      </c>
      <c r="J477" s="4">
        <f t="shared" si="198"/>
        <v>24300</v>
      </c>
      <c r="K477" s="4">
        <f t="shared" si="199"/>
        <v>7290</v>
      </c>
      <c r="L477" s="21">
        <f t="shared" si="200"/>
        <v>21870</v>
      </c>
      <c r="M477" s="49">
        <v>5904.9000000000005</v>
      </c>
      <c r="N477" s="49">
        <f t="shared" si="201"/>
        <v>17714.7</v>
      </c>
      <c r="O477" s="27">
        <f t="shared" si="202"/>
        <v>5314.4100000000008</v>
      </c>
      <c r="P477" s="5">
        <f t="shared" si="203"/>
        <v>15943.230000000003</v>
      </c>
      <c r="Q477" s="41">
        <f t="shared" si="204"/>
        <v>5314.4100000000008</v>
      </c>
      <c r="R477" s="52">
        <f t="shared" si="205"/>
        <v>15943.230000000003</v>
      </c>
      <c r="S477" s="5">
        <f t="shared" si="206"/>
        <v>4782.969000000001</v>
      </c>
      <c r="T477" s="22">
        <f t="shared" si="207"/>
        <v>14348.907000000003</v>
      </c>
      <c r="U477" s="12">
        <f t="shared" si="208"/>
        <v>4304.6721000000007</v>
      </c>
      <c r="V477" s="12">
        <f t="shared" si="209"/>
        <v>12914.016300000003</v>
      </c>
    </row>
    <row r="478" spans="1:22" ht="11.25">
      <c r="A478" s="1">
        <v>87</v>
      </c>
      <c r="B478" s="2" t="s">
        <v>659</v>
      </c>
      <c r="C478" s="1" t="s">
        <v>0</v>
      </c>
      <c r="D478" s="1">
        <v>1</v>
      </c>
      <c r="E478" s="1">
        <f t="shared" si="196"/>
        <v>12600</v>
      </c>
      <c r="F478" s="8">
        <v>12600</v>
      </c>
      <c r="G478" s="4"/>
      <c r="H478" s="4"/>
      <c r="I478" s="4">
        <f t="shared" si="197"/>
        <v>11340</v>
      </c>
      <c r="J478" s="4">
        <f t="shared" si="198"/>
        <v>11340</v>
      </c>
      <c r="K478" s="4">
        <f t="shared" si="199"/>
        <v>10206</v>
      </c>
      <c r="L478" s="21">
        <f t="shared" si="200"/>
        <v>10206</v>
      </c>
      <c r="M478" s="49">
        <v>8266.86</v>
      </c>
      <c r="N478" s="49">
        <f t="shared" si="201"/>
        <v>8266.86</v>
      </c>
      <c r="O478" s="27">
        <f t="shared" si="202"/>
        <v>7440.1740000000009</v>
      </c>
      <c r="P478" s="5">
        <f t="shared" si="203"/>
        <v>7440.1740000000009</v>
      </c>
      <c r="Q478" s="41">
        <f t="shared" si="204"/>
        <v>7440.1740000000009</v>
      </c>
      <c r="R478" s="52">
        <f t="shared" si="205"/>
        <v>7440.1740000000009</v>
      </c>
      <c r="S478" s="5">
        <f t="shared" si="206"/>
        <v>6696.1566000000003</v>
      </c>
      <c r="T478" s="22">
        <f t="shared" si="207"/>
        <v>6696.1566000000003</v>
      </c>
      <c r="U478" s="12">
        <f t="shared" si="208"/>
        <v>6026.5409399999999</v>
      </c>
      <c r="V478" s="12">
        <f t="shared" si="209"/>
        <v>6026.5409399999999</v>
      </c>
    </row>
    <row r="479" spans="1:22" ht="11.25">
      <c r="A479" s="1">
        <v>88</v>
      </c>
      <c r="B479" s="2" t="s">
        <v>637</v>
      </c>
      <c r="C479" s="1" t="s">
        <v>0</v>
      </c>
      <c r="D479" s="1">
        <v>2</v>
      </c>
      <c r="E479" s="1">
        <f t="shared" si="196"/>
        <v>6300</v>
      </c>
      <c r="F479" s="8">
        <v>12600</v>
      </c>
      <c r="G479" s="4"/>
      <c r="H479" s="4"/>
      <c r="I479" s="4">
        <f t="shared" si="197"/>
        <v>5670</v>
      </c>
      <c r="J479" s="4">
        <f t="shared" si="198"/>
        <v>11340</v>
      </c>
      <c r="K479" s="4">
        <f t="shared" si="199"/>
        <v>5103</v>
      </c>
      <c r="L479" s="21">
        <f t="shared" si="200"/>
        <v>10206</v>
      </c>
      <c r="M479" s="49">
        <v>4133.43</v>
      </c>
      <c r="N479" s="49">
        <f t="shared" si="201"/>
        <v>8266.86</v>
      </c>
      <c r="O479" s="27">
        <f t="shared" si="202"/>
        <v>3720.0870000000004</v>
      </c>
      <c r="P479" s="5">
        <f t="shared" si="203"/>
        <v>7440.1740000000009</v>
      </c>
      <c r="Q479" s="41">
        <f t="shared" si="204"/>
        <v>3720.0870000000004</v>
      </c>
      <c r="R479" s="52">
        <f t="shared" si="205"/>
        <v>7440.1740000000009</v>
      </c>
      <c r="S479" s="5">
        <f t="shared" si="206"/>
        <v>3348.0783000000001</v>
      </c>
      <c r="T479" s="22">
        <f t="shared" si="207"/>
        <v>6696.1566000000003</v>
      </c>
      <c r="U479" s="12">
        <f t="shared" si="208"/>
        <v>3013.2704699999999</v>
      </c>
      <c r="V479" s="12">
        <f t="shared" si="209"/>
        <v>6026.5409399999999</v>
      </c>
    </row>
    <row r="480" spans="1:22" ht="11.25">
      <c r="A480" s="1">
        <v>89</v>
      </c>
      <c r="B480" s="2" t="s">
        <v>660</v>
      </c>
      <c r="C480" s="1" t="s">
        <v>0</v>
      </c>
      <c r="D480" s="1">
        <v>1</v>
      </c>
      <c r="E480" s="1">
        <f t="shared" si="196"/>
        <v>10800</v>
      </c>
      <c r="F480" s="8">
        <v>10800</v>
      </c>
      <c r="G480" s="4"/>
      <c r="H480" s="4"/>
      <c r="I480" s="4">
        <f t="shared" si="197"/>
        <v>9720</v>
      </c>
      <c r="J480" s="4">
        <f t="shared" si="198"/>
        <v>9720</v>
      </c>
      <c r="K480" s="4">
        <f t="shared" si="199"/>
        <v>8748</v>
      </c>
      <c r="L480" s="21">
        <f t="shared" si="200"/>
        <v>8748</v>
      </c>
      <c r="M480" s="49">
        <v>7085.88</v>
      </c>
      <c r="N480" s="49">
        <f t="shared" si="201"/>
        <v>7085.88</v>
      </c>
      <c r="O480" s="27">
        <f t="shared" si="202"/>
        <v>6377.2920000000004</v>
      </c>
      <c r="P480" s="5">
        <f t="shared" si="203"/>
        <v>6377.2920000000004</v>
      </c>
      <c r="Q480" s="41">
        <f t="shared" si="204"/>
        <v>6377.2920000000004</v>
      </c>
      <c r="R480" s="52">
        <f t="shared" si="205"/>
        <v>6377.2920000000004</v>
      </c>
      <c r="S480" s="5">
        <f t="shared" si="206"/>
        <v>5739.5628000000006</v>
      </c>
      <c r="T480" s="22">
        <f t="shared" si="207"/>
        <v>5739.5628000000006</v>
      </c>
      <c r="U480" s="12">
        <f t="shared" si="208"/>
        <v>5165.6065200000003</v>
      </c>
      <c r="V480" s="12">
        <f t="shared" si="209"/>
        <v>5165.6065200000003</v>
      </c>
    </row>
    <row r="481" spans="1:22" ht="11.25">
      <c r="A481" s="1">
        <v>90</v>
      </c>
      <c r="B481" s="2" t="s">
        <v>661</v>
      </c>
      <c r="C481" s="1" t="s">
        <v>0</v>
      </c>
      <c r="D481" s="1">
        <v>1</v>
      </c>
      <c r="E481" s="1">
        <f t="shared" si="196"/>
        <v>7200</v>
      </c>
      <c r="F481" s="8">
        <v>7200</v>
      </c>
      <c r="G481" s="4"/>
      <c r="H481" s="4"/>
      <c r="I481" s="4">
        <f t="shared" si="197"/>
        <v>6480</v>
      </c>
      <c r="J481" s="4">
        <f t="shared" si="198"/>
        <v>6480</v>
      </c>
      <c r="K481" s="4">
        <f t="shared" si="199"/>
        <v>5832</v>
      </c>
      <c r="L481" s="21">
        <f t="shared" si="200"/>
        <v>5832</v>
      </c>
      <c r="M481" s="49">
        <v>4723.92</v>
      </c>
      <c r="N481" s="49">
        <f t="shared" si="201"/>
        <v>4723.92</v>
      </c>
      <c r="O481" s="27">
        <f t="shared" si="202"/>
        <v>4251.5280000000002</v>
      </c>
      <c r="P481" s="5">
        <f t="shared" si="203"/>
        <v>4251.5280000000002</v>
      </c>
      <c r="Q481" s="41">
        <f t="shared" si="204"/>
        <v>4251.5280000000002</v>
      </c>
      <c r="R481" s="52">
        <f t="shared" si="205"/>
        <v>4251.5280000000002</v>
      </c>
      <c r="S481" s="5">
        <f t="shared" si="206"/>
        <v>3826.3752000000004</v>
      </c>
      <c r="T481" s="22">
        <f t="shared" si="207"/>
        <v>3826.3752000000004</v>
      </c>
      <c r="U481" s="12">
        <f t="shared" si="208"/>
        <v>3443.7376800000002</v>
      </c>
      <c r="V481" s="12">
        <f t="shared" si="209"/>
        <v>3443.7376800000002</v>
      </c>
    </row>
    <row r="482" spans="1:22" ht="11.25">
      <c r="A482" s="1">
        <v>91</v>
      </c>
      <c r="B482" s="2" t="s">
        <v>662</v>
      </c>
      <c r="C482" s="1" t="s">
        <v>0</v>
      </c>
      <c r="D482" s="1">
        <v>1</v>
      </c>
      <c r="E482" s="1">
        <f t="shared" si="196"/>
        <v>2700</v>
      </c>
      <c r="F482" s="8">
        <v>2700</v>
      </c>
      <c r="G482" s="4"/>
      <c r="H482" s="4"/>
      <c r="I482" s="4">
        <f t="shared" si="197"/>
        <v>2430</v>
      </c>
      <c r="J482" s="4">
        <f t="shared" si="198"/>
        <v>2430</v>
      </c>
      <c r="K482" s="4">
        <f t="shared" si="199"/>
        <v>2187</v>
      </c>
      <c r="L482" s="21">
        <f t="shared" si="200"/>
        <v>2187</v>
      </c>
      <c r="M482" s="49">
        <v>1771.47</v>
      </c>
      <c r="N482" s="49">
        <f t="shared" si="201"/>
        <v>1771.47</v>
      </c>
      <c r="O482" s="27">
        <f t="shared" si="202"/>
        <v>1594.3230000000001</v>
      </c>
      <c r="P482" s="5">
        <f t="shared" si="203"/>
        <v>1594.3230000000001</v>
      </c>
      <c r="Q482" s="41">
        <f t="shared" si="204"/>
        <v>1594.3230000000001</v>
      </c>
      <c r="R482" s="52">
        <f t="shared" si="205"/>
        <v>1594.3230000000001</v>
      </c>
      <c r="S482" s="5">
        <f t="shared" si="206"/>
        <v>1434.8907000000002</v>
      </c>
      <c r="T482" s="22">
        <f t="shared" si="207"/>
        <v>1434.8907000000002</v>
      </c>
      <c r="U482" s="12">
        <f t="shared" si="208"/>
        <v>1291.4016300000001</v>
      </c>
      <c r="V482" s="12">
        <f t="shared" si="209"/>
        <v>1291.4016300000001</v>
      </c>
    </row>
    <row r="483" spans="1:22" ht="11.25">
      <c r="A483" s="153" t="s">
        <v>97</v>
      </c>
      <c r="B483" s="154"/>
      <c r="C483" s="154"/>
      <c r="D483" s="154"/>
      <c r="E483" s="154"/>
      <c r="F483" s="154"/>
      <c r="G483" s="154"/>
      <c r="H483" s="154"/>
      <c r="I483" s="155"/>
      <c r="J483" s="9">
        <f>SUM(J392:J482)</f>
        <v>3089340</v>
      </c>
      <c r="K483" s="4"/>
      <c r="L483" s="20">
        <f>SUM(L392:L482)</f>
        <v>2780406</v>
      </c>
      <c r="M483" s="4"/>
      <c r="N483" s="56">
        <f>SUM(N392:N482)</f>
        <v>2252128.8599999994</v>
      </c>
      <c r="O483" s="56"/>
      <c r="P483" s="56">
        <f>SUM(P392:P482)</f>
        <v>2026915.9740000004</v>
      </c>
      <c r="Q483" s="56"/>
      <c r="R483" s="195">
        <f>SUM(R392:R482)</f>
        <v>2026915.9740000004</v>
      </c>
      <c r="S483" s="195"/>
      <c r="T483" s="195">
        <f>SUM(T392:T482)</f>
        <v>1824224.3765999994</v>
      </c>
      <c r="U483" s="195"/>
      <c r="V483" s="195">
        <f t="shared" ref="V483" si="210">SUM(V392:V482)</f>
        <v>1641801.9389399998</v>
      </c>
    </row>
    <row r="484" spans="1:22" ht="22.5">
      <c r="A484" s="136" t="s">
        <v>4</v>
      </c>
      <c r="B484" s="157" t="s">
        <v>5</v>
      </c>
      <c r="C484" s="157"/>
      <c r="D484" s="157"/>
      <c r="E484" s="136" t="s">
        <v>2</v>
      </c>
      <c r="F484" s="136" t="s">
        <v>3</v>
      </c>
      <c r="G484" s="4"/>
      <c r="H484" s="4"/>
      <c r="I484" s="136" t="s">
        <v>2</v>
      </c>
      <c r="J484" s="136" t="s">
        <v>3</v>
      </c>
      <c r="K484" s="136" t="s">
        <v>2</v>
      </c>
      <c r="L484" s="135" t="s">
        <v>3</v>
      </c>
      <c r="M484" s="136" t="s">
        <v>2</v>
      </c>
      <c r="N484" s="137" t="s">
        <v>3</v>
      </c>
      <c r="O484" s="137" t="s">
        <v>2</v>
      </c>
      <c r="P484" s="137" t="s">
        <v>3</v>
      </c>
      <c r="Q484" s="137" t="s">
        <v>2</v>
      </c>
      <c r="R484" s="135" t="s">
        <v>3</v>
      </c>
      <c r="S484" s="137" t="s">
        <v>2</v>
      </c>
      <c r="T484" s="135" t="s">
        <v>3</v>
      </c>
      <c r="U484" s="137" t="s">
        <v>2</v>
      </c>
      <c r="V484" s="135" t="s">
        <v>3</v>
      </c>
    </row>
    <row r="485" spans="1:22" ht="21.75" customHeight="1">
      <c r="A485" s="136">
        <v>589</v>
      </c>
      <c r="B485" s="142" t="s">
        <v>850</v>
      </c>
      <c r="C485" s="142"/>
      <c r="D485" s="142"/>
      <c r="E485" s="2">
        <f t="shared" ref="E485:E492" si="211">F485</f>
        <v>5580000</v>
      </c>
      <c r="F485" s="8">
        <v>5580000</v>
      </c>
      <c r="G485" s="4"/>
      <c r="H485" s="4"/>
      <c r="I485" s="11">
        <f t="shared" ref="I485:I492" si="212">F485*0.9</f>
        <v>5022000</v>
      </c>
      <c r="J485" s="11">
        <f t="shared" ref="J485:J492" si="213">I485</f>
        <v>5022000</v>
      </c>
      <c r="K485" s="4">
        <f t="shared" ref="K485:K492" si="214">I485*0.9</f>
        <v>4519800</v>
      </c>
      <c r="L485" s="21">
        <f t="shared" ref="L485:L492" si="215">K485</f>
        <v>4519800</v>
      </c>
      <c r="M485" s="49">
        <v>4067820</v>
      </c>
      <c r="N485" s="27">
        <v>4067820</v>
      </c>
      <c r="O485" s="27">
        <f t="shared" ref="O485:O492" si="216">+M485-M485*0.1</f>
        <v>3661038</v>
      </c>
      <c r="P485" s="5">
        <f t="shared" ref="P485:P492" si="217">+O485</f>
        <v>3661038</v>
      </c>
      <c r="Q485" s="41">
        <f>+O485-O485*0.1</f>
        <v>3294934.2</v>
      </c>
      <c r="R485" s="52">
        <f t="shared" ref="R485:R492" si="218">+Q485</f>
        <v>3294934.2</v>
      </c>
      <c r="S485" s="41">
        <f t="shared" ref="S485:S492" si="219">+Q485-Q485*0.1</f>
        <v>2965440.7800000003</v>
      </c>
      <c r="T485" s="52">
        <f t="shared" ref="T485:T492" si="220">+S485</f>
        <v>2965440.7800000003</v>
      </c>
      <c r="U485" s="96">
        <f>+S485-S485*0.2</f>
        <v>2372352.6240000003</v>
      </c>
      <c r="V485" s="12">
        <f>+U485</f>
        <v>2372352.6240000003</v>
      </c>
    </row>
    <row r="486" spans="1:22" ht="23.25" customHeight="1">
      <c r="A486" s="136">
        <v>591</v>
      </c>
      <c r="B486" s="142" t="s">
        <v>1435</v>
      </c>
      <c r="C486" s="142"/>
      <c r="D486" s="142"/>
      <c r="E486" s="2">
        <f t="shared" si="211"/>
        <v>1890000</v>
      </c>
      <c r="F486" s="8">
        <v>1890000</v>
      </c>
      <c r="G486" s="4"/>
      <c r="H486" s="4"/>
      <c r="I486" s="11">
        <f t="shared" si="212"/>
        <v>1701000</v>
      </c>
      <c r="J486" s="11">
        <f t="shared" si="213"/>
        <v>1701000</v>
      </c>
      <c r="K486" s="4">
        <f t="shared" si="214"/>
        <v>1530900</v>
      </c>
      <c r="L486" s="21">
        <f t="shared" si="215"/>
        <v>1530900</v>
      </c>
      <c r="M486" s="49">
        <v>1377810</v>
      </c>
      <c r="N486" s="27">
        <v>1377810</v>
      </c>
      <c r="O486" s="27">
        <f t="shared" si="216"/>
        <v>1240029</v>
      </c>
      <c r="P486" s="5">
        <f t="shared" si="217"/>
        <v>1240029</v>
      </c>
      <c r="Q486" s="41">
        <f>+O486-O486*0.1</f>
        <v>1116026.1000000001</v>
      </c>
      <c r="R486" s="52">
        <f t="shared" si="218"/>
        <v>1116026.1000000001</v>
      </c>
      <c r="S486" s="41">
        <f t="shared" si="219"/>
        <v>1004423.4900000001</v>
      </c>
      <c r="T486" s="52">
        <f t="shared" si="220"/>
        <v>1004423.4900000001</v>
      </c>
      <c r="U486" s="96">
        <f>+S486-S486*0.1</f>
        <v>903981.14100000006</v>
      </c>
      <c r="V486" s="12">
        <f t="shared" ref="V486:V492" si="221">+U486</f>
        <v>903981.14100000006</v>
      </c>
    </row>
    <row r="487" spans="1:22" ht="21" customHeight="1">
      <c r="A487" s="136">
        <v>595</v>
      </c>
      <c r="B487" s="142" t="s">
        <v>1436</v>
      </c>
      <c r="C487" s="142"/>
      <c r="D487" s="142"/>
      <c r="E487" s="2">
        <f t="shared" si="211"/>
        <v>1170000</v>
      </c>
      <c r="F487" s="8">
        <v>1170000</v>
      </c>
      <c r="G487" s="4"/>
      <c r="H487" s="4"/>
      <c r="I487" s="11">
        <f t="shared" si="212"/>
        <v>1053000</v>
      </c>
      <c r="J487" s="11">
        <f t="shared" si="213"/>
        <v>1053000</v>
      </c>
      <c r="K487" s="4">
        <f t="shared" si="214"/>
        <v>947700</v>
      </c>
      <c r="L487" s="21">
        <f t="shared" si="215"/>
        <v>947700</v>
      </c>
      <c r="M487" s="49">
        <v>852930</v>
      </c>
      <c r="N487" s="27">
        <v>852930</v>
      </c>
      <c r="O487" s="27">
        <f t="shared" si="216"/>
        <v>767637</v>
      </c>
      <c r="P487" s="5">
        <f t="shared" si="217"/>
        <v>767637</v>
      </c>
      <c r="Q487" s="41">
        <f>+O487</f>
        <v>767637</v>
      </c>
      <c r="R487" s="52">
        <f t="shared" si="218"/>
        <v>767637</v>
      </c>
      <c r="S487" s="41">
        <f t="shared" si="219"/>
        <v>690873.3</v>
      </c>
      <c r="T487" s="52">
        <f t="shared" si="220"/>
        <v>690873.3</v>
      </c>
      <c r="U487" s="96">
        <f t="shared" ref="U487:U490" si="222">+S487-S487*0.1</f>
        <v>621785.97000000009</v>
      </c>
      <c r="V487" s="12">
        <f t="shared" si="221"/>
        <v>621785.97000000009</v>
      </c>
    </row>
    <row r="488" spans="1:22" ht="30.75" customHeight="1">
      <c r="A488" s="136">
        <v>598</v>
      </c>
      <c r="B488" s="142" t="s">
        <v>851</v>
      </c>
      <c r="C488" s="142"/>
      <c r="D488" s="142"/>
      <c r="E488" s="2">
        <f t="shared" si="211"/>
        <v>990000</v>
      </c>
      <c r="F488" s="8">
        <v>990000</v>
      </c>
      <c r="G488" s="4"/>
      <c r="H488" s="4"/>
      <c r="I488" s="11">
        <f t="shared" si="212"/>
        <v>891000</v>
      </c>
      <c r="J488" s="11">
        <f t="shared" si="213"/>
        <v>891000</v>
      </c>
      <c r="K488" s="4">
        <f t="shared" si="214"/>
        <v>801900</v>
      </c>
      <c r="L488" s="21">
        <f t="shared" si="215"/>
        <v>801900</v>
      </c>
      <c r="M488" s="49">
        <v>721710</v>
      </c>
      <c r="N488" s="27">
        <v>721710</v>
      </c>
      <c r="O488" s="27">
        <f t="shared" si="216"/>
        <v>649539</v>
      </c>
      <c r="P488" s="5">
        <f t="shared" si="217"/>
        <v>649539</v>
      </c>
      <c r="Q488" s="41">
        <f>+O488-O488*0.1</f>
        <v>584585.1</v>
      </c>
      <c r="R488" s="52">
        <f t="shared" si="218"/>
        <v>584585.1</v>
      </c>
      <c r="S488" s="41">
        <f t="shared" si="219"/>
        <v>526126.59</v>
      </c>
      <c r="T488" s="52">
        <f t="shared" si="220"/>
        <v>526126.59</v>
      </c>
      <c r="U488" s="96">
        <f>+S488-S488*0.1</f>
        <v>473513.93099999998</v>
      </c>
      <c r="V488" s="12">
        <f t="shared" si="221"/>
        <v>473513.93099999998</v>
      </c>
    </row>
    <row r="489" spans="1:22" ht="24.75" customHeight="1">
      <c r="A489" s="136">
        <v>599</v>
      </c>
      <c r="B489" s="142" t="s">
        <v>852</v>
      </c>
      <c r="C489" s="142"/>
      <c r="D489" s="142"/>
      <c r="E489" s="2">
        <f t="shared" si="211"/>
        <v>486000</v>
      </c>
      <c r="F489" s="8">
        <v>486000</v>
      </c>
      <c r="G489" s="4"/>
      <c r="H489" s="4"/>
      <c r="I489" s="11">
        <f t="shared" si="212"/>
        <v>437400</v>
      </c>
      <c r="J489" s="11">
        <f t="shared" si="213"/>
        <v>437400</v>
      </c>
      <c r="K489" s="4">
        <f t="shared" si="214"/>
        <v>393660</v>
      </c>
      <c r="L489" s="21">
        <f t="shared" si="215"/>
        <v>393660</v>
      </c>
      <c r="M489" s="49">
        <v>354294</v>
      </c>
      <c r="N489" s="27">
        <v>354294</v>
      </c>
      <c r="O489" s="27">
        <f t="shared" si="216"/>
        <v>318864.59999999998</v>
      </c>
      <c r="P489" s="5">
        <f t="shared" si="217"/>
        <v>318864.59999999998</v>
      </c>
      <c r="Q489" s="41">
        <f>+O489-O489*0.1</f>
        <v>286978.13999999996</v>
      </c>
      <c r="R489" s="52">
        <f t="shared" si="218"/>
        <v>286978.13999999996</v>
      </c>
      <c r="S489" s="41">
        <f t="shared" si="219"/>
        <v>258280.32599999994</v>
      </c>
      <c r="T489" s="52">
        <f t="shared" si="220"/>
        <v>258280.32599999994</v>
      </c>
      <c r="U489" s="96">
        <f>+S489-S489*0.1</f>
        <v>232452.29339999994</v>
      </c>
      <c r="V489" s="12">
        <f t="shared" si="221"/>
        <v>232452.29339999994</v>
      </c>
    </row>
    <row r="490" spans="1:22" ht="29.25" customHeight="1">
      <c r="A490" s="136">
        <v>601</v>
      </c>
      <c r="B490" s="142" t="s">
        <v>1437</v>
      </c>
      <c r="C490" s="142"/>
      <c r="D490" s="142"/>
      <c r="E490" s="2">
        <f t="shared" si="211"/>
        <v>702000</v>
      </c>
      <c r="F490" s="8">
        <v>702000</v>
      </c>
      <c r="G490" s="4"/>
      <c r="H490" s="4"/>
      <c r="I490" s="11">
        <f t="shared" si="212"/>
        <v>631800</v>
      </c>
      <c r="J490" s="11">
        <f t="shared" si="213"/>
        <v>631800</v>
      </c>
      <c r="K490" s="4">
        <f t="shared" si="214"/>
        <v>568620</v>
      </c>
      <c r="L490" s="21">
        <f t="shared" si="215"/>
        <v>568620</v>
      </c>
      <c r="M490" s="49">
        <v>511758</v>
      </c>
      <c r="N490" s="27">
        <v>511758</v>
      </c>
      <c r="O490" s="27">
        <f t="shared" si="216"/>
        <v>460582.2</v>
      </c>
      <c r="P490" s="5">
        <f t="shared" si="217"/>
        <v>460582.2</v>
      </c>
      <c r="Q490" s="41">
        <f>+O490-O490*0.1</f>
        <v>414523.98</v>
      </c>
      <c r="R490" s="52">
        <f t="shared" si="218"/>
        <v>414523.98</v>
      </c>
      <c r="S490" s="41">
        <f t="shared" si="219"/>
        <v>373071.58199999999</v>
      </c>
      <c r="T490" s="52">
        <f t="shared" si="220"/>
        <v>373071.58199999999</v>
      </c>
      <c r="U490" s="96">
        <f t="shared" si="222"/>
        <v>335764.42379999999</v>
      </c>
      <c r="V490" s="12">
        <f t="shared" si="221"/>
        <v>335764.42379999999</v>
      </c>
    </row>
    <row r="491" spans="1:22" ht="26.25" customHeight="1">
      <c r="A491" s="136">
        <v>602</v>
      </c>
      <c r="B491" s="142" t="s">
        <v>1438</v>
      </c>
      <c r="C491" s="142"/>
      <c r="D491" s="142"/>
      <c r="E491" s="2">
        <f t="shared" si="211"/>
        <v>666000</v>
      </c>
      <c r="F491" s="8">
        <v>666000</v>
      </c>
      <c r="G491" s="4"/>
      <c r="H491" s="4"/>
      <c r="I491" s="11">
        <f t="shared" si="212"/>
        <v>599400</v>
      </c>
      <c r="J491" s="11">
        <f t="shared" si="213"/>
        <v>599400</v>
      </c>
      <c r="K491" s="4">
        <f t="shared" si="214"/>
        <v>539460</v>
      </c>
      <c r="L491" s="21">
        <f t="shared" si="215"/>
        <v>539460</v>
      </c>
      <c r="M491" s="49">
        <v>485514</v>
      </c>
      <c r="N491" s="27">
        <v>485514</v>
      </c>
      <c r="O491" s="27">
        <f t="shared" si="216"/>
        <v>436962.6</v>
      </c>
      <c r="P491" s="5">
        <f t="shared" si="217"/>
        <v>436962.6</v>
      </c>
      <c r="Q491" s="41">
        <f>+O491-O491*0.1</f>
        <v>393266.33999999997</v>
      </c>
      <c r="R491" s="52">
        <f t="shared" si="218"/>
        <v>393266.33999999997</v>
      </c>
      <c r="S491" s="41">
        <f t="shared" si="219"/>
        <v>353939.70599999995</v>
      </c>
      <c r="T491" s="52">
        <f t="shared" si="220"/>
        <v>353939.70599999995</v>
      </c>
      <c r="U491" s="96">
        <f>+S491-S491*0.1</f>
        <v>318545.73539999995</v>
      </c>
      <c r="V491" s="12">
        <f t="shared" si="221"/>
        <v>318545.73539999995</v>
      </c>
    </row>
    <row r="492" spans="1:22" ht="21.75" customHeight="1">
      <c r="A492" s="136">
        <v>603</v>
      </c>
      <c r="B492" s="142" t="s">
        <v>853</v>
      </c>
      <c r="C492" s="142"/>
      <c r="D492" s="142"/>
      <c r="E492" s="2">
        <f t="shared" si="211"/>
        <v>225000</v>
      </c>
      <c r="F492" s="8">
        <v>225000</v>
      </c>
      <c r="G492" s="4"/>
      <c r="H492" s="4"/>
      <c r="I492" s="11">
        <f t="shared" si="212"/>
        <v>202500</v>
      </c>
      <c r="J492" s="11">
        <f t="shared" si="213"/>
        <v>202500</v>
      </c>
      <c r="K492" s="4">
        <f t="shared" si="214"/>
        <v>182250</v>
      </c>
      <c r="L492" s="21">
        <f t="shared" si="215"/>
        <v>182250</v>
      </c>
      <c r="M492" s="49">
        <v>164025</v>
      </c>
      <c r="N492" s="27">
        <v>164025</v>
      </c>
      <c r="O492" s="27">
        <f t="shared" si="216"/>
        <v>147622.5</v>
      </c>
      <c r="P492" s="5">
        <f t="shared" si="217"/>
        <v>147622.5</v>
      </c>
      <c r="Q492" s="41">
        <f>+O492-O492*0.1</f>
        <v>132860.25</v>
      </c>
      <c r="R492" s="52">
        <f t="shared" si="218"/>
        <v>132860.25</v>
      </c>
      <c r="S492" s="41">
        <f t="shared" si="219"/>
        <v>119574.22500000001</v>
      </c>
      <c r="T492" s="52">
        <f t="shared" si="220"/>
        <v>119574.22500000001</v>
      </c>
      <c r="U492" s="96">
        <f>+S492-S492*0.2</f>
        <v>95659.38</v>
      </c>
      <c r="V492" s="12">
        <f t="shared" si="221"/>
        <v>95659.38</v>
      </c>
    </row>
    <row r="493" spans="1:22" ht="15" customHeight="1">
      <c r="A493" s="141" t="s">
        <v>97</v>
      </c>
      <c r="B493" s="141"/>
      <c r="C493" s="141"/>
      <c r="D493" s="141"/>
      <c r="E493" s="2"/>
      <c r="F493" s="10">
        <v>25074000</v>
      </c>
      <c r="G493" s="4"/>
      <c r="H493" s="4"/>
      <c r="I493" s="4"/>
      <c r="J493" s="9">
        <f>SUM(J485:J492)</f>
        <v>10538100</v>
      </c>
      <c r="K493" s="4"/>
      <c r="L493" s="20">
        <f>SUM(L485:L492)</f>
        <v>9484290</v>
      </c>
      <c r="M493" s="4"/>
      <c r="N493" s="59">
        <f>SUM(N485:N492)</f>
        <v>8535861</v>
      </c>
      <c r="O493" s="59"/>
      <c r="P493" s="59">
        <f>SUM(P485:P492)</f>
        <v>7682274.8999999994</v>
      </c>
      <c r="Q493" s="59"/>
      <c r="R493" s="197">
        <f>SUM(R485:R492)</f>
        <v>6990811.1099999994</v>
      </c>
      <c r="S493" s="197"/>
      <c r="T493" s="197">
        <f>SUM(T485:T492)</f>
        <v>6291729.9990000008</v>
      </c>
      <c r="U493" s="197"/>
      <c r="V493" s="197">
        <f t="shared" ref="V493" si="223">SUM(V485:V492)</f>
        <v>5354055.4986000005</v>
      </c>
    </row>
    <row r="494" spans="1:22" ht="33" customHeight="1">
      <c r="A494" s="136">
        <v>608</v>
      </c>
      <c r="B494" s="182" t="s">
        <v>665</v>
      </c>
      <c r="C494" s="182"/>
      <c r="D494" s="182"/>
      <c r="E494" s="3">
        <v>1500000</v>
      </c>
      <c r="F494" s="3">
        <v>1500000</v>
      </c>
      <c r="G494" s="4"/>
      <c r="H494" s="4"/>
      <c r="I494" s="3">
        <v>1500000</v>
      </c>
      <c r="J494" s="3">
        <v>1500000</v>
      </c>
      <c r="K494" s="4">
        <f>I494*0.9</f>
        <v>1350000</v>
      </c>
      <c r="L494" s="21">
        <f>K494</f>
        <v>1350000</v>
      </c>
      <c r="M494" s="49">
        <v>1093500</v>
      </c>
      <c r="N494" s="49">
        <f>M494</f>
        <v>1093500</v>
      </c>
      <c r="O494" s="27">
        <f>+M494-M494*0.1</f>
        <v>984150</v>
      </c>
      <c r="P494" s="5">
        <f>+O494</f>
        <v>984150</v>
      </c>
      <c r="Q494" s="42">
        <f>+O494-O494*0.1</f>
        <v>885735</v>
      </c>
      <c r="R494" s="51">
        <f>+Q494</f>
        <v>885735</v>
      </c>
      <c r="S494" s="41">
        <f>+Q494-Q494*0.1</f>
        <v>797161.5</v>
      </c>
      <c r="T494" s="52">
        <f>+S494</f>
        <v>797161.5</v>
      </c>
      <c r="U494" s="96">
        <f>+S494</f>
        <v>797161.5</v>
      </c>
      <c r="V494" s="96">
        <f>+U494</f>
        <v>797161.5</v>
      </c>
    </row>
    <row r="495" spans="1:22" ht="28.5" customHeight="1">
      <c r="A495" s="136">
        <v>612</v>
      </c>
      <c r="B495" s="156" t="s">
        <v>1439</v>
      </c>
      <c r="C495" s="156"/>
      <c r="D495" s="156"/>
      <c r="E495" s="3">
        <v>850000</v>
      </c>
      <c r="F495" s="3">
        <v>850000</v>
      </c>
      <c r="G495" s="4"/>
      <c r="H495" s="4"/>
      <c r="I495" s="3">
        <v>850000</v>
      </c>
      <c r="J495" s="3">
        <v>850000</v>
      </c>
      <c r="K495" s="4">
        <f>I495*0.9</f>
        <v>765000</v>
      </c>
      <c r="L495" s="21">
        <f>K495</f>
        <v>765000</v>
      </c>
      <c r="M495" s="49">
        <v>619650</v>
      </c>
      <c r="N495" s="49">
        <f>M495</f>
        <v>619650</v>
      </c>
      <c r="O495" s="27">
        <f>+M495-M495*0.1</f>
        <v>557685</v>
      </c>
      <c r="P495" s="5">
        <f>+O495</f>
        <v>557685</v>
      </c>
      <c r="Q495" s="42">
        <f>+O495</f>
        <v>557685</v>
      </c>
      <c r="R495" s="51">
        <f>+Q495</f>
        <v>557685</v>
      </c>
      <c r="S495" s="41">
        <f>+Q495-Q495*0.1</f>
        <v>501916.5</v>
      </c>
      <c r="T495" s="52">
        <f>+S495</f>
        <v>501916.5</v>
      </c>
      <c r="U495" s="96">
        <f>+S495-S495*0.1</f>
        <v>451724.85</v>
      </c>
      <c r="V495" s="12">
        <f t="shared" ref="V495:V496" si="224">+U495</f>
        <v>451724.85</v>
      </c>
    </row>
    <row r="496" spans="1:22" ht="28.5" customHeight="1">
      <c r="A496" s="136">
        <v>613</v>
      </c>
      <c r="B496" s="156" t="s">
        <v>1440</v>
      </c>
      <c r="C496" s="156"/>
      <c r="D496" s="156"/>
      <c r="E496" s="3">
        <v>2500000</v>
      </c>
      <c r="F496" s="3">
        <v>2500000</v>
      </c>
      <c r="G496" s="4"/>
      <c r="H496" s="4"/>
      <c r="I496" s="3">
        <v>2500000</v>
      </c>
      <c r="J496" s="3">
        <v>2500000</v>
      </c>
      <c r="K496" s="4">
        <f>I496*0.9</f>
        <v>2250000</v>
      </c>
      <c r="L496" s="21">
        <f>K496</f>
        <v>2250000</v>
      </c>
      <c r="M496" s="49">
        <v>1822500</v>
      </c>
      <c r="N496" s="49">
        <f>M496</f>
        <v>1822500</v>
      </c>
      <c r="O496" s="27">
        <f>+M496-M496*0.1</f>
        <v>1640250</v>
      </c>
      <c r="P496" s="5">
        <f>+O496</f>
        <v>1640250</v>
      </c>
      <c r="Q496" s="42">
        <f>+O496-O496*0.1</f>
        <v>1476225</v>
      </c>
      <c r="R496" s="51">
        <f>+Q496</f>
        <v>1476225</v>
      </c>
      <c r="S496" s="41">
        <f>+Q496-Q496*0.1</f>
        <v>1328602.5</v>
      </c>
      <c r="T496" s="52">
        <f>+S496</f>
        <v>1328602.5</v>
      </c>
      <c r="U496" s="96">
        <f>+S496-S496*0.1</f>
        <v>1195742.25</v>
      </c>
      <c r="V496" s="12">
        <f t="shared" si="224"/>
        <v>1195742.25</v>
      </c>
    </row>
    <row r="497" spans="1:22" ht="28.5" customHeight="1">
      <c r="A497" s="146" t="s">
        <v>97</v>
      </c>
      <c r="B497" s="147"/>
      <c r="C497" s="147"/>
      <c r="D497" s="148"/>
      <c r="E497" s="3"/>
      <c r="F497" s="3"/>
      <c r="G497" s="4"/>
      <c r="H497" s="4"/>
      <c r="I497" s="3"/>
      <c r="J497" s="3"/>
      <c r="K497" s="4"/>
      <c r="L497" s="4"/>
      <c r="M497" s="56"/>
      <c r="N497" s="56">
        <f>SUM(N494:N496)</f>
        <v>3535650</v>
      </c>
      <c r="O497" s="56"/>
      <c r="P497" s="56">
        <f>SUM(P494:P496)</f>
        <v>3182085</v>
      </c>
      <c r="Q497" s="56"/>
      <c r="R497" s="195">
        <f>SUM(R494:R496)</f>
        <v>2919645</v>
      </c>
      <c r="S497" s="195"/>
      <c r="T497" s="195">
        <f>SUM(T494:T496)</f>
        <v>2627680.5</v>
      </c>
      <c r="U497" s="195"/>
      <c r="V497" s="195">
        <f t="shared" ref="V497" si="225">SUM(V494:V496)</f>
        <v>2444628.6</v>
      </c>
    </row>
    <row r="498" spans="1:22" ht="22.5" customHeight="1">
      <c r="A498" s="24">
        <v>616</v>
      </c>
      <c r="B498" s="169" t="s">
        <v>854</v>
      </c>
      <c r="C498" s="170"/>
      <c r="D498" s="171"/>
      <c r="E498" s="17"/>
      <c r="F498" s="17"/>
      <c r="G498" s="4"/>
      <c r="H498" s="4"/>
      <c r="I498" s="4"/>
      <c r="J498" s="4"/>
      <c r="K498" s="4"/>
      <c r="L498" s="21"/>
      <c r="M498" s="49">
        <v>2610000</v>
      </c>
      <c r="N498" s="49">
        <f>M498</f>
        <v>2610000</v>
      </c>
      <c r="O498" s="27">
        <f>+M498-M498*0.1</f>
        <v>2349000</v>
      </c>
      <c r="P498" s="5">
        <f>+O498</f>
        <v>2349000</v>
      </c>
      <c r="Q498" s="42">
        <f>+O498-O498*0.1</f>
        <v>2114100</v>
      </c>
      <c r="R498" s="51">
        <f>+Q498</f>
        <v>2114100</v>
      </c>
      <c r="S498" s="42">
        <f>+Q498-Q498*0.1</f>
        <v>1902690</v>
      </c>
      <c r="T498" s="51">
        <f>+S498</f>
        <v>1902690</v>
      </c>
      <c r="U498" s="97">
        <f>+S498-S498*0.2</f>
        <v>1522152</v>
      </c>
      <c r="V498" s="11">
        <f>+U498</f>
        <v>1522152</v>
      </c>
    </row>
    <row r="499" spans="1:22" ht="22.5" customHeight="1">
      <c r="A499" s="136">
        <v>617</v>
      </c>
      <c r="B499" s="169" t="s">
        <v>1419</v>
      </c>
      <c r="C499" s="170"/>
      <c r="D499" s="171"/>
      <c r="E499" s="17"/>
      <c r="F499" s="17"/>
      <c r="G499" s="4"/>
      <c r="H499" s="4"/>
      <c r="I499" s="4"/>
      <c r="J499" s="4"/>
      <c r="K499" s="4"/>
      <c r="L499" s="21"/>
      <c r="M499" s="49">
        <v>3150000</v>
      </c>
      <c r="N499" s="49">
        <f>M499</f>
        <v>3150000</v>
      </c>
      <c r="O499" s="27">
        <f>+M499-M499*0.1</f>
        <v>2835000</v>
      </c>
      <c r="P499" s="5">
        <f>+O499</f>
        <v>2835000</v>
      </c>
      <c r="Q499" s="42">
        <f>+O499-O499*0.1</f>
        <v>2551500</v>
      </c>
      <c r="R499" s="51">
        <f>+Q499</f>
        <v>2551500</v>
      </c>
      <c r="S499" s="42">
        <f>+Q499-Q499*0.1</f>
        <v>2296350</v>
      </c>
      <c r="T499" s="51">
        <f>+S499</f>
        <v>2296350</v>
      </c>
      <c r="U499" s="97">
        <f>+S499-S499*0.2</f>
        <v>1837080</v>
      </c>
      <c r="V499" s="11">
        <f t="shared" ref="V499:V500" si="226">+U499</f>
        <v>1837080</v>
      </c>
    </row>
    <row r="500" spans="1:22" ht="31.5" customHeight="1">
      <c r="A500" s="136">
        <v>620</v>
      </c>
      <c r="B500" s="169" t="s">
        <v>1441</v>
      </c>
      <c r="C500" s="170"/>
      <c r="D500" s="171"/>
      <c r="E500" s="17"/>
      <c r="F500" s="17"/>
      <c r="G500" s="4"/>
      <c r="H500" s="4"/>
      <c r="I500" s="4"/>
      <c r="J500" s="4"/>
      <c r="K500" s="4"/>
      <c r="L500" s="21"/>
      <c r="M500" s="49">
        <v>252000</v>
      </c>
      <c r="N500" s="49">
        <f>M500</f>
        <v>252000</v>
      </c>
      <c r="O500" s="27">
        <f>+M500-M500*0.1</f>
        <v>226800</v>
      </c>
      <c r="P500" s="5">
        <f>+O500</f>
        <v>226800</v>
      </c>
      <c r="Q500" s="42">
        <f>+O500-O500*0.1</f>
        <v>204120</v>
      </c>
      <c r="R500" s="51">
        <f>+Q500</f>
        <v>204120</v>
      </c>
      <c r="S500" s="42">
        <f>+Q500-Q500*0.1</f>
        <v>183708</v>
      </c>
      <c r="T500" s="51">
        <f>+S500</f>
        <v>183708</v>
      </c>
      <c r="U500" s="97">
        <f>+S500-S500*0.1</f>
        <v>165337.20000000001</v>
      </c>
      <c r="V500" s="11">
        <f t="shared" si="226"/>
        <v>165337.20000000001</v>
      </c>
    </row>
    <row r="501" spans="1:22">
      <c r="A501" s="143" t="s">
        <v>679</v>
      </c>
      <c r="B501" s="144"/>
      <c r="C501" s="144"/>
      <c r="D501" s="144"/>
      <c r="E501" s="145"/>
      <c r="F501" s="25"/>
      <c r="G501" s="16"/>
      <c r="H501" s="16"/>
      <c r="I501" s="16"/>
      <c r="J501" s="16"/>
      <c r="K501" s="4"/>
      <c r="L501" s="4"/>
      <c r="M501" s="198"/>
      <c r="N501" s="56">
        <f>SUM(N498:N500)</f>
        <v>6012000</v>
      </c>
      <c r="O501" s="56"/>
      <c r="P501" s="56">
        <f>SUM(P498:P500)</f>
        <v>5410800</v>
      </c>
      <c r="Q501" s="56"/>
      <c r="R501" s="195">
        <f>SUM(R498:R500)</f>
        <v>4869720</v>
      </c>
      <c r="S501" s="195"/>
      <c r="T501" s="195">
        <f>SUM(T498:T500)</f>
        <v>4382748</v>
      </c>
      <c r="U501" s="195"/>
      <c r="V501" s="195">
        <f t="shared" ref="V501" si="227">SUM(V498:V500)</f>
        <v>3524569.2</v>
      </c>
    </row>
    <row r="502" spans="1:22" ht="34.5" customHeight="1">
      <c r="A502" s="149" t="s">
        <v>680</v>
      </c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1"/>
    </row>
    <row r="503" spans="1:22" ht="22.5">
      <c r="A503" s="136" t="s">
        <v>308</v>
      </c>
      <c r="B503" s="136" t="s">
        <v>5</v>
      </c>
      <c r="C503" s="136" t="s">
        <v>309</v>
      </c>
      <c r="D503" s="136" t="s">
        <v>591</v>
      </c>
      <c r="E503" s="136" t="s">
        <v>2</v>
      </c>
      <c r="F503" s="136" t="s">
        <v>3</v>
      </c>
      <c r="G503" s="4"/>
      <c r="H503" s="4"/>
      <c r="I503" s="136" t="s">
        <v>2</v>
      </c>
      <c r="J503" s="136" t="s">
        <v>3</v>
      </c>
      <c r="K503" s="136" t="s">
        <v>2</v>
      </c>
      <c r="L503" s="137" t="s">
        <v>3</v>
      </c>
      <c r="M503" s="136" t="s">
        <v>2</v>
      </c>
      <c r="N503" s="137" t="s">
        <v>3</v>
      </c>
      <c r="O503" s="137" t="s">
        <v>2</v>
      </c>
      <c r="P503" s="137" t="s">
        <v>3</v>
      </c>
      <c r="Q503" s="137" t="s">
        <v>2</v>
      </c>
      <c r="R503" s="135" t="s">
        <v>3</v>
      </c>
      <c r="S503" s="137" t="s">
        <v>2</v>
      </c>
      <c r="T503" s="135" t="s">
        <v>3</v>
      </c>
      <c r="U503" s="137" t="s">
        <v>2</v>
      </c>
      <c r="V503" s="135" t="s">
        <v>3</v>
      </c>
    </row>
    <row r="504" spans="1:22" ht="11.25">
      <c r="A504" s="192">
        <v>621</v>
      </c>
      <c r="B504" s="139" t="s">
        <v>310</v>
      </c>
      <c r="C504" s="136" t="s">
        <v>0</v>
      </c>
      <c r="D504" s="86">
        <v>1</v>
      </c>
      <c r="E504" s="8">
        <v>32480</v>
      </c>
      <c r="F504" s="8">
        <v>32480</v>
      </c>
      <c r="G504" s="4"/>
      <c r="H504" s="4"/>
      <c r="I504" s="4">
        <f t="shared" ref="I504:I535" si="228">E504*0.9</f>
        <v>29232</v>
      </c>
      <c r="J504" s="4">
        <f t="shared" ref="J504:J535" si="229">D504*I504</f>
        <v>29232</v>
      </c>
      <c r="K504" s="5">
        <f t="shared" ref="K504:K535" si="230">I504*0.9</f>
        <v>26308.799999999999</v>
      </c>
      <c r="L504" s="5">
        <f t="shared" ref="L504:L535" si="231">K504*D504</f>
        <v>26308.799999999999</v>
      </c>
      <c r="M504" s="49">
        <v>23677.919999999998</v>
      </c>
      <c r="N504" s="49">
        <f t="shared" ref="N504:N535" si="232">M504*D504</f>
        <v>23677.919999999998</v>
      </c>
      <c r="O504" s="27">
        <f t="shared" ref="O504:O535" si="233">+M504-M504*0.1</f>
        <v>21310.127999999997</v>
      </c>
      <c r="P504" s="5">
        <f t="shared" ref="P504:P535" si="234">+O504*D504</f>
        <v>21310.127999999997</v>
      </c>
      <c r="Q504" s="5">
        <f t="shared" ref="Q504:Q535" si="235">+O504</f>
        <v>21310.127999999997</v>
      </c>
      <c r="R504" s="22">
        <f t="shared" ref="R504:R535" si="236">+Q504*D504</f>
        <v>21310.127999999997</v>
      </c>
      <c r="S504" s="5">
        <f t="shared" ref="S504:S535" si="237">+Q504-Q504*0.1</f>
        <v>19179.115199999997</v>
      </c>
      <c r="T504" s="22">
        <f t="shared" ref="T504:T535" si="238">+S504*D504</f>
        <v>19179.115199999997</v>
      </c>
      <c r="U504" s="12">
        <f>+S504</f>
        <v>19179.115199999997</v>
      </c>
      <c r="V504" s="12">
        <f>+U504*D504</f>
        <v>19179.115199999997</v>
      </c>
    </row>
    <row r="505" spans="1:22" ht="11.25">
      <c r="A505" s="192">
        <v>622</v>
      </c>
      <c r="B505" s="139" t="s">
        <v>311</v>
      </c>
      <c r="C505" s="136" t="s">
        <v>0</v>
      </c>
      <c r="D505" s="86">
        <v>1</v>
      </c>
      <c r="E505" s="8">
        <v>64950</v>
      </c>
      <c r="F505" s="8">
        <v>64950</v>
      </c>
      <c r="G505" s="4"/>
      <c r="H505" s="4"/>
      <c r="I505" s="4">
        <f t="shared" si="228"/>
        <v>58455</v>
      </c>
      <c r="J505" s="4">
        <f t="shared" si="229"/>
        <v>58455</v>
      </c>
      <c r="K505" s="5">
        <f t="shared" si="230"/>
        <v>52609.5</v>
      </c>
      <c r="L505" s="5">
        <f t="shared" si="231"/>
        <v>52609.5</v>
      </c>
      <c r="M505" s="49">
        <v>47348.55</v>
      </c>
      <c r="N505" s="49">
        <f t="shared" si="232"/>
        <v>47348.55</v>
      </c>
      <c r="O505" s="27">
        <f t="shared" si="233"/>
        <v>42613.695</v>
      </c>
      <c r="P505" s="5">
        <f t="shared" si="234"/>
        <v>42613.695</v>
      </c>
      <c r="Q505" s="5">
        <f t="shared" si="235"/>
        <v>42613.695</v>
      </c>
      <c r="R505" s="22">
        <f t="shared" si="236"/>
        <v>42613.695</v>
      </c>
      <c r="S505" s="5">
        <f t="shared" si="237"/>
        <v>38352.325499999999</v>
      </c>
      <c r="T505" s="22">
        <f t="shared" si="238"/>
        <v>38352.325499999999</v>
      </c>
      <c r="U505" s="12">
        <f t="shared" ref="U505:U568" si="239">+S505</f>
        <v>38352.325499999999</v>
      </c>
      <c r="V505" s="12">
        <f t="shared" ref="V505:V568" si="240">+U505*D505</f>
        <v>38352.325499999999</v>
      </c>
    </row>
    <row r="506" spans="1:22" ht="11.25">
      <c r="A506" s="192">
        <v>623</v>
      </c>
      <c r="B506" s="139" t="s">
        <v>312</v>
      </c>
      <c r="C506" s="136" t="s">
        <v>0</v>
      </c>
      <c r="D506" s="86">
        <v>1</v>
      </c>
      <c r="E506" s="8">
        <v>59049</v>
      </c>
      <c r="F506" s="8">
        <v>59049</v>
      </c>
      <c r="G506" s="4"/>
      <c r="H506" s="4"/>
      <c r="I506" s="5">
        <f t="shared" si="228"/>
        <v>53144.1</v>
      </c>
      <c r="J506" s="5">
        <f t="shared" si="229"/>
        <v>53144.1</v>
      </c>
      <c r="K506" s="5">
        <f t="shared" si="230"/>
        <v>47829.69</v>
      </c>
      <c r="L506" s="5">
        <f t="shared" si="231"/>
        <v>47829.69</v>
      </c>
      <c r="M506" s="49">
        <v>43046.721000000005</v>
      </c>
      <c r="N506" s="49">
        <f t="shared" si="232"/>
        <v>43046.721000000005</v>
      </c>
      <c r="O506" s="27">
        <f t="shared" si="233"/>
        <v>38742.048900000002</v>
      </c>
      <c r="P506" s="5">
        <f t="shared" si="234"/>
        <v>38742.048900000002</v>
      </c>
      <c r="Q506" s="5">
        <f t="shared" si="235"/>
        <v>38742.048900000002</v>
      </c>
      <c r="R506" s="22">
        <f t="shared" si="236"/>
        <v>38742.048900000002</v>
      </c>
      <c r="S506" s="5">
        <f t="shared" si="237"/>
        <v>34867.844010000001</v>
      </c>
      <c r="T506" s="22">
        <f t="shared" si="238"/>
        <v>34867.844010000001</v>
      </c>
      <c r="U506" s="12">
        <f t="shared" si="239"/>
        <v>34867.844010000001</v>
      </c>
      <c r="V506" s="12">
        <f t="shared" si="240"/>
        <v>34867.844010000001</v>
      </c>
    </row>
    <row r="507" spans="1:22" ht="11.25">
      <c r="A507" s="192">
        <v>624</v>
      </c>
      <c r="B507" s="199" t="s">
        <v>313</v>
      </c>
      <c r="C507" s="136" t="s">
        <v>0</v>
      </c>
      <c r="D507" s="86">
        <v>1</v>
      </c>
      <c r="E507" s="8">
        <v>35430</v>
      </c>
      <c r="F507" s="8">
        <v>35430</v>
      </c>
      <c r="G507" s="4"/>
      <c r="H507" s="4"/>
      <c r="I507" s="5">
        <f t="shared" si="228"/>
        <v>31887</v>
      </c>
      <c r="J507" s="5">
        <f t="shared" si="229"/>
        <v>31887</v>
      </c>
      <c r="K507" s="5">
        <f t="shared" si="230"/>
        <v>28698.3</v>
      </c>
      <c r="L507" s="5">
        <f t="shared" si="231"/>
        <v>28698.3</v>
      </c>
      <c r="M507" s="49">
        <v>25828.47</v>
      </c>
      <c r="N507" s="49">
        <f t="shared" si="232"/>
        <v>25828.47</v>
      </c>
      <c r="O507" s="27">
        <f t="shared" si="233"/>
        <v>23245.623</v>
      </c>
      <c r="P507" s="5">
        <f t="shared" si="234"/>
        <v>23245.623</v>
      </c>
      <c r="Q507" s="5">
        <f t="shared" si="235"/>
        <v>23245.623</v>
      </c>
      <c r="R507" s="22">
        <f t="shared" si="236"/>
        <v>23245.623</v>
      </c>
      <c r="S507" s="5">
        <f t="shared" si="237"/>
        <v>20921.060699999998</v>
      </c>
      <c r="T507" s="22">
        <f t="shared" si="238"/>
        <v>20921.060699999998</v>
      </c>
      <c r="U507" s="12">
        <f t="shared" si="239"/>
        <v>20921.060699999998</v>
      </c>
      <c r="V507" s="12">
        <f t="shared" si="240"/>
        <v>20921.060699999998</v>
      </c>
    </row>
    <row r="508" spans="1:22" ht="11.25">
      <c r="A508" s="192">
        <v>625</v>
      </c>
      <c r="B508" s="139" t="s">
        <v>314</v>
      </c>
      <c r="C508" s="136" t="s">
        <v>0</v>
      </c>
      <c r="D508" s="86">
        <v>1</v>
      </c>
      <c r="E508" s="8">
        <v>2952</v>
      </c>
      <c r="F508" s="8">
        <v>2952</v>
      </c>
      <c r="G508" s="4"/>
      <c r="H508" s="4"/>
      <c r="I508" s="5">
        <f t="shared" si="228"/>
        <v>2656.8</v>
      </c>
      <c r="J508" s="5">
        <f t="shared" si="229"/>
        <v>2656.8</v>
      </c>
      <c r="K508" s="5">
        <f t="shared" si="230"/>
        <v>2391.1200000000003</v>
      </c>
      <c r="L508" s="5">
        <f t="shared" si="231"/>
        <v>2391.1200000000003</v>
      </c>
      <c r="M508" s="49">
        <v>2152.0080000000003</v>
      </c>
      <c r="N508" s="49">
        <f t="shared" si="232"/>
        <v>2152.0080000000003</v>
      </c>
      <c r="O508" s="27">
        <f t="shared" si="233"/>
        <v>1936.8072000000002</v>
      </c>
      <c r="P508" s="5">
        <f t="shared" si="234"/>
        <v>1936.8072000000002</v>
      </c>
      <c r="Q508" s="5">
        <f t="shared" si="235"/>
        <v>1936.8072000000002</v>
      </c>
      <c r="R508" s="22">
        <f t="shared" si="236"/>
        <v>1936.8072000000002</v>
      </c>
      <c r="S508" s="5">
        <f t="shared" si="237"/>
        <v>1743.1264800000001</v>
      </c>
      <c r="T508" s="22">
        <f t="shared" si="238"/>
        <v>1743.1264800000001</v>
      </c>
      <c r="U508" s="12">
        <f t="shared" si="239"/>
        <v>1743.1264800000001</v>
      </c>
      <c r="V508" s="12">
        <f t="shared" si="240"/>
        <v>1743.1264800000001</v>
      </c>
    </row>
    <row r="509" spans="1:22" ht="11.25">
      <c r="A509" s="192">
        <v>626</v>
      </c>
      <c r="B509" s="139" t="s">
        <v>315</v>
      </c>
      <c r="C509" s="136" t="s">
        <v>0</v>
      </c>
      <c r="D509" s="86">
        <v>1</v>
      </c>
      <c r="E509" s="8">
        <v>1476225</v>
      </c>
      <c r="F509" s="8">
        <v>1476225</v>
      </c>
      <c r="G509" s="4"/>
      <c r="H509" s="4"/>
      <c r="I509" s="5">
        <f t="shared" si="228"/>
        <v>1328602.5</v>
      </c>
      <c r="J509" s="5">
        <f t="shared" si="229"/>
        <v>1328602.5</v>
      </c>
      <c r="K509" s="5">
        <f t="shared" si="230"/>
        <v>1195742.25</v>
      </c>
      <c r="L509" s="5">
        <f t="shared" si="231"/>
        <v>1195742.25</v>
      </c>
      <c r="M509" s="49">
        <v>1076168.0250000001</v>
      </c>
      <c r="N509" s="49">
        <f t="shared" si="232"/>
        <v>1076168.0250000001</v>
      </c>
      <c r="O509" s="27">
        <f t="shared" si="233"/>
        <v>968551.22250000015</v>
      </c>
      <c r="P509" s="5">
        <f t="shared" si="234"/>
        <v>968551.22250000015</v>
      </c>
      <c r="Q509" s="5">
        <f t="shared" si="235"/>
        <v>968551.22250000015</v>
      </c>
      <c r="R509" s="22">
        <f t="shared" si="236"/>
        <v>968551.22250000015</v>
      </c>
      <c r="S509" s="5">
        <f t="shared" si="237"/>
        <v>871696.10025000013</v>
      </c>
      <c r="T509" s="22">
        <f t="shared" si="238"/>
        <v>871696.10025000013</v>
      </c>
      <c r="U509" s="12">
        <f t="shared" si="239"/>
        <v>871696.10025000013</v>
      </c>
      <c r="V509" s="12">
        <f t="shared" si="240"/>
        <v>871696.10025000013</v>
      </c>
    </row>
    <row r="510" spans="1:22" ht="11.25">
      <c r="A510" s="192">
        <v>627</v>
      </c>
      <c r="B510" s="139" t="s">
        <v>316</v>
      </c>
      <c r="C510" s="136" t="s">
        <v>0</v>
      </c>
      <c r="D510" s="86">
        <v>1</v>
      </c>
      <c r="E510" s="8">
        <v>32480</v>
      </c>
      <c r="F510" s="8">
        <v>32480</v>
      </c>
      <c r="G510" s="4"/>
      <c r="H510" s="4"/>
      <c r="I510" s="5">
        <f t="shared" si="228"/>
        <v>29232</v>
      </c>
      <c r="J510" s="5">
        <f t="shared" si="229"/>
        <v>29232</v>
      </c>
      <c r="K510" s="5">
        <f t="shared" si="230"/>
        <v>26308.799999999999</v>
      </c>
      <c r="L510" s="5">
        <f t="shared" si="231"/>
        <v>26308.799999999999</v>
      </c>
      <c r="M510" s="49">
        <v>23677.919999999998</v>
      </c>
      <c r="N510" s="49">
        <f t="shared" si="232"/>
        <v>23677.919999999998</v>
      </c>
      <c r="O510" s="27">
        <f t="shared" si="233"/>
        <v>21310.127999999997</v>
      </c>
      <c r="P510" s="5">
        <f t="shared" si="234"/>
        <v>21310.127999999997</v>
      </c>
      <c r="Q510" s="5">
        <f t="shared" si="235"/>
        <v>21310.127999999997</v>
      </c>
      <c r="R510" s="22">
        <f t="shared" si="236"/>
        <v>21310.127999999997</v>
      </c>
      <c r="S510" s="5">
        <f t="shared" si="237"/>
        <v>19179.115199999997</v>
      </c>
      <c r="T510" s="22">
        <f t="shared" si="238"/>
        <v>19179.115199999997</v>
      </c>
      <c r="U510" s="12">
        <f t="shared" si="239"/>
        <v>19179.115199999997</v>
      </c>
      <c r="V510" s="12">
        <f t="shared" si="240"/>
        <v>19179.115199999997</v>
      </c>
    </row>
    <row r="511" spans="1:22" ht="11.25">
      <c r="A511" s="192">
        <v>628</v>
      </c>
      <c r="B511" s="139" t="s">
        <v>317</v>
      </c>
      <c r="C511" s="136" t="s">
        <v>0</v>
      </c>
      <c r="D511" s="86">
        <v>1450</v>
      </c>
      <c r="E511" s="8">
        <v>2540</v>
      </c>
      <c r="F511" s="8">
        <v>3683000</v>
      </c>
      <c r="G511" s="4"/>
      <c r="H511" s="4"/>
      <c r="I511" s="5">
        <f t="shared" si="228"/>
        <v>2286</v>
      </c>
      <c r="J511" s="5">
        <f t="shared" si="229"/>
        <v>3314700</v>
      </c>
      <c r="K511" s="5">
        <f t="shared" si="230"/>
        <v>2057.4</v>
      </c>
      <c r="L511" s="5">
        <f t="shared" si="231"/>
        <v>2983230</v>
      </c>
      <c r="M511" s="49">
        <v>1851.66</v>
      </c>
      <c r="N511" s="49">
        <f t="shared" si="232"/>
        <v>2684907</v>
      </c>
      <c r="O511" s="27">
        <f t="shared" si="233"/>
        <v>1666.4940000000001</v>
      </c>
      <c r="P511" s="5">
        <f t="shared" si="234"/>
        <v>2416416.3000000003</v>
      </c>
      <c r="Q511" s="5">
        <f t="shared" si="235"/>
        <v>1666.4940000000001</v>
      </c>
      <c r="R511" s="22">
        <f t="shared" si="236"/>
        <v>2416416.3000000003</v>
      </c>
      <c r="S511" s="5">
        <f t="shared" si="237"/>
        <v>1499.8446000000001</v>
      </c>
      <c r="T511" s="22">
        <f t="shared" si="238"/>
        <v>2174774.6700000004</v>
      </c>
      <c r="U511" s="12">
        <f t="shared" si="239"/>
        <v>1499.8446000000001</v>
      </c>
      <c r="V511" s="12">
        <f t="shared" si="240"/>
        <v>2174774.6700000004</v>
      </c>
    </row>
    <row r="512" spans="1:22" ht="11.25">
      <c r="A512" s="192">
        <v>629</v>
      </c>
      <c r="B512" s="139" t="s">
        <v>318</v>
      </c>
      <c r="C512" s="136" t="s">
        <v>0</v>
      </c>
      <c r="D512" s="86">
        <v>1</v>
      </c>
      <c r="E512" s="8">
        <v>531441</v>
      </c>
      <c r="F512" s="8">
        <v>531441</v>
      </c>
      <c r="G512" s="4"/>
      <c r="H512" s="4"/>
      <c r="I512" s="5">
        <f t="shared" si="228"/>
        <v>478296.9</v>
      </c>
      <c r="J512" s="5">
        <f t="shared" si="229"/>
        <v>478296.9</v>
      </c>
      <c r="K512" s="5">
        <f t="shared" si="230"/>
        <v>430467.21</v>
      </c>
      <c r="L512" s="5">
        <f t="shared" si="231"/>
        <v>430467.21</v>
      </c>
      <c r="M512" s="49">
        <v>387420.489</v>
      </c>
      <c r="N512" s="49">
        <f t="shared" si="232"/>
        <v>387420.489</v>
      </c>
      <c r="O512" s="27">
        <f t="shared" si="233"/>
        <v>348678.44010000001</v>
      </c>
      <c r="P512" s="5">
        <f t="shared" si="234"/>
        <v>348678.44010000001</v>
      </c>
      <c r="Q512" s="5">
        <f t="shared" si="235"/>
        <v>348678.44010000001</v>
      </c>
      <c r="R512" s="22">
        <f t="shared" si="236"/>
        <v>348678.44010000001</v>
      </c>
      <c r="S512" s="5">
        <f t="shared" si="237"/>
        <v>313810.59609000001</v>
      </c>
      <c r="T512" s="22">
        <f t="shared" si="238"/>
        <v>313810.59609000001</v>
      </c>
      <c r="U512" s="12">
        <f t="shared" si="239"/>
        <v>313810.59609000001</v>
      </c>
      <c r="V512" s="12">
        <f t="shared" si="240"/>
        <v>313810.59609000001</v>
      </c>
    </row>
    <row r="513" spans="1:22" ht="11.25">
      <c r="A513" s="192">
        <v>630</v>
      </c>
      <c r="B513" s="139" t="s">
        <v>319</v>
      </c>
      <c r="C513" s="136" t="s">
        <v>0</v>
      </c>
      <c r="D513" s="86">
        <v>1</v>
      </c>
      <c r="E513" s="8">
        <v>70860</v>
      </c>
      <c r="F513" s="8">
        <v>70860</v>
      </c>
      <c r="G513" s="4"/>
      <c r="H513" s="4"/>
      <c r="I513" s="5">
        <f t="shared" si="228"/>
        <v>63774</v>
      </c>
      <c r="J513" s="5">
        <f t="shared" si="229"/>
        <v>63774</v>
      </c>
      <c r="K513" s="5">
        <f t="shared" si="230"/>
        <v>57396.6</v>
      </c>
      <c r="L513" s="5">
        <f t="shared" si="231"/>
        <v>57396.6</v>
      </c>
      <c r="M513" s="49">
        <v>51656.94</v>
      </c>
      <c r="N513" s="49">
        <f t="shared" si="232"/>
        <v>51656.94</v>
      </c>
      <c r="O513" s="27">
        <f t="shared" si="233"/>
        <v>46491.245999999999</v>
      </c>
      <c r="P513" s="5">
        <f t="shared" si="234"/>
        <v>46491.245999999999</v>
      </c>
      <c r="Q513" s="5">
        <f t="shared" si="235"/>
        <v>46491.245999999999</v>
      </c>
      <c r="R513" s="22">
        <f t="shared" si="236"/>
        <v>46491.245999999999</v>
      </c>
      <c r="S513" s="5">
        <f t="shared" si="237"/>
        <v>41842.121399999996</v>
      </c>
      <c r="T513" s="22">
        <f t="shared" si="238"/>
        <v>41842.121399999996</v>
      </c>
      <c r="U513" s="12">
        <f t="shared" si="239"/>
        <v>41842.121399999996</v>
      </c>
      <c r="V513" s="12">
        <f t="shared" si="240"/>
        <v>41842.121399999996</v>
      </c>
    </row>
    <row r="514" spans="1:22" ht="11.25">
      <c r="A514" s="192">
        <v>631</v>
      </c>
      <c r="B514" s="139" t="s">
        <v>320</v>
      </c>
      <c r="C514" s="136" t="s">
        <v>0</v>
      </c>
      <c r="D514" s="86">
        <v>1</v>
      </c>
      <c r="E514" s="8">
        <v>1358127</v>
      </c>
      <c r="F514" s="8">
        <v>1358127</v>
      </c>
      <c r="G514" s="4"/>
      <c r="H514" s="4"/>
      <c r="I514" s="5">
        <f t="shared" si="228"/>
        <v>1222314.3</v>
      </c>
      <c r="J514" s="5">
        <f t="shared" si="229"/>
        <v>1222314.3</v>
      </c>
      <c r="K514" s="5">
        <f t="shared" si="230"/>
        <v>1100082.8700000001</v>
      </c>
      <c r="L514" s="5">
        <f t="shared" si="231"/>
        <v>1100082.8700000001</v>
      </c>
      <c r="M514" s="49">
        <v>990074.5830000001</v>
      </c>
      <c r="N514" s="49">
        <f t="shared" si="232"/>
        <v>990074.5830000001</v>
      </c>
      <c r="O514" s="27">
        <f t="shared" si="233"/>
        <v>891067.12470000004</v>
      </c>
      <c r="P514" s="5">
        <f t="shared" si="234"/>
        <v>891067.12470000004</v>
      </c>
      <c r="Q514" s="5">
        <f t="shared" si="235"/>
        <v>891067.12470000004</v>
      </c>
      <c r="R514" s="22">
        <f t="shared" si="236"/>
        <v>891067.12470000004</v>
      </c>
      <c r="S514" s="5">
        <f t="shared" si="237"/>
        <v>801960.41223000002</v>
      </c>
      <c r="T514" s="22">
        <f t="shared" si="238"/>
        <v>801960.41223000002</v>
      </c>
      <c r="U514" s="12">
        <f t="shared" si="239"/>
        <v>801960.41223000002</v>
      </c>
      <c r="V514" s="12">
        <f t="shared" si="240"/>
        <v>801960.41223000002</v>
      </c>
    </row>
    <row r="515" spans="1:22" ht="11.25">
      <c r="A515" s="192">
        <v>632</v>
      </c>
      <c r="B515" s="139" t="s">
        <v>321</v>
      </c>
      <c r="C515" s="136" t="s">
        <v>0</v>
      </c>
      <c r="D515" s="86">
        <v>1</v>
      </c>
      <c r="E515" s="8">
        <v>23620</v>
      </c>
      <c r="F515" s="8">
        <v>23620</v>
      </c>
      <c r="G515" s="4"/>
      <c r="H515" s="4"/>
      <c r="I515" s="5">
        <f t="shared" si="228"/>
        <v>21258</v>
      </c>
      <c r="J515" s="5">
        <f t="shared" si="229"/>
        <v>21258</v>
      </c>
      <c r="K515" s="5">
        <f t="shared" si="230"/>
        <v>19132.2</v>
      </c>
      <c r="L515" s="5">
        <f t="shared" si="231"/>
        <v>19132.2</v>
      </c>
      <c r="M515" s="49">
        <v>17218.98</v>
      </c>
      <c r="N515" s="49">
        <f t="shared" si="232"/>
        <v>17218.98</v>
      </c>
      <c r="O515" s="27">
        <f t="shared" si="233"/>
        <v>15497.081999999999</v>
      </c>
      <c r="P515" s="5">
        <f t="shared" si="234"/>
        <v>15497.081999999999</v>
      </c>
      <c r="Q515" s="5">
        <f t="shared" si="235"/>
        <v>15497.081999999999</v>
      </c>
      <c r="R515" s="22">
        <f t="shared" si="236"/>
        <v>15497.081999999999</v>
      </c>
      <c r="S515" s="5">
        <f t="shared" si="237"/>
        <v>13947.373799999998</v>
      </c>
      <c r="T515" s="22">
        <f t="shared" si="238"/>
        <v>13947.373799999998</v>
      </c>
      <c r="U515" s="12">
        <f t="shared" si="239"/>
        <v>13947.373799999998</v>
      </c>
      <c r="V515" s="12">
        <f t="shared" si="240"/>
        <v>13947.373799999998</v>
      </c>
    </row>
    <row r="516" spans="1:22" ht="11.25">
      <c r="A516" s="192">
        <v>633</v>
      </c>
      <c r="B516" s="139" t="s">
        <v>322</v>
      </c>
      <c r="C516" s="136" t="s">
        <v>0</v>
      </c>
      <c r="D516" s="86">
        <v>2</v>
      </c>
      <c r="E516" s="8">
        <v>1240029</v>
      </c>
      <c r="F516" s="8">
        <v>2480058</v>
      </c>
      <c r="G516" s="4"/>
      <c r="H516" s="4"/>
      <c r="I516" s="5">
        <f t="shared" si="228"/>
        <v>1116026.1000000001</v>
      </c>
      <c r="J516" s="5">
        <f t="shared" si="229"/>
        <v>2232052.2000000002</v>
      </c>
      <c r="K516" s="5">
        <f t="shared" si="230"/>
        <v>1004423.4900000001</v>
      </c>
      <c r="L516" s="5">
        <f t="shared" si="231"/>
        <v>2008846.9800000002</v>
      </c>
      <c r="M516" s="49">
        <v>903981.14100000006</v>
      </c>
      <c r="N516" s="49">
        <f t="shared" si="232"/>
        <v>1807962.2820000001</v>
      </c>
      <c r="O516" s="27">
        <f t="shared" si="233"/>
        <v>813583.02690000006</v>
      </c>
      <c r="P516" s="5">
        <f t="shared" si="234"/>
        <v>1627166.0538000001</v>
      </c>
      <c r="Q516" s="5">
        <f t="shared" si="235"/>
        <v>813583.02690000006</v>
      </c>
      <c r="R516" s="22">
        <f t="shared" si="236"/>
        <v>1627166.0538000001</v>
      </c>
      <c r="S516" s="5">
        <f t="shared" si="237"/>
        <v>732224.72421000001</v>
      </c>
      <c r="T516" s="22">
        <f t="shared" si="238"/>
        <v>1464449.44842</v>
      </c>
      <c r="U516" s="12">
        <f t="shared" si="239"/>
        <v>732224.72421000001</v>
      </c>
      <c r="V516" s="12">
        <f t="shared" si="240"/>
        <v>1464449.44842</v>
      </c>
    </row>
    <row r="517" spans="1:22" ht="11.25">
      <c r="A517" s="192">
        <v>634</v>
      </c>
      <c r="B517" s="139" t="s">
        <v>323</v>
      </c>
      <c r="C517" s="136" t="s">
        <v>0</v>
      </c>
      <c r="D517" s="86">
        <v>1</v>
      </c>
      <c r="E517" s="8">
        <v>8860</v>
      </c>
      <c r="F517" s="8">
        <v>8860</v>
      </c>
      <c r="G517" s="4"/>
      <c r="H517" s="4"/>
      <c r="I517" s="5">
        <f t="shared" si="228"/>
        <v>7974</v>
      </c>
      <c r="J517" s="5">
        <f t="shared" si="229"/>
        <v>7974</v>
      </c>
      <c r="K517" s="5">
        <f t="shared" si="230"/>
        <v>7176.6</v>
      </c>
      <c r="L517" s="5">
        <f t="shared" si="231"/>
        <v>7176.6</v>
      </c>
      <c r="M517" s="49">
        <v>6458.9400000000005</v>
      </c>
      <c r="N517" s="49">
        <f t="shared" si="232"/>
        <v>6458.9400000000005</v>
      </c>
      <c r="O517" s="27">
        <f t="shared" si="233"/>
        <v>5813.0460000000003</v>
      </c>
      <c r="P517" s="5">
        <f t="shared" si="234"/>
        <v>5813.0460000000003</v>
      </c>
      <c r="Q517" s="5">
        <f t="shared" si="235"/>
        <v>5813.0460000000003</v>
      </c>
      <c r="R517" s="22">
        <f t="shared" si="236"/>
        <v>5813.0460000000003</v>
      </c>
      <c r="S517" s="5">
        <f t="shared" si="237"/>
        <v>5231.7413999999999</v>
      </c>
      <c r="T517" s="22">
        <f t="shared" si="238"/>
        <v>5231.7413999999999</v>
      </c>
      <c r="U517" s="12">
        <f t="shared" si="239"/>
        <v>5231.7413999999999</v>
      </c>
      <c r="V517" s="12">
        <f t="shared" si="240"/>
        <v>5231.7413999999999</v>
      </c>
    </row>
    <row r="518" spans="1:22" ht="11.25">
      <c r="A518" s="192">
        <v>635</v>
      </c>
      <c r="B518" s="139" t="s">
        <v>324</v>
      </c>
      <c r="C518" s="136" t="s">
        <v>0</v>
      </c>
      <c r="D518" s="86">
        <v>1</v>
      </c>
      <c r="E518" s="8">
        <v>5900</v>
      </c>
      <c r="F518" s="8">
        <v>5900</v>
      </c>
      <c r="G518" s="4"/>
      <c r="H518" s="4"/>
      <c r="I518" s="5">
        <f t="shared" si="228"/>
        <v>5310</v>
      </c>
      <c r="J518" s="5">
        <f t="shared" si="229"/>
        <v>5310</v>
      </c>
      <c r="K518" s="5">
        <f t="shared" si="230"/>
        <v>4779</v>
      </c>
      <c r="L518" s="5">
        <f t="shared" si="231"/>
        <v>4779</v>
      </c>
      <c r="M518" s="49">
        <v>4301.1000000000004</v>
      </c>
      <c r="N518" s="49">
        <f t="shared" si="232"/>
        <v>4301.1000000000004</v>
      </c>
      <c r="O518" s="27">
        <f t="shared" si="233"/>
        <v>3870.9900000000002</v>
      </c>
      <c r="P518" s="5">
        <f t="shared" si="234"/>
        <v>3870.9900000000002</v>
      </c>
      <c r="Q518" s="5">
        <f t="shared" si="235"/>
        <v>3870.9900000000002</v>
      </c>
      <c r="R518" s="22">
        <f t="shared" si="236"/>
        <v>3870.9900000000002</v>
      </c>
      <c r="S518" s="5">
        <f t="shared" si="237"/>
        <v>3483.8910000000001</v>
      </c>
      <c r="T518" s="22">
        <f t="shared" si="238"/>
        <v>3483.8910000000001</v>
      </c>
      <c r="U518" s="12">
        <f t="shared" si="239"/>
        <v>3483.8910000000001</v>
      </c>
      <c r="V518" s="12">
        <f t="shared" si="240"/>
        <v>3483.8910000000001</v>
      </c>
    </row>
    <row r="519" spans="1:22" ht="11.25">
      <c r="A519" s="192">
        <v>636</v>
      </c>
      <c r="B519" s="139" t="s">
        <v>99</v>
      </c>
      <c r="C519" s="136" t="s">
        <v>0</v>
      </c>
      <c r="D519" s="86">
        <v>1</v>
      </c>
      <c r="E519" s="8">
        <v>23620</v>
      </c>
      <c r="F519" s="8">
        <v>23620</v>
      </c>
      <c r="G519" s="4"/>
      <c r="H519" s="4"/>
      <c r="I519" s="5">
        <f t="shared" si="228"/>
        <v>21258</v>
      </c>
      <c r="J519" s="5">
        <f t="shared" si="229"/>
        <v>21258</v>
      </c>
      <c r="K519" s="5">
        <f t="shared" si="230"/>
        <v>19132.2</v>
      </c>
      <c r="L519" s="5">
        <f t="shared" si="231"/>
        <v>19132.2</v>
      </c>
      <c r="M519" s="49">
        <v>17218.98</v>
      </c>
      <c r="N519" s="49">
        <f t="shared" si="232"/>
        <v>17218.98</v>
      </c>
      <c r="O519" s="27">
        <f t="shared" si="233"/>
        <v>15497.081999999999</v>
      </c>
      <c r="P519" s="5">
        <f t="shared" si="234"/>
        <v>15497.081999999999</v>
      </c>
      <c r="Q519" s="5">
        <f t="shared" si="235"/>
        <v>15497.081999999999</v>
      </c>
      <c r="R519" s="22">
        <f t="shared" si="236"/>
        <v>15497.081999999999</v>
      </c>
      <c r="S519" s="5">
        <f t="shared" si="237"/>
        <v>13947.373799999998</v>
      </c>
      <c r="T519" s="22">
        <f t="shared" si="238"/>
        <v>13947.373799999998</v>
      </c>
      <c r="U519" s="12">
        <f t="shared" si="239"/>
        <v>13947.373799999998</v>
      </c>
      <c r="V519" s="12">
        <f t="shared" si="240"/>
        <v>13947.373799999998</v>
      </c>
    </row>
    <row r="520" spans="1:22" ht="11.25">
      <c r="A520" s="192">
        <v>637</v>
      </c>
      <c r="B520" s="139" t="s">
        <v>325</v>
      </c>
      <c r="C520" s="136" t="s">
        <v>0</v>
      </c>
      <c r="D520" s="86">
        <v>1</v>
      </c>
      <c r="E520" s="8">
        <v>1062882</v>
      </c>
      <c r="F520" s="8">
        <v>1062882</v>
      </c>
      <c r="G520" s="4"/>
      <c r="H520" s="4"/>
      <c r="I520" s="5">
        <f t="shared" si="228"/>
        <v>956593.8</v>
      </c>
      <c r="J520" s="5">
        <f t="shared" si="229"/>
        <v>956593.8</v>
      </c>
      <c r="K520" s="5">
        <f t="shared" si="230"/>
        <v>860934.42</v>
      </c>
      <c r="L520" s="5">
        <f t="shared" si="231"/>
        <v>860934.42</v>
      </c>
      <c r="M520" s="49">
        <v>774840.978</v>
      </c>
      <c r="N520" s="49">
        <f t="shared" si="232"/>
        <v>774840.978</v>
      </c>
      <c r="O520" s="27">
        <f t="shared" si="233"/>
        <v>697356.88020000001</v>
      </c>
      <c r="P520" s="5">
        <f t="shared" si="234"/>
        <v>697356.88020000001</v>
      </c>
      <c r="Q520" s="5">
        <f t="shared" si="235"/>
        <v>697356.88020000001</v>
      </c>
      <c r="R520" s="22">
        <f t="shared" si="236"/>
        <v>697356.88020000001</v>
      </c>
      <c r="S520" s="5">
        <f t="shared" si="237"/>
        <v>627621.19218000001</v>
      </c>
      <c r="T520" s="22">
        <f t="shared" si="238"/>
        <v>627621.19218000001</v>
      </c>
      <c r="U520" s="12">
        <f t="shared" si="239"/>
        <v>627621.19218000001</v>
      </c>
      <c r="V520" s="12">
        <f t="shared" si="240"/>
        <v>627621.19218000001</v>
      </c>
    </row>
    <row r="521" spans="1:22" ht="11.25">
      <c r="A521" s="192">
        <v>638</v>
      </c>
      <c r="B521" s="139" t="s">
        <v>100</v>
      </c>
      <c r="C521" s="136" t="s">
        <v>0</v>
      </c>
      <c r="D521" s="86">
        <v>1</v>
      </c>
      <c r="E521" s="8">
        <v>32480</v>
      </c>
      <c r="F521" s="8">
        <v>32480</v>
      </c>
      <c r="G521" s="4"/>
      <c r="H521" s="4"/>
      <c r="I521" s="5">
        <f t="shared" si="228"/>
        <v>29232</v>
      </c>
      <c r="J521" s="5">
        <f t="shared" si="229"/>
        <v>29232</v>
      </c>
      <c r="K521" s="5">
        <f t="shared" si="230"/>
        <v>26308.799999999999</v>
      </c>
      <c r="L521" s="5">
        <f t="shared" si="231"/>
        <v>26308.799999999999</v>
      </c>
      <c r="M521" s="49">
        <v>23677.919999999998</v>
      </c>
      <c r="N521" s="49">
        <f t="shared" si="232"/>
        <v>23677.919999999998</v>
      </c>
      <c r="O521" s="27">
        <f t="shared" si="233"/>
        <v>21310.127999999997</v>
      </c>
      <c r="P521" s="5">
        <f t="shared" si="234"/>
        <v>21310.127999999997</v>
      </c>
      <c r="Q521" s="5">
        <f t="shared" si="235"/>
        <v>21310.127999999997</v>
      </c>
      <c r="R521" s="22">
        <f t="shared" si="236"/>
        <v>21310.127999999997</v>
      </c>
      <c r="S521" s="5">
        <f t="shared" si="237"/>
        <v>19179.115199999997</v>
      </c>
      <c r="T521" s="22">
        <f t="shared" si="238"/>
        <v>19179.115199999997</v>
      </c>
      <c r="U521" s="12">
        <f t="shared" si="239"/>
        <v>19179.115199999997</v>
      </c>
      <c r="V521" s="12">
        <f t="shared" si="240"/>
        <v>19179.115199999997</v>
      </c>
    </row>
    <row r="522" spans="1:22" ht="11.25">
      <c r="A522" s="192">
        <v>639</v>
      </c>
      <c r="B522" s="139" t="s">
        <v>326</v>
      </c>
      <c r="C522" s="136" t="s">
        <v>0</v>
      </c>
      <c r="D522" s="86">
        <v>1</v>
      </c>
      <c r="E522" s="8">
        <v>295245</v>
      </c>
      <c r="F522" s="8">
        <v>295245</v>
      </c>
      <c r="G522" s="4"/>
      <c r="H522" s="4"/>
      <c r="I522" s="5">
        <f t="shared" si="228"/>
        <v>265720.5</v>
      </c>
      <c r="J522" s="5">
        <f t="shared" si="229"/>
        <v>265720.5</v>
      </c>
      <c r="K522" s="5">
        <f t="shared" si="230"/>
        <v>239148.45</v>
      </c>
      <c r="L522" s="5">
        <f t="shared" si="231"/>
        <v>239148.45</v>
      </c>
      <c r="M522" s="49">
        <v>215233.60500000001</v>
      </c>
      <c r="N522" s="49">
        <f t="shared" si="232"/>
        <v>215233.60500000001</v>
      </c>
      <c r="O522" s="27">
        <f t="shared" si="233"/>
        <v>193710.2445</v>
      </c>
      <c r="P522" s="5">
        <f t="shared" si="234"/>
        <v>193710.2445</v>
      </c>
      <c r="Q522" s="5">
        <f t="shared" si="235"/>
        <v>193710.2445</v>
      </c>
      <c r="R522" s="22">
        <f t="shared" si="236"/>
        <v>193710.2445</v>
      </c>
      <c r="S522" s="5">
        <f t="shared" si="237"/>
        <v>174339.22005</v>
      </c>
      <c r="T522" s="22">
        <f t="shared" si="238"/>
        <v>174339.22005</v>
      </c>
      <c r="U522" s="12">
        <f t="shared" si="239"/>
        <v>174339.22005</v>
      </c>
      <c r="V522" s="12">
        <f t="shared" si="240"/>
        <v>174339.22005</v>
      </c>
    </row>
    <row r="523" spans="1:22" ht="11.25">
      <c r="A523" s="192">
        <v>640</v>
      </c>
      <c r="B523" s="139" t="s">
        <v>327</v>
      </c>
      <c r="C523" s="136" t="s">
        <v>0</v>
      </c>
      <c r="D523" s="86">
        <v>1</v>
      </c>
      <c r="E523" s="8">
        <v>11800</v>
      </c>
      <c r="F523" s="8">
        <v>11800</v>
      </c>
      <c r="G523" s="4"/>
      <c r="H523" s="4"/>
      <c r="I523" s="5">
        <f t="shared" si="228"/>
        <v>10620</v>
      </c>
      <c r="J523" s="5">
        <f t="shared" si="229"/>
        <v>10620</v>
      </c>
      <c r="K523" s="5">
        <f t="shared" si="230"/>
        <v>9558</v>
      </c>
      <c r="L523" s="5">
        <f t="shared" si="231"/>
        <v>9558</v>
      </c>
      <c r="M523" s="49">
        <v>8602.2000000000007</v>
      </c>
      <c r="N523" s="49">
        <f t="shared" si="232"/>
        <v>8602.2000000000007</v>
      </c>
      <c r="O523" s="27">
        <f t="shared" si="233"/>
        <v>7741.9800000000005</v>
      </c>
      <c r="P523" s="5">
        <f t="shared" si="234"/>
        <v>7741.9800000000005</v>
      </c>
      <c r="Q523" s="5">
        <f t="shared" si="235"/>
        <v>7741.9800000000005</v>
      </c>
      <c r="R523" s="22">
        <f t="shared" si="236"/>
        <v>7741.9800000000005</v>
      </c>
      <c r="S523" s="5">
        <f t="shared" si="237"/>
        <v>6967.7820000000002</v>
      </c>
      <c r="T523" s="22">
        <f t="shared" si="238"/>
        <v>6967.7820000000002</v>
      </c>
      <c r="U523" s="12">
        <f t="shared" si="239"/>
        <v>6967.7820000000002</v>
      </c>
      <c r="V523" s="12">
        <f t="shared" si="240"/>
        <v>6967.7820000000002</v>
      </c>
    </row>
    <row r="524" spans="1:22" ht="11.25">
      <c r="A524" s="192">
        <v>641</v>
      </c>
      <c r="B524" s="139" t="s">
        <v>328</v>
      </c>
      <c r="C524" s="136" t="s">
        <v>0</v>
      </c>
      <c r="D524" s="86">
        <v>1</v>
      </c>
      <c r="E524" s="8">
        <v>88575</v>
      </c>
      <c r="F524" s="8">
        <v>88575</v>
      </c>
      <c r="G524" s="4"/>
      <c r="H524" s="4"/>
      <c r="I524" s="5">
        <f t="shared" si="228"/>
        <v>79717.5</v>
      </c>
      <c r="J524" s="5">
        <f t="shared" si="229"/>
        <v>79717.5</v>
      </c>
      <c r="K524" s="5">
        <f t="shared" si="230"/>
        <v>71745.75</v>
      </c>
      <c r="L524" s="5">
        <f t="shared" si="231"/>
        <v>71745.75</v>
      </c>
      <c r="M524" s="49">
        <v>64571.175000000003</v>
      </c>
      <c r="N524" s="49">
        <f t="shared" si="232"/>
        <v>64571.175000000003</v>
      </c>
      <c r="O524" s="27">
        <f t="shared" si="233"/>
        <v>58114.057500000003</v>
      </c>
      <c r="P524" s="5">
        <f t="shared" si="234"/>
        <v>58114.057500000003</v>
      </c>
      <c r="Q524" s="5">
        <f t="shared" si="235"/>
        <v>58114.057500000003</v>
      </c>
      <c r="R524" s="22">
        <f t="shared" si="236"/>
        <v>58114.057500000003</v>
      </c>
      <c r="S524" s="5">
        <f t="shared" si="237"/>
        <v>52302.651750000005</v>
      </c>
      <c r="T524" s="22">
        <f t="shared" si="238"/>
        <v>52302.651750000005</v>
      </c>
      <c r="U524" s="12">
        <f t="shared" si="239"/>
        <v>52302.651750000005</v>
      </c>
      <c r="V524" s="12">
        <f t="shared" si="240"/>
        <v>52302.651750000005</v>
      </c>
    </row>
    <row r="525" spans="1:22" ht="11.25">
      <c r="A525" s="192">
        <v>642</v>
      </c>
      <c r="B525" s="139" t="s">
        <v>329</v>
      </c>
      <c r="C525" s="136" t="s">
        <v>0</v>
      </c>
      <c r="D525" s="86">
        <v>1</v>
      </c>
      <c r="E525" s="8">
        <v>59049</v>
      </c>
      <c r="F525" s="8">
        <v>59049</v>
      </c>
      <c r="G525" s="4"/>
      <c r="H525" s="4"/>
      <c r="I525" s="5">
        <f t="shared" si="228"/>
        <v>53144.1</v>
      </c>
      <c r="J525" s="5">
        <f t="shared" si="229"/>
        <v>53144.1</v>
      </c>
      <c r="K525" s="5">
        <f t="shared" si="230"/>
        <v>47829.69</v>
      </c>
      <c r="L525" s="5">
        <f t="shared" si="231"/>
        <v>47829.69</v>
      </c>
      <c r="M525" s="49">
        <v>43046.721000000005</v>
      </c>
      <c r="N525" s="49">
        <f t="shared" si="232"/>
        <v>43046.721000000005</v>
      </c>
      <c r="O525" s="27">
        <f t="shared" si="233"/>
        <v>38742.048900000002</v>
      </c>
      <c r="P525" s="5">
        <f t="shared" si="234"/>
        <v>38742.048900000002</v>
      </c>
      <c r="Q525" s="5">
        <f t="shared" si="235"/>
        <v>38742.048900000002</v>
      </c>
      <c r="R525" s="22">
        <f t="shared" si="236"/>
        <v>38742.048900000002</v>
      </c>
      <c r="S525" s="5">
        <f t="shared" si="237"/>
        <v>34867.844010000001</v>
      </c>
      <c r="T525" s="22">
        <f t="shared" si="238"/>
        <v>34867.844010000001</v>
      </c>
      <c r="U525" s="12">
        <f t="shared" si="239"/>
        <v>34867.844010000001</v>
      </c>
      <c r="V525" s="12">
        <f t="shared" si="240"/>
        <v>34867.844010000001</v>
      </c>
    </row>
    <row r="526" spans="1:22" ht="11.25">
      <c r="A526" s="192">
        <v>643</v>
      </c>
      <c r="B526" s="139" t="s">
        <v>330</v>
      </c>
      <c r="C526" s="136" t="s">
        <v>0</v>
      </c>
      <c r="D526" s="86">
        <v>2</v>
      </c>
      <c r="E526" s="8">
        <v>472392</v>
      </c>
      <c r="F526" s="8">
        <v>944784</v>
      </c>
      <c r="G526" s="4"/>
      <c r="H526" s="4"/>
      <c r="I526" s="5">
        <f t="shared" si="228"/>
        <v>425152.8</v>
      </c>
      <c r="J526" s="5">
        <f t="shared" si="229"/>
        <v>850305.6</v>
      </c>
      <c r="K526" s="5">
        <f t="shared" si="230"/>
        <v>382637.52</v>
      </c>
      <c r="L526" s="5">
        <f t="shared" si="231"/>
        <v>765275.04</v>
      </c>
      <c r="M526" s="49">
        <v>344373.76800000004</v>
      </c>
      <c r="N526" s="49">
        <f t="shared" si="232"/>
        <v>688747.53600000008</v>
      </c>
      <c r="O526" s="27">
        <f t="shared" si="233"/>
        <v>309936.39120000001</v>
      </c>
      <c r="P526" s="5">
        <f t="shared" si="234"/>
        <v>619872.78240000003</v>
      </c>
      <c r="Q526" s="5">
        <f t="shared" si="235"/>
        <v>309936.39120000001</v>
      </c>
      <c r="R526" s="22">
        <f t="shared" si="236"/>
        <v>619872.78240000003</v>
      </c>
      <c r="S526" s="5">
        <f t="shared" si="237"/>
        <v>278942.75208000001</v>
      </c>
      <c r="T526" s="22">
        <f t="shared" si="238"/>
        <v>557885.50416000001</v>
      </c>
      <c r="U526" s="12">
        <f t="shared" si="239"/>
        <v>278942.75208000001</v>
      </c>
      <c r="V526" s="12">
        <f t="shared" si="240"/>
        <v>557885.50416000001</v>
      </c>
    </row>
    <row r="527" spans="1:22" ht="11.25">
      <c r="A527" s="192">
        <v>644</v>
      </c>
      <c r="B527" s="139" t="s">
        <v>331</v>
      </c>
      <c r="C527" s="136" t="s">
        <v>0</v>
      </c>
      <c r="D527" s="86">
        <v>1</v>
      </c>
      <c r="E527" s="8">
        <v>472392</v>
      </c>
      <c r="F527" s="8">
        <v>472392</v>
      </c>
      <c r="G527" s="4"/>
      <c r="H527" s="4"/>
      <c r="I527" s="5">
        <f t="shared" si="228"/>
        <v>425152.8</v>
      </c>
      <c r="J527" s="5">
        <f t="shared" si="229"/>
        <v>425152.8</v>
      </c>
      <c r="K527" s="5">
        <f t="shared" si="230"/>
        <v>382637.52</v>
      </c>
      <c r="L527" s="5">
        <f t="shared" si="231"/>
        <v>382637.52</v>
      </c>
      <c r="M527" s="49">
        <v>344373.76800000004</v>
      </c>
      <c r="N527" s="49">
        <f t="shared" si="232"/>
        <v>344373.76800000004</v>
      </c>
      <c r="O527" s="27">
        <f t="shared" si="233"/>
        <v>309936.39120000001</v>
      </c>
      <c r="P527" s="5">
        <f t="shared" si="234"/>
        <v>309936.39120000001</v>
      </c>
      <c r="Q527" s="5">
        <f t="shared" si="235"/>
        <v>309936.39120000001</v>
      </c>
      <c r="R527" s="22">
        <f t="shared" si="236"/>
        <v>309936.39120000001</v>
      </c>
      <c r="S527" s="5">
        <f t="shared" si="237"/>
        <v>278942.75208000001</v>
      </c>
      <c r="T527" s="22">
        <f t="shared" si="238"/>
        <v>278942.75208000001</v>
      </c>
      <c r="U527" s="12">
        <f t="shared" si="239"/>
        <v>278942.75208000001</v>
      </c>
      <c r="V527" s="12">
        <f t="shared" si="240"/>
        <v>278942.75208000001</v>
      </c>
    </row>
    <row r="528" spans="1:22" ht="11.25">
      <c r="A528" s="192">
        <v>645</v>
      </c>
      <c r="B528" s="139" t="s">
        <v>332</v>
      </c>
      <c r="C528" s="136" t="s">
        <v>0</v>
      </c>
      <c r="D528" s="86">
        <v>1</v>
      </c>
      <c r="E528" s="8">
        <v>29525</v>
      </c>
      <c r="F528" s="8">
        <v>29525</v>
      </c>
      <c r="G528" s="4"/>
      <c r="H528" s="4"/>
      <c r="I528" s="5">
        <f t="shared" si="228"/>
        <v>26572.5</v>
      </c>
      <c r="J528" s="5">
        <f t="shared" si="229"/>
        <v>26572.5</v>
      </c>
      <c r="K528" s="5">
        <f t="shared" si="230"/>
        <v>23915.25</v>
      </c>
      <c r="L528" s="5">
        <f t="shared" si="231"/>
        <v>23915.25</v>
      </c>
      <c r="M528" s="49">
        <v>21523.725000000002</v>
      </c>
      <c r="N528" s="49">
        <f t="shared" si="232"/>
        <v>21523.725000000002</v>
      </c>
      <c r="O528" s="27">
        <f t="shared" si="233"/>
        <v>19371.352500000001</v>
      </c>
      <c r="P528" s="5">
        <f t="shared" si="234"/>
        <v>19371.352500000001</v>
      </c>
      <c r="Q528" s="5">
        <f t="shared" si="235"/>
        <v>19371.352500000001</v>
      </c>
      <c r="R528" s="22">
        <f t="shared" si="236"/>
        <v>19371.352500000001</v>
      </c>
      <c r="S528" s="5">
        <f t="shared" si="237"/>
        <v>17434.217250000002</v>
      </c>
      <c r="T528" s="22">
        <f t="shared" si="238"/>
        <v>17434.217250000002</v>
      </c>
      <c r="U528" s="12">
        <f t="shared" si="239"/>
        <v>17434.217250000002</v>
      </c>
      <c r="V528" s="12">
        <f t="shared" si="240"/>
        <v>17434.217250000002</v>
      </c>
    </row>
    <row r="529" spans="1:22" ht="11.25">
      <c r="A529" s="192">
        <v>646</v>
      </c>
      <c r="B529" s="139" t="s">
        <v>333</v>
      </c>
      <c r="C529" s="136" t="s">
        <v>0</v>
      </c>
      <c r="D529" s="86">
        <v>2</v>
      </c>
      <c r="E529" s="8">
        <v>5900</v>
      </c>
      <c r="F529" s="8">
        <v>11800</v>
      </c>
      <c r="G529" s="4"/>
      <c r="H529" s="4"/>
      <c r="I529" s="5">
        <f t="shared" si="228"/>
        <v>5310</v>
      </c>
      <c r="J529" s="5">
        <f t="shared" si="229"/>
        <v>10620</v>
      </c>
      <c r="K529" s="5">
        <f t="shared" si="230"/>
        <v>4779</v>
      </c>
      <c r="L529" s="5">
        <f t="shared" si="231"/>
        <v>9558</v>
      </c>
      <c r="M529" s="49">
        <v>4301.1000000000004</v>
      </c>
      <c r="N529" s="49">
        <f t="shared" si="232"/>
        <v>8602.2000000000007</v>
      </c>
      <c r="O529" s="27">
        <f t="shared" si="233"/>
        <v>3870.9900000000002</v>
      </c>
      <c r="P529" s="5">
        <f t="shared" si="234"/>
        <v>7741.9800000000005</v>
      </c>
      <c r="Q529" s="5">
        <f t="shared" si="235"/>
        <v>3870.9900000000002</v>
      </c>
      <c r="R529" s="22">
        <f t="shared" si="236"/>
        <v>7741.9800000000005</v>
      </c>
      <c r="S529" s="5">
        <f t="shared" si="237"/>
        <v>3483.8910000000001</v>
      </c>
      <c r="T529" s="22">
        <f t="shared" si="238"/>
        <v>6967.7820000000002</v>
      </c>
      <c r="U529" s="12">
        <f t="shared" si="239"/>
        <v>3483.8910000000001</v>
      </c>
      <c r="V529" s="12">
        <f t="shared" si="240"/>
        <v>6967.7820000000002</v>
      </c>
    </row>
    <row r="530" spans="1:22" ht="11.25">
      <c r="A530" s="192">
        <v>647</v>
      </c>
      <c r="B530" s="199" t="s">
        <v>334</v>
      </c>
      <c r="C530" s="136" t="s">
        <v>0</v>
      </c>
      <c r="D530" s="86">
        <v>1</v>
      </c>
      <c r="E530" s="8">
        <v>472392</v>
      </c>
      <c r="F530" s="8">
        <v>472392</v>
      </c>
      <c r="G530" s="4"/>
      <c r="H530" s="4"/>
      <c r="I530" s="5">
        <f t="shared" si="228"/>
        <v>425152.8</v>
      </c>
      <c r="J530" s="5">
        <f t="shared" si="229"/>
        <v>425152.8</v>
      </c>
      <c r="K530" s="5">
        <f t="shared" si="230"/>
        <v>382637.52</v>
      </c>
      <c r="L530" s="5">
        <f t="shared" si="231"/>
        <v>382637.52</v>
      </c>
      <c r="M530" s="49">
        <v>344373.76800000004</v>
      </c>
      <c r="N530" s="49">
        <f t="shared" si="232"/>
        <v>344373.76800000004</v>
      </c>
      <c r="O530" s="27">
        <f t="shared" si="233"/>
        <v>309936.39120000001</v>
      </c>
      <c r="P530" s="5">
        <f t="shared" si="234"/>
        <v>309936.39120000001</v>
      </c>
      <c r="Q530" s="5">
        <f t="shared" si="235"/>
        <v>309936.39120000001</v>
      </c>
      <c r="R530" s="22">
        <f t="shared" si="236"/>
        <v>309936.39120000001</v>
      </c>
      <c r="S530" s="5">
        <f t="shared" si="237"/>
        <v>278942.75208000001</v>
      </c>
      <c r="T530" s="22">
        <f t="shared" si="238"/>
        <v>278942.75208000001</v>
      </c>
      <c r="U530" s="12">
        <f t="shared" si="239"/>
        <v>278942.75208000001</v>
      </c>
      <c r="V530" s="12">
        <f t="shared" si="240"/>
        <v>278942.75208000001</v>
      </c>
    </row>
    <row r="531" spans="1:22" ht="11.25">
      <c r="A531" s="192">
        <v>648</v>
      </c>
      <c r="B531" s="199" t="s">
        <v>335</v>
      </c>
      <c r="C531" s="136" t="s">
        <v>0</v>
      </c>
      <c r="D531" s="86">
        <v>1</v>
      </c>
      <c r="E531" s="8">
        <v>35430</v>
      </c>
      <c r="F531" s="8">
        <v>35430</v>
      </c>
      <c r="G531" s="4"/>
      <c r="H531" s="4"/>
      <c r="I531" s="5">
        <f t="shared" si="228"/>
        <v>31887</v>
      </c>
      <c r="J531" s="5">
        <f t="shared" si="229"/>
        <v>31887</v>
      </c>
      <c r="K531" s="5">
        <f t="shared" si="230"/>
        <v>28698.3</v>
      </c>
      <c r="L531" s="5">
        <f t="shared" si="231"/>
        <v>28698.3</v>
      </c>
      <c r="M531" s="49">
        <v>25828.47</v>
      </c>
      <c r="N531" s="49">
        <f t="shared" si="232"/>
        <v>25828.47</v>
      </c>
      <c r="O531" s="27">
        <f t="shared" si="233"/>
        <v>23245.623</v>
      </c>
      <c r="P531" s="5">
        <f t="shared" si="234"/>
        <v>23245.623</v>
      </c>
      <c r="Q531" s="5">
        <f t="shared" si="235"/>
        <v>23245.623</v>
      </c>
      <c r="R531" s="22">
        <f t="shared" si="236"/>
        <v>23245.623</v>
      </c>
      <c r="S531" s="5">
        <f t="shared" si="237"/>
        <v>20921.060699999998</v>
      </c>
      <c r="T531" s="22">
        <f t="shared" si="238"/>
        <v>20921.060699999998</v>
      </c>
      <c r="U531" s="12">
        <f t="shared" si="239"/>
        <v>20921.060699999998</v>
      </c>
      <c r="V531" s="12">
        <f t="shared" si="240"/>
        <v>20921.060699999998</v>
      </c>
    </row>
    <row r="532" spans="1:22" ht="11.25">
      <c r="A532" s="192">
        <v>649</v>
      </c>
      <c r="B532" s="199" t="s">
        <v>336</v>
      </c>
      <c r="C532" s="136" t="s">
        <v>0</v>
      </c>
      <c r="D532" s="86">
        <v>3</v>
      </c>
      <c r="E532" s="8">
        <v>11810</v>
      </c>
      <c r="F532" s="8">
        <v>35430</v>
      </c>
      <c r="G532" s="4"/>
      <c r="H532" s="4"/>
      <c r="I532" s="5">
        <f t="shared" si="228"/>
        <v>10629</v>
      </c>
      <c r="J532" s="5">
        <f t="shared" si="229"/>
        <v>31887</v>
      </c>
      <c r="K532" s="5">
        <f t="shared" si="230"/>
        <v>9566.1</v>
      </c>
      <c r="L532" s="5">
        <f t="shared" si="231"/>
        <v>28698.300000000003</v>
      </c>
      <c r="M532" s="49">
        <v>8609.49</v>
      </c>
      <c r="N532" s="49">
        <f t="shared" si="232"/>
        <v>25828.47</v>
      </c>
      <c r="O532" s="27">
        <f t="shared" si="233"/>
        <v>7748.5409999999993</v>
      </c>
      <c r="P532" s="5">
        <f t="shared" si="234"/>
        <v>23245.623</v>
      </c>
      <c r="Q532" s="5">
        <f t="shared" si="235"/>
        <v>7748.5409999999993</v>
      </c>
      <c r="R532" s="22">
        <f t="shared" si="236"/>
        <v>23245.623</v>
      </c>
      <c r="S532" s="5">
        <f t="shared" si="237"/>
        <v>6973.6868999999988</v>
      </c>
      <c r="T532" s="22">
        <f t="shared" si="238"/>
        <v>20921.060699999995</v>
      </c>
      <c r="U532" s="12">
        <f t="shared" si="239"/>
        <v>6973.6868999999988</v>
      </c>
      <c r="V532" s="12">
        <f t="shared" si="240"/>
        <v>20921.060699999995</v>
      </c>
    </row>
    <row r="533" spans="1:22" ht="11.25">
      <c r="A533" s="192">
        <v>650</v>
      </c>
      <c r="B533" s="199" t="s">
        <v>337</v>
      </c>
      <c r="C533" s="136" t="s">
        <v>0</v>
      </c>
      <c r="D533" s="86">
        <v>1</v>
      </c>
      <c r="E533" s="8">
        <v>64960</v>
      </c>
      <c r="F533" s="8">
        <v>64960</v>
      </c>
      <c r="G533" s="4"/>
      <c r="H533" s="4"/>
      <c r="I533" s="5">
        <f t="shared" si="228"/>
        <v>58464</v>
      </c>
      <c r="J533" s="5">
        <f t="shared" si="229"/>
        <v>58464</v>
      </c>
      <c r="K533" s="5">
        <f t="shared" si="230"/>
        <v>52617.599999999999</v>
      </c>
      <c r="L533" s="5">
        <f t="shared" si="231"/>
        <v>52617.599999999999</v>
      </c>
      <c r="M533" s="49">
        <v>47355.839999999997</v>
      </c>
      <c r="N533" s="49">
        <f t="shared" si="232"/>
        <v>47355.839999999997</v>
      </c>
      <c r="O533" s="27">
        <f t="shared" si="233"/>
        <v>42620.255999999994</v>
      </c>
      <c r="P533" s="5">
        <f t="shared" si="234"/>
        <v>42620.255999999994</v>
      </c>
      <c r="Q533" s="5">
        <f t="shared" si="235"/>
        <v>42620.255999999994</v>
      </c>
      <c r="R533" s="22">
        <f t="shared" si="236"/>
        <v>42620.255999999994</v>
      </c>
      <c r="S533" s="5">
        <f t="shared" si="237"/>
        <v>38358.230399999993</v>
      </c>
      <c r="T533" s="22">
        <f t="shared" si="238"/>
        <v>38358.230399999993</v>
      </c>
      <c r="U533" s="12">
        <f t="shared" si="239"/>
        <v>38358.230399999993</v>
      </c>
      <c r="V533" s="12">
        <f t="shared" si="240"/>
        <v>38358.230399999993</v>
      </c>
    </row>
    <row r="534" spans="1:22" ht="11.25">
      <c r="A534" s="192">
        <v>651</v>
      </c>
      <c r="B534" s="199" t="s">
        <v>338</v>
      </c>
      <c r="C534" s="136" t="s">
        <v>0</v>
      </c>
      <c r="D534" s="86">
        <v>1</v>
      </c>
      <c r="E534" s="8">
        <v>708588</v>
      </c>
      <c r="F534" s="8">
        <v>708588</v>
      </c>
      <c r="G534" s="4"/>
      <c r="H534" s="4"/>
      <c r="I534" s="5">
        <f t="shared" si="228"/>
        <v>637729.20000000007</v>
      </c>
      <c r="J534" s="5">
        <f t="shared" si="229"/>
        <v>637729.20000000007</v>
      </c>
      <c r="K534" s="5">
        <f t="shared" si="230"/>
        <v>573956.28</v>
      </c>
      <c r="L534" s="5">
        <f t="shared" si="231"/>
        <v>573956.28</v>
      </c>
      <c r="M534" s="49">
        <v>516560.65200000006</v>
      </c>
      <c r="N534" s="49">
        <f t="shared" si="232"/>
        <v>516560.65200000006</v>
      </c>
      <c r="O534" s="27">
        <f t="shared" si="233"/>
        <v>464904.58680000005</v>
      </c>
      <c r="P534" s="5">
        <f t="shared" si="234"/>
        <v>464904.58680000005</v>
      </c>
      <c r="Q534" s="5">
        <f t="shared" si="235"/>
        <v>464904.58680000005</v>
      </c>
      <c r="R534" s="22">
        <f t="shared" si="236"/>
        <v>464904.58680000005</v>
      </c>
      <c r="S534" s="5">
        <f t="shared" si="237"/>
        <v>418414.12812000001</v>
      </c>
      <c r="T534" s="22">
        <f t="shared" si="238"/>
        <v>418414.12812000001</v>
      </c>
      <c r="U534" s="12">
        <f t="shared" si="239"/>
        <v>418414.12812000001</v>
      </c>
      <c r="V534" s="12">
        <f t="shared" si="240"/>
        <v>418414.12812000001</v>
      </c>
    </row>
    <row r="535" spans="1:22" ht="11.25">
      <c r="A535" s="192">
        <v>652</v>
      </c>
      <c r="B535" s="199" t="s">
        <v>339</v>
      </c>
      <c r="C535" s="136" t="s">
        <v>0</v>
      </c>
      <c r="D535" s="86">
        <v>1</v>
      </c>
      <c r="E535" s="8">
        <v>413343</v>
      </c>
      <c r="F535" s="8">
        <v>413343</v>
      </c>
      <c r="G535" s="4"/>
      <c r="H535" s="4"/>
      <c r="I535" s="5">
        <f t="shared" si="228"/>
        <v>372008.7</v>
      </c>
      <c r="J535" s="5">
        <f t="shared" si="229"/>
        <v>372008.7</v>
      </c>
      <c r="K535" s="5">
        <f t="shared" si="230"/>
        <v>334807.83</v>
      </c>
      <c r="L535" s="5">
        <f t="shared" si="231"/>
        <v>334807.83</v>
      </c>
      <c r="M535" s="49">
        <v>301327.04700000002</v>
      </c>
      <c r="N535" s="49">
        <f t="shared" si="232"/>
        <v>301327.04700000002</v>
      </c>
      <c r="O535" s="27">
        <f t="shared" si="233"/>
        <v>271194.34230000002</v>
      </c>
      <c r="P535" s="5">
        <f t="shared" si="234"/>
        <v>271194.34230000002</v>
      </c>
      <c r="Q535" s="5">
        <f t="shared" si="235"/>
        <v>271194.34230000002</v>
      </c>
      <c r="R535" s="22">
        <f t="shared" si="236"/>
        <v>271194.34230000002</v>
      </c>
      <c r="S535" s="5">
        <f t="shared" si="237"/>
        <v>244074.90807</v>
      </c>
      <c r="T535" s="22">
        <f t="shared" si="238"/>
        <v>244074.90807</v>
      </c>
      <c r="U535" s="12">
        <f t="shared" si="239"/>
        <v>244074.90807</v>
      </c>
      <c r="V535" s="12">
        <f t="shared" si="240"/>
        <v>244074.90807</v>
      </c>
    </row>
    <row r="536" spans="1:22" ht="11.25">
      <c r="A536" s="192">
        <v>653</v>
      </c>
      <c r="B536" s="199" t="s">
        <v>340</v>
      </c>
      <c r="C536" s="136" t="s">
        <v>0</v>
      </c>
      <c r="D536" s="86">
        <v>1</v>
      </c>
      <c r="E536" s="8">
        <v>11800</v>
      </c>
      <c r="F536" s="8">
        <v>11800</v>
      </c>
      <c r="G536" s="4"/>
      <c r="H536" s="4"/>
      <c r="I536" s="5">
        <f t="shared" ref="I536:I567" si="241">E536*0.9</f>
        <v>10620</v>
      </c>
      <c r="J536" s="5">
        <f t="shared" ref="J536:J567" si="242">D536*I536</f>
        <v>10620</v>
      </c>
      <c r="K536" s="5">
        <f t="shared" ref="K536:K567" si="243">I536*0.9</f>
        <v>9558</v>
      </c>
      <c r="L536" s="5">
        <f t="shared" ref="L536:L567" si="244">K536*D536</f>
        <v>9558</v>
      </c>
      <c r="M536" s="49">
        <v>8602.2000000000007</v>
      </c>
      <c r="N536" s="49">
        <f t="shared" ref="N536:N567" si="245">M536*D536</f>
        <v>8602.2000000000007</v>
      </c>
      <c r="O536" s="27">
        <f t="shared" ref="O536:O567" si="246">+M536-M536*0.1</f>
        <v>7741.9800000000005</v>
      </c>
      <c r="P536" s="5">
        <f t="shared" ref="P536:P567" si="247">+O536*D536</f>
        <v>7741.9800000000005</v>
      </c>
      <c r="Q536" s="5">
        <f t="shared" ref="Q536:Q567" si="248">+O536</f>
        <v>7741.9800000000005</v>
      </c>
      <c r="R536" s="22">
        <f t="shared" ref="R536:R567" si="249">+Q536*D536</f>
        <v>7741.9800000000005</v>
      </c>
      <c r="S536" s="5">
        <f t="shared" ref="S536:S567" si="250">+Q536-Q536*0.1</f>
        <v>6967.7820000000002</v>
      </c>
      <c r="T536" s="22">
        <f t="shared" ref="T536:T567" si="251">+S536*D536</f>
        <v>6967.7820000000002</v>
      </c>
      <c r="U536" s="12">
        <f t="shared" si="239"/>
        <v>6967.7820000000002</v>
      </c>
      <c r="V536" s="12">
        <f t="shared" si="240"/>
        <v>6967.7820000000002</v>
      </c>
    </row>
    <row r="537" spans="1:22" ht="11.25">
      <c r="A537" s="192">
        <v>654</v>
      </c>
      <c r="B537" s="199" t="s">
        <v>341</v>
      </c>
      <c r="C537" s="136" t="s">
        <v>0</v>
      </c>
      <c r="D537" s="86">
        <v>3</v>
      </c>
      <c r="E537" s="8">
        <v>59049</v>
      </c>
      <c r="F537" s="8">
        <v>177147</v>
      </c>
      <c r="G537" s="4"/>
      <c r="H537" s="4"/>
      <c r="I537" s="5">
        <f t="shared" si="241"/>
        <v>53144.1</v>
      </c>
      <c r="J537" s="5">
        <f t="shared" si="242"/>
        <v>159432.29999999999</v>
      </c>
      <c r="K537" s="5">
        <f t="shared" si="243"/>
        <v>47829.69</v>
      </c>
      <c r="L537" s="5">
        <f t="shared" si="244"/>
        <v>143489.07</v>
      </c>
      <c r="M537" s="49">
        <v>43046.721000000005</v>
      </c>
      <c r="N537" s="49">
        <f t="shared" si="245"/>
        <v>129140.16300000002</v>
      </c>
      <c r="O537" s="27">
        <f t="shared" si="246"/>
        <v>38742.048900000002</v>
      </c>
      <c r="P537" s="5">
        <f t="shared" si="247"/>
        <v>116226.14670000001</v>
      </c>
      <c r="Q537" s="5">
        <f t="shared" si="248"/>
        <v>38742.048900000002</v>
      </c>
      <c r="R537" s="22">
        <f t="shared" si="249"/>
        <v>116226.14670000001</v>
      </c>
      <c r="S537" s="5">
        <f t="shared" si="250"/>
        <v>34867.844010000001</v>
      </c>
      <c r="T537" s="22">
        <f t="shared" si="251"/>
        <v>104603.53203</v>
      </c>
      <c r="U537" s="12">
        <f t="shared" si="239"/>
        <v>34867.844010000001</v>
      </c>
      <c r="V537" s="12">
        <f t="shared" si="240"/>
        <v>104603.53203</v>
      </c>
    </row>
    <row r="538" spans="1:22" ht="11.25">
      <c r="A538" s="192">
        <v>655</v>
      </c>
      <c r="B538" s="199" t="s">
        <v>342</v>
      </c>
      <c r="C538" s="136" t="s">
        <v>0</v>
      </c>
      <c r="D538" s="86">
        <v>3</v>
      </c>
      <c r="E538" s="8">
        <v>17715</v>
      </c>
      <c r="F538" s="8">
        <v>53145</v>
      </c>
      <c r="G538" s="4"/>
      <c r="H538" s="4"/>
      <c r="I538" s="5">
        <f t="shared" si="241"/>
        <v>15943.5</v>
      </c>
      <c r="J538" s="5">
        <f t="shared" si="242"/>
        <v>47830.5</v>
      </c>
      <c r="K538" s="5">
        <f t="shared" si="243"/>
        <v>14349.15</v>
      </c>
      <c r="L538" s="5">
        <f t="shared" si="244"/>
        <v>43047.45</v>
      </c>
      <c r="M538" s="49">
        <v>12914.235000000001</v>
      </c>
      <c r="N538" s="49">
        <f t="shared" si="245"/>
        <v>38742.705000000002</v>
      </c>
      <c r="O538" s="27">
        <f t="shared" si="246"/>
        <v>11622.8115</v>
      </c>
      <c r="P538" s="5">
        <f t="shared" si="247"/>
        <v>34868.434500000003</v>
      </c>
      <c r="Q538" s="5">
        <f t="shared" si="248"/>
        <v>11622.8115</v>
      </c>
      <c r="R538" s="22">
        <f t="shared" si="249"/>
        <v>34868.434500000003</v>
      </c>
      <c r="S538" s="5">
        <f t="shared" si="250"/>
        <v>10460.530349999999</v>
      </c>
      <c r="T538" s="22">
        <f t="shared" si="251"/>
        <v>31381.591049999995</v>
      </c>
      <c r="U538" s="12">
        <f t="shared" si="239"/>
        <v>10460.530349999999</v>
      </c>
      <c r="V538" s="12">
        <f t="shared" si="240"/>
        <v>31381.591049999995</v>
      </c>
    </row>
    <row r="539" spans="1:22" ht="11.25">
      <c r="A539" s="192">
        <v>656</v>
      </c>
      <c r="B539" s="139" t="s">
        <v>343</v>
      </c>
      <c r="C539" s="136" t="s">
        <v>0</v>
      </c>
      <c r="D539" s="86">
        <v>1</v>
      </c>
      <c r="E539" s="8">
        <v>29525</v>
      </c>
      <c r="F539" s="8">
        <v>29525</v>
      </c>
      <c r="G539" s="4"/>
      <c r="H539" s="4"/>
      <c r="I539" s="5">
        <f t="shared" si="241"/>
        <v>26572.5</v>
      </c>
      <c r="J539" s="5">
        <f t="shared" si="242"/>
        <v>26572.5</v>
      </c>
      <c r="K539" s="5">
        <f t="shared" si="243"/>
        <v>23915.25</v>
      </c>
      <c r="L539" s="5">
        <f t="shared" si="244"/>
        <v>23915.25</v>
      </c>
      <c r="M539" s="49">
        <v>21523.725000000002</v>
      </c>
      <c r="N539" s="49">
        <f t="shared" si="245"/>
        <v>21523.725000000002</v>
      </c>
      <c r="O539" s="27">
        <f t="shared" si="246"/>
        <v>19371.352500000001</v>
      </c>
      <c r="P539" s="5">
        <f t="shared" si="247"/>
        <v>19371.352500000001</v>
      </c>
      <c r="Q539" s="5">
        <f t="shared" si="248"/>
        <v>19371.352500000001</v>
      </c>
      <c r="R539" s="22">
        <f t="shared" si="249"/>
        <v>19371.352500000001</v>
      </c>
      <c r="S539" s="5">
        <f t="shared" si="250"/>
        <v>17434.217250000002</v>
      </c>
      <c r="T539" s="22">
        <f t="shared" si="251"/>
        <v>17434.217250000002</v>
      </c>
      <c r="U539" s="12">
        <f t="shared" si="239"/>
        <v>17434.217250000002</v>
      </c>
      <c r="V539" s="12">
        <f t="shared" si="240"/>
        <v>17434.217250000002</v>
      </c>
    </row>
    <row r="540" spans="1:22" ht="11.25">
      <c r="A540" s="192">
        <v>657</v>
      </c>
      <c r="B540" s="139" t="s">
        <v>344</v>
      </c>
      <c r="C540" s="136" t="s">
        <v>0</v>
      </c>
      <c r="D540" s="86">
        <v>2</v>
      </c>
      <c r="E540" s="8">
        <v>5900</v>
      </c>
      <c r="F540" s="8">
        <v>11800</v>
      </c>
      <c r="G540" s="4"/>
      <c r="H540" s="4"/>
      <c r="I540" s="5">
        <f t="shared" si="241"/>
        <v>5310</v>
      </c>
      <c r="J540" s="5">
        <f t="shared" si="242"/>
        <v>10620</v>
      </c>
      <c r="K540" s="5">
        <f t="shared" si="243"/>
        <v>4779</v>
      </c>
      <c r="L540" s="5">
        <f t="shared" si="244"/>
        <v>9558</v>
      </c>
      <c r="M540" s="49">
        <v>4301.1000000000004</v>
      </c>
      <c r="N540" s="49">
        <f t="shared" si="245"/>
        <v>8602.2000000000007</v>
      </c>
      <c r="O540" s="27">
        <f t="shared" si="246"/>
        <v>3870.9900000000002</v>
      </c>
      <c r="P540" s="5">
        <f t="shared" si="247"/>
        <v>7741.9800000000005</v>
      </c>
      <c r="Q540" s="5">
        <f t="shared" si="248"/>
        <v>3870.9900000000002</v>
      </c>
      <c r="R540" s="22">
        <f t="shared" si="249"/>
        <v>7741.9800000000005</v>
      </c>
      <c r="S540" s="5">
        <f t="shared" si="250"/>
        <v>3483.8910000000001</v>
      </c>
      <c r="T540" s="22">
        <f t="shared" si="251"/>
        <v>6967.7820000000002</v>
      </c>
      <c r="U540" s="12">
        <f t="shared" si="239"/>
        <v>3483.8910000000001</v>
      </c>
      <c r="V540" s="12">
        <f t="shared" si="240"/>
        <v>6967.7820000000002</v>
      </c>
    </row>
    <row r="541" spans="1:22" ht="11.25">
      <c r="A541" s="192">
        <v>658</v>
      </c>
      <c r="B541" s="199" t="s">
        <v>345</v>
      </c>
      <c r="C541" s="136" t="s">
        <v>0</v>
      </c>
      <c r="D541" s="86">
        <v>1</v>
      </c>
      <c r="E541" s="8">
        <v>4725</v>
      </c>
      <c r="F541" s="8">
        <v>4725</v>
      </c>
      <c r="G541" s="4"/>
      <c r="H541" s="4"/>
      <c r="I541" s="5">
        <f t="shared" si="241"/>
        <v>4252.5</v>
      </c>
      <c r="J541" s="5">
        <f t="shared" si="242"/>
        <v>4252.5</v>
      </c>
      <c r="K541" s="5">
        <f t="shared" si="243"/>
        <v>3827.25</v>
      </c>
      <c r="L541" s="5">
        <f t="shared" si="244"/>
        <v>3827.25</v>
      </c>
      <c r="M541" s="49">
        <v>3444.5250000000001</v>
      </c>
      <c r="N541" s="49">
        <f t="shared" si="245"/>
        <v>3444.5250000000001</v>
      </c>
      <c r="O541" s="27">
        <f t="shared" si="246"/>
        <v>3100.0725000000002</v>
      </c>
      <c r="P541" s="5">
        <f t="shared" si="247"/>
        <v>3100.0725000000002</v>
      </c>
      <c r="Q541" s="5">
        <f t="shared" si="248"/>
        <v>3100.0725000000002</v>
      </c>
      <c r="R541" s="22">
        <f t="shared" si="249"/>
        <v>3100.0725000000002</v>
      </c>
      <c r="S541" s="5">
        <f t="shared" si="250"/>
        <v>2790.0652500000001</v>
      </c>
      <c r="T541" s="22">
        <f t="shared" si="251"/>
        <v>2790.0652500000001</v>
      </c>
      <c r="U541" s="12">
        <f t="shared" si="239"/>
        <v>2790.0652500000001</v>
      </c>
      <c r="V541" s="12">
        <f t="shared" si="240"/>
        <v>2790.0652500000001</v>
      </c>
    </row>
    <row r="542" spans="1:22" ht="11.25">
      <c r="A542" s="192">
        <v>659</v>
      </c>
      <c r="B542" s="139" t="s">
        <v>346</v>
      </c>
      <c r="C542" s="136" t="s">
        <v>0</v>
      </c>
      <c r="D542" s="86">
        <v>1</v>
      </c>
      <c r="E542" s="8">
        <v>295245</v>
      </c>
      <c r="F542" s="8">
        <v>295245</v>
      </c>
      <c r="G542" s="4"/>
      <c r="H542" s="4"/>
      <c r="I542" s="5">
        <f t="shared" si="241"/>
        <v>265720.5</v>
      </c>
      <c r="J542" s="5">
        <f t="shared" si="242"/>
        <v>265720.5</v>
      </c>
      <c r="K542" s="5">
        <f t="shared" si="243"/>
        <v>239148.45</v>
      </c>
      <c r="L542" s="5">
        <f t="shared" si="244"/>
        <v>239148.45</v>
      </c>
      <c r="M542" s="49">
        <v>215233.60500000001</v>
      </c>
      <c r="N542" s="49">
        <f t="shared" si="245"/>
        <v>215233.60500000001</v>
      </c>
      <c r="O542" s="27">
        <f t="shared" si="246"/>
        <v>193710.2445</v>
      </c>
      <c r="P542" s="5">
        <f t="shared" si="247"/>
        <v>193710.2445</v>
      </c>
      <c r="Q542" s="5">
        <f t="shared" si="248"/>
        <v>193710.2445</v>
      </c>
      <c r="R542" s="22">
        <f t="shared" si="249"/>
        <v>193710.2445</v>
      </c>
      <c r="S542" s="5">
        <f t="shared" si="250"/>
        <v>174339.22005</v>
      </c>
      <c r="T542" s="22">
        <f t="shared" si="251"/>
        <v>174339.22005</v>
      </c>
      <c r="U542" s="12">
        <f t="shared" si="239"/>
        <v>174339.22005</v>
      </c>
      <c r="V542" s="12">
        <f t="shared" si="240"/>
        <v>174339.22005</v>
      </c>
    </row>
    <row r="543" spans="1:22" ht="11.25">
      <c r="A543" s="192">
        <v>660</v>
      </c>
      <c r="B543" s="199" t="s">
        <v>347</v>
      </c>
      <c r="C543" s="136" t="s">
        <v>0</v>
      </c>
      <c r="D543" s="86">
        <v>1</v>
      </c>
      <c r="E543" s="8">
        <v>118098</v>
      </c>
      <c r="F543" s="8">
        <v>118098</v>
      </c>
      <c r="G543" s="4"/>
      <c r="H543" s="4"/>
      <c r="I543" s="5">
        <f t="shared" si="241"/>
        <v>106288.2</v>
      </c>
      <c r="J543" s="5">
        <f t="shared" si="242"/>
        <v>106288.2</v>
      </c>
      <c r="K543" s="5">
        <f t="shared" si="243"/>
        <v>95659.38</v>
      </c>
      <c r="L543" s="5">
        <f t="shared" si="244"/>
        <v>95659.38</v>
      </c>
      <c r="M543" s="49">
        <v>86093.44200000001</v>
      </c>
      <c r="N543" s="49">
        <f t="shared" si="245"/>
        <v>86093.44200000001</v>
      </c>
      <c r="O543" s="27">
        <f t="shared" si="246"/>
        <v>77484.097800000003</v>
      </c>
      <c r="P543" s="5">
        <f t="shared" si="247"/>
        <v>77484.097800000003</v>
      </c>
      <c r="Q543" s="5">
        <f t="shared" si="248"/>
        <v>77484.097800000003</v>
      </c>
      <c r="R543" s="22">
        <f t="shared" si="249"/>
        <v>77484.097800000003</v>
      </c>
      <c r="S543" s="5">
        <f t="shared" si="250"/>
        <v>69735.688020000001</v>
      </c>
      <c r="T543" s="22">
        <f t="shared" si="251"/>
        <v>69735.688020000001</v>
      </c>
      <c r="U543" s="12">
        <f t="shared" si="239"/>
        <v>69735.688020000001</v>
      </c>
      <c r="V543" s="12">
        <f t="shared" si="240"/>
        <v>69735.688020000001</v>
      </c>
    </row>
    <row r="544" spans="1:22" ht="11.25">
      <c r="A544" s="192">
        <v>661</v>
      </c>
      <c r="B544" s="139" t="s">
        <v>348</v>
      </c>
      <c r="C544" s="136" t="s">
        <v>0</v>
      </c>
      <c r="D544" s="86">
        <v>1</v>
      </c>
      <c r="E544" s="8">
        <v>59049</v>
      </c>
      <c r="F544" s="8">
        <v>59049</v>
      </c>
      <c r="G544" s="4"/>
      <c r="H544" s="4"/>
      <c r="I544" s="5">
        <f t="shared" si="241"/>
        <v>53144.1</v>
      </c>
      <c r="J544" s="5">
        <f t="shared" si="242"/>
        <v>53144.1</v>
      </c>
      <c r="K544" s="5">
        <f t="shared" si="243"/>
        <v>47829.69</v>
      </c>
      <c r="L544" s="5">
        <f t="shared" si="244"/>
        <v>47829.69</v>
      </c>
      <c r="M544" s="49">
        <v>43046.721000000005</v>
      </c>
      <c r="N544" s="49">
        <f t="shared" si="245"/>
        <v>43046.721000000005</v>
      </c>
      <c r="O544" s="27">
        <f t="shared" si="246"/>
        <v>38742.048900000002</v>
      </c>
      <c r="P544" s="5">
        <f t="shared" si="247"/>
        <v>38742.048900000002</v>
      </c>
      <c r="Q544" s="5">
        <f t="shared" si="248"/>
        <v>38742.048900000002</v>
      </c>
      <c r="R544" s="22">
        <f t="shared" si="249"/>
        <v>38742.048900000002</v>
      </c>
      <c r="S544" s="5">
        <f t="shared" si="250"/>
        <v>34867.844010000001</v>
      </c>
      <c r="T544" s="22">
        <f t="shared" si="251"/>
        <v>34867.844010000001</v>
      </c>
      <c r="U544" s="12">
        <f t="shared" si="239"/>
        <v>34867.844010000001</v>
      </c>
      <c r="V544" s="12">
        <f t="shared" si="240"/>
        <v>34867.844010000001</v>
      </c>
    </row>
    <row r="545" spans="1:22" ht="11.25">
      <c r="A545" s="192">
        <v>662</v>
      </c>
      <c r="B545" s="199" t="s">
        <v>349</v>
      </c>
      <c r="C545" s="136" t="s">
        <v>0</v>
      </c>
      <c r="D545" s="86">
        <v>1</v>
      </c>
      <c r="E545" s="8">
        <v>17715</v>
      </c>
      <c r="F545" s="8">
        <v>17715</v>
      </c>
      <c r="G545" s="4"/>
      <c r="H545" s="4"/>
      <c r="I545" s="5">
        <f t="shared" si="241"/>
        <v>15943.5</v>
      </c>
      <c r="J545" s="5">
        <f t="shared" si="242"/>
        <v>15943.5</v>
      </c>
      <c r="K545" s="5">
        <f t="shared" si="243"/>
        <v>14349.15</v>
      </c>
      <c r="L545" s="5">
        <f t="shared" si="244"/>
        <v>14349.15</v>
      </c>
      <c r="M545" s="49">
        <v>12914.235000000001</v>
      </c>
      <c r="N545" s="49">
        <f t="shared" si="245"/>
        <v>12914.235000000001</v>
      </c>
      <c r="O545" s="27">
        <f t="shared" si="246"/>
        <v>11622.8115</v>
      </c>
      <c r="P545" s="5">
        <f t="shared" si="247"/>
        <v>11622.8115</v>
      </c>
      <c r="Q545" s="5">
        <f t="shared" si="248"/>
        <v>11622.8115</v>
      </c>
      <c r="R545" s="22">
        <f t="shared" si="249"/>
        <v>11622.8115</v>
      </c>
      <c r="S545" s="5">
        <f t="shared" si="250"/>
        <v>10460.530349999999</v>
      </c>
      <c r="T545" s="22">
        <f t="shared" si="251"/>
        <v>10460.530349999999</v>
      </c>
      <c r="U545" s="12">
        <f t="shared" si="239"/>
        <v>10460.530349999999</v>
      </c>
      <c r="V545" s="12">
        <f t="shared" si="240"/>
        <v>10460.530349999999</v>
      </c>
    </row>
    <row r="546" spans="1:22" ht="11.25">
      <c r="A546" s="192">
        <v>663</v>
      </c>
      <c r="B546" s="199" t="s">
        <v>350</v>
      </c>
      <c r="C546" s="136" t="s">
        <v>0</v>
      </c>
      <c r="D546" s="86">
        <v>2</v>
      </c>
      <c r="E546" s="8">
        <v>23620</v>
      </c>
      <c r="F546" s="8">
        <v>47240</v>
      </c>
      <c r="G546" s="4"/>
      <c r="H546" s="4"/>
      <c r="I546" s="5">
        <f t="shared" si="241"/>
        <v>21258</v>
      </c>
      <c r="J546" s="5">
        <f t="shared" si="242"/>
        <v>42516</v>
      </c>
      <c r="K546" s="5">
        <f t="shared" si="243"/>
        <v>19132.2</v>
      </c>
      <c r="L546" s="5">
        <f t="shared" si="244"/>
        <v>38264.400000000001</v>
      </c>
      <c r="M546" s="49">
        <v>17218.98</v>
      </c>
      <c r="N546" s="49">
        <f t="shared" si="245"/>
        <v>34437.96</v>
      </c>
      <c r="O546" s="27">
        <f t="shared" si="246"/>
        <v>15497.081999999999</v>
      </c>
      <c r="P546" s="5">
        <f t="shared" si="247"/>
        <v>30994.163999999997</v>
      </c>
      <c r="Q546" s="5">
        <f t="shared" si="248"/>
        <v>15497.081999999999</v>
      </c>
      <c r="R546" s="22">
        <f t="shared" si="249"/>
        <v>30994.163999999997</v>
      </c>
      <c r="S546" s="5">
        <f t="shared" si="250"/>
        <v>13947.373799999998</v>
      </c>
      <c r="T546" s="22">
        <f t="shared" si="251"/>
        <v>27894.747599999995</v>
      </c>
      <c r="U546" s="12">
        <f t="shared" si="239"/>
        <v>13947.373799999998</v>
      </c>
      <c r="V546" s="12">
        <f t="shared" si="240"/>
        <v>27894.747599999995</v>
      </c>
    </row>
    <row r="547" spans="1:22" ht="11.25">
      <c r="A547" s="192">
        <v>664</v>
      </c>
      <c r="B547" s="199" t="s">
        <v>351</v>
      </c>
      <c r="C547" s="136" t="s">
        <v>0</v>
      </c>
      <c r="D547" s="86">
        <v>1</v>
      </c>
      <c r="E547" s="8">
        <v>224390</v>
      </c>
      <c r="F547" s="8">
        <v>224390</v>
      </c>
      <c r="G547" s="4"/>
      <c r="H547" s="4"/>
      <c r="I547" s="5">
        <f t="shared" si="241"/>
        <v>201951</v>
      </c>
      <c r="J547" s="5">
        <f t="shared" si="242"/>
        <v>201951</v>
      </c>
      <c r="K547" s="5">
        <f t="shared" si="243"/>
        <v>181755.9</v>
      </c>
      <c r="L547" s="5">
        <f t="shared" si="244"/>
        <v>181755.9</v>
      </c>
      <c r="M547" s="49">
        <v>163580.31</v>
      </c>
      <c r="N547" s="49">
        <f t="shared" si="245"/>
        <v>163580.31</v>
      </c>
      <c r="O547" s="27">
        <f t="shared" si="246"/>
        <v>147222.27900000001</v>
      </c>
      <c r="P547" s="5">
        <f t="shared" si="247"/>
        <v>147222.27900000001</v>
      </c>
      <c r="Q547" s="5">
        <f t="shared" si="248"/>
        <v>147222.27900000001</v>
      </c>
      <c r="R547" s="22">
        <f t="shared" si="249"/>
        <v>147222.27900000001</v>
      </c>
      <c r="S547" s="5">
        <f t="shared" si="250"/>
        <v>132500.05110000001</v>
      </c>
      <c r="T547" s="22">
        <f t="shared" si="251"/>
        <v>132500.05110000001</v>
      </c>
      <c r="U547" s="12">
        <f t="shared" si="239"/>
        <v>132500.05110000001</v>
      </c>
      <c r="V547" s="12">
        <f t="shared" si="240"/>
        <v>132500.05110000001</v>
      </c>
    </row>
    <row r="548" spans="1:22" ht="11.25">
      <c r="A548" s="192">
        <v>665</v>
      </c>
      <c r="B548" s="139" t="s">
        <v>352</v>
      </c>
      <c r="C548" s="136" t="s">
        <v>0</v>
      </c>
      <c r="D548" s="86">
        <v>1</v>
      </c>
      <c r="E548" s="8">
        <v>35430</v>
      </c>
      <c r="F548" s="8">
        <v>35430</v>
      </c>
      <c r="G548" s="4"/>
      <c r="H548" s="4"/>
      <c r="I548" s="5">
        <f t="shared" si="241"/>
        <v>31887</v>
      </c>
      <c r="J548" s="5">
        <f t="shared" si="242"/>
        <v>31887</v>
      </c>
      <c r="K548" s="5">
        <f t="shared" si="243"/>
        <v>28698.3</v>
      </c>
      <c r="L548" s="5">
        <f t="shared" si="244"/>
        <v>28698.3</v>
      </c>
      <c r="M548" s="49">
        <v>25828.47</v>
      </c>
      <c r="N548" s="49">
        <f t="shared" si="245"/>
        <v>25828.47</v>
      </c>
      <c r="O548" s="27">
        <f t="shared" si="246"/>
        <v>23245.623</v>
      </c>
      <c r="P548" s="5">
        <f t="shared" si="247"/>
        <v>23245.623</v>
      </c>
      <c r="Q548" s="5">
        <f t="shared" si="248"/>
        <v>23245.623</v>
      </c>
      <c r="R548" s="22">
        <f t="shared" si="249"/>
        <v>23245.623</v>
      </c>
      <c r="S548" s="5">
        <f t="shared" si="250"/>
        <v>20921.060699999998</v>
      </c>
      <c r="T548" s="22">
        <f t="shared" si="251"/>
        <v>20921.060699999998</v>
      </c>
      <c r="U548" s="12">
        <f t="shared" si="239"/>
        <v>20921.060699999998</v>
      </c>
      <c r="V548" s="12">
        <f t="shared" si="240"/>
        <v>20921.060699999998</v>
      </c>
    </row>
    <row r="549" spans="1:22" ht="11.25">
      <c r="A549" s="192">
        <v>666</v>
      </c>
      <c r="B549" s="139" t="s">
        <v>353</v>
      </c>
      <c r="C549" s="136" t="s">
        <v>0</v>
      </c>
      <c r="D549" s="86">
        <v>1</v>
      </c>
      <c r="E549" s="8">
        <v>29525</v>
      </c>
      <c r="F549" s="8">
        <v>29525</v>
      </c>
      <c r="G549" s="4"/>
      <c r="H549" s="4"/>
      <c r="I549" s="5">
        <f t="shared" si="241"/>
        <v>26572.5</v>
      </c>
      <c r="J549" s="5">
        <f t="shared" si="242"/>
        <v>26572.5</v>
      </c>
      <c r="K549" s="5">
        <f t="shared" si="243"/>
        <v>23915.25</v>
      </c>
      <c r="L549" s="5">
        <f t="shared" si="244"/>
        <v>23915.25</v>
      </c>
      <c r="M549" s="49">
        <v>21523.725000000002</v>
      </c>
      <c r="N549" s="49">
        <f t="shared" si="245"/>
        <v>21523.725000000002</v>
      </c>
      <c r="O549" s="27">
        <f t="shared" si="246"/>
        <v>19371.352500000001</v>
      </c>
      <c r="P549" s="5">
        <f t="shared" si="247"/>
        <v>19371.352500000001</v>
      </c>
      <c r="Q549" s="5">
        <f t="shared" si="248"/>
        <v>19371.352500000001</v>
      </c>
      <c r="R549" s="22">
        <f t="shared" si="249"/>
        <v>19371.352500000001</v>
      </c>
      <c r="S549" s="5">
        <f t="shared" si="250"/>
        <v>17434.217250000002</v>
      </c>
      <c r="T549" s="22">
        <f t="shared" si="251"/>
        <v>17434.217250000002</v>
      </c>
      <c r="U549" s="12">
        <f t="shared" si="239"/>
        <v>17434.217250000002</v>
      </c>
      <c r="V549" s="12">
        <f t="shared" si="240"/>
        <v>17434.217250000002</v>
      </c>
    </row>
    <row r="550" spans="1:22" ht="11.25">
      <c r="A550" s="192">
        <v>667</v>
      </c>
      <c r="B550" s="199" t="s">
        <v>354</v>
      </c>
      <c r="C550" s="136" t="s">
        <v>0</v>
      </c>
      <c r="D550" s="86">
        <v>1</v>
      </c>
      <c r="E550" s="8">
        <v>106290</v>
      </c>
      <c r="F550" s="8">
        <v>106290</v>
      </c>
      <c r="G550" s="4"/>
      <c r="H550" s="4"/>
      <c r="I550" s="5">
        <f t="shared" si="241"/>
        <v>95661</v>
      </c>
      <c r="J550" s="5">
        <f t="shared" si="242"/>
        <v>95661</v>
      </c>
      <c r="K550" s="5">
        <f t="shared" si="243"/>
        <v>86094.900000000009</v>
      </c>
      <c r="L550" s="5">
        <f t="shared" si="244"/>
        <v>86094.900000000009</v>
      </c>
      <c r="M550" s="49">
        <v>77485.41</v>
      </c>
      <c r="N550" s="49">
        <f t="shared" si="245"/>
        <v>77485.41</v>
      </c>
      <c r="O550" s="27">
        <f t="shared" si="246"/>
        <v>69736.869000000006</v>
      </c>
      <c r="P550" s="5">
        <f t="shared" si="247"/>
        <v>69736.869000000006</v>
      </c>
      <c r="Q550" s="5">
        <f t="shared" si="248"/>
        <v>69736.869000000006</v>
      </c>
      <c r="R550" s="22">
        <f t="shared" si="249"/>
        <v>69736.869000000006</v>
      </c>
      <c r="S550" s="5">
        <f t="shared" si="250"/>
        <v>62763.182100000005</v>
      </c>
      <c r="T550" s="22">
        <f t="shared" si="251"/>
        <v>62763.182100000005</v>
      </c>
      <c r="U550" s="12">
        <f t="shared" si="239"/>
        <v>62763.182100000005</v>
      </c>
      <c r="V550" s="12">
        <f t="shared" si="240"/>
        <v>62763.182100000005</v>
      </c>
    </row>
    <row r="551" spans="1:22" ht="11.25">
      <c r="A551" s="192">
        <v>668</v>
      </c>
      <c r="B551" s="139" t="s">
        <v>355</v>
      </c>
      <c r="C551" s="136" t="s">
        <v>0</v>
      </c>
      <c r="D551" s="86">
        <v>1</v>
      </c>
      <c r="E551" s="8">
        <v>1062882</v>
      </c>
      <c r="F551" s="8">
        <v>1062882</v>
      </c>
      <c r="G551" s="4"/>
      <c r="H551" s="4"/>
      <c r="I551" s="5">
        <f t="shared" si="241"/>
        <v>956593.8</v>
      </c>
      <c r="J551" s="5">
        <f t="shared" si="242"/>
        <v>956593.8</v>
      </c>
      <c r="K551" s="5">
        <f t="shared" si="243"/>
        <v>860934.42</v>
      </c>
      <c r="L551" s="5">
        <f t="shared" si="244"/>
        <v>860934.42</v>
      </c>
      <c r="M551" s="49">
        <v>774840.978</v>
      </c>
      <c r="N551" s="49">
        <f t="shared" si="245"/>
        <v>774840.978</v>
      </c>
      <c r="O551" s="27">
        <f t="shared" si="246"/>
        <v>697356.88020000001</v>
      </c>
      <c r="P551" s="5">
        <f t="shared" si="247"/>
        <v>697356.88020000001</v>
      </c>
      <c r="Q551" s="5">
        <f t="shared" si="248"/>
        <v>697356.88020000001</v>
      </c>
      <c r="R551" s="22">
        <f t="shared" si="249"/>
        <v>697356.88020000001</v>
      </c>
      <c r="S551" s="5">
        <f t="shared" si="250"/>
        <v>627621.19218000001</v>
      </c>
      <c r="T551" s="22">
        <f t="shared" si="251"/>
        <v>627621.19218000001</v>
      </c>
      <c r="U551" s="12">
        <f t="shared" si="239"/>
        <v>627621.19218000001</v>
      </c>
      <c r="V551" s="12">
        <f t="shared" si="240"/>
        <v>627621.19218000001</v>
      </c>
    </row>
    <row r="552" spans="1:22" ht="11.25">
      <c r="A552" s="192">
        <v>669</v>
      </c>
      <c r="B552" s="139" t="s">
        <v>356</v>
      </c>
      <c r="C552" s="136" t="s">
        <v>0</v>
      </c>
      <c r="D552" s="86">
        <v>1</v>
      </c>
      <c r="E552" s="8">
        <v>413343</v>
      </c>
      <c r="F552" s="8">
        <v>413343</v>
      </c>
      <c r="G552" s="4"/>
      <c r="H552" s="4"/>
      <c r="I552" s="5">
        <f t="shared" si="241"/>
        <v>372008.7</v>
      </c>
      <c r="J552" s="5">
        <f t="shared" si="242"/>
        <v>372008.7</v>
      </c>
      <c r="K552" s="5">
        <f t="shared" si="243"/>
        <v>334807.83</v>
      </c>
      <c r="L552" s="5">
        <f t="shared" si="244"/>
        <v>334807.83</v>
      </c>
      <c r="M552" s="49">
        <v>301327.04700000002</v>
      </c>
      <c r="N552" s="49">
        <f t="shared" si="245"/>
        <v>301327.04700000002</v>
      </c>
      <c r="O552" s="27">
        <f t="shared" si="246"/>
        <v>271194.34230000002</v>
      </c>
      <c r="P552" s="5">
        <f t="shared" si="247"/>
        <v>271194.34230000002</v>
      </c>
      <c r="Q552" s="5">
        <f t="shared" si="248"/>
        <v>271194.34230000002</v>
      </c>
      <c r="R552" s="22">
        <f t="shared" si="249"/>
        <v>271194.34230000002</v>
      </c>
      <c r="S552" s="5">
        <f t="shared" si="250"/>
        <v>244074.90807</v>
      </c>
      <c r="T552" s="22">
        <f t="shared" si="251"/>
        <v>244074.90807</v>
      </c>
      <c r="U552" s="12">
        <f t="shared" si="239"/>
        <v>244074.90807</v>
      </c>
      <c r="V552" s="12">
        <f t="shared" si="240"/>
        <v>244074.90807</v>
      </c>
    </row>
    <row r="553" spans="1:22" ht="11.25">
      <c r="A553" s="192">
        <v>670</v>
      </c>
      <c r="B553" s="139" t="s">
        <v>357</v>
      </c>
      <c r="C553" s="136" t="s">
        <v>0</v>
      </c>
      <c r="D553" s="86">
        <v>1</v>
      </c>
      <c r="E553" s="8">
        <v>5900</v>
      </c>
      <c r="F553" s="8">
        <v>5900</v>
      </c>
      <c r="G553" s="4"/>
      <c r="H553" s="4"/>
      <c r="I553" s="5">
        <f t="shared" si="241"/>
        <v>5310</v>
      </c>
      <c r="J553" s="5">
        <f t="shared" si="242"/>
        <v>5310</v>
      </c>
      <c r="K553" s="5">
        <f t="shared" si="243"/>
        <v>4779</v>
      </c>
      <c r="L553" s="5">
        <f t="shared" si="244"/>
        <v>4779</v>
      </c>
      <c r="M553" s="49">
        <v>4301.1000000000004</v>
      </c>
      <c r="N553" s="49">
        <f t="shared" si="245"/>
        <v>4301.1000000000004</v>
      </c>
      <c r="O553" s="27">
        <f t="shared" si="246"/>
        <v>3870.9900000000002</v>
      </c>
      <c r="P553" s="5">
        <f t="shared" si="247"/>
        <v>3870.9900000000002</v>
      </c>
      <c r="Q553" s="5">
        <f t="shared" si="248"/>
        <v>3870.9900000000002</v>
      </c>
      <c r="R553" s="22">
        <f t="shared" si="249"/>
        <v>3870.9900000000002</v>
      </c>
      <c r="S553" s="5">
        <f t="shared" si="250"/>
        <v>3483.8910000000001</v>
      </c>
      <c r="T553" s="22">
        <f t="shared" si="251"/>
        <v>3483.8910000000001</v>
      </c>
      <c r="U553" s="12">
        <f t="shared" si="239"/>
        <v>3483.8910000000001</v>
      </c>
      <c r="V553" s="12">
        <f t="shared" si="240"/>
        <v>3483.8910000000001</v>
      </c>
    </row>
    <row r="554" spans="1:22" ht="11.25">
      <c r="A554" s="192">
        <v>671</v>
      </c>
      <c r="B554" s="139" t="s">
        <v>358</v>
      </c>
      <c r="C554" s="136" t="s">
        <v>0</v>
      </c>
      <c r="D554" s="86">
        <v>1</v>
      </c>
      <c r="E554" s="8">
        <v>5900</v>
      </c>
      <c r="F554" s="8">
        <v>5900</v>
      </c>
      <c r="G554" s="4"/>
      <c r="H554" s="4"/>
      <c r="I554" s="5">
        <f t="shared" si="241"/>
        <v>5310</v>
      </c>
      <c r="J554" s="5">
        <f t="shared" si="242"/>
        <v>5310</v>
      </c>
      <c r="K554" s="5">
        <f t="shared" si="243"/>
        <v>4779</v>
      </c>
      <c r="L554" s="5">
        <f t="shared" si="244"/>
        <v>4779</v>
      </c>
      <c r="M554" s="49">
        <v>4301.1000000000004</v>
      </c>
      <c r="N554" s="49">
        <f t="shared" si="245"/>
        <v>4301.1000000000004</v>
      </c>
      <c r="O554" s="27">
        <f t="shared" si="246"/>
        <v>3870.9900000000002</v>
      </c>
      <c r="P554" s="5">
        <f t="shared" si="247"/>
        <v>3870.9900000000002</v>
      </c>
      <c r="Q554" s="5">
        <f t="shared" si="248"/>
        <v>3870.9900000000002</v>
      </c>
      <c r="R554" s="22">
        <f t="shared" si="249"/>
        <v>3870.9900000000002</v>
      </c>
      <c r="S554" s="5">
        <f t="shared" si="250"/>
        <v>3483.8910000000001</v>
      </c>
      <c r="T554" s="22">
        <f t="shared" si="251"/>
        <v>3483.8910000000001</v>
      </c>
      <c r="U554" s="12">
        <f t="shared" si="239"/>
        <v>3483.8910000000001</v>
      </c>
      <c r="V554" s="12">
        <f t="shared" si="240"/>
        <v>3483.8910000000001</v>
      </c>
    </row>
    <row r="555" spans="1:22" ht="11.25">
      <c r="A555" s="192">
        <v>672</v>
      </c>
      <c r="B555" s="139" t="s">
        <v>359</v>
      </c>
      <c r="C555" s="136" t="s">
        <v>0</v>
      </c>
      <c r="D555" s="86">
        <v>4</v>
      </c>
      <c r="E555" s="8">
        <v>472392</v>
      </c>
      <c r="F555" s="8">
        <v>1889568</v>
      </c>
      <c r="G555" s="4"/>
      <c r="H555" s="4"/>
      <c r="I555" s="5">
        <f t="shared" si="241"/>
        <v>425152.8</v>
      </c>
      <c r="J555" s="5">
        <f t="shared" si="242"/>
        <v>1700611.2</v>
      </c>
      <c r="K555" s="5">
        <f t="shared" si="243"/>
        <v>382637.52</v>
      </c>
      <c r="L555" s="5">
        <f t="shared" si="244"/>
        <v>1530550.08</v>
      </c>
      <c r="M555" s="49">
        <v>344373.76800000004</v>
      </c>
      <c r="N555" s="49">
        <f t="shared" si="245"/>
        <v>1377495.0720000002</v>
      </c>
      <c r="O555" s="27">
        <f t="shared" si="246"/>
        <v>309936.39120000001</v>
      </c>
      <c r="P555" s="5">
        <f t="shared" si="247"/>
        <v>1239745.5648000001</v>
      </c>
      <c r="Q555" s="5">
        <f t="shared" si="248"/>
        <v>309936.39120000001</v>
      </c>
      <c r="R555" s="22">
        <f t="shared" si="249"/>
        <v>1239745.5648000001</v>
      </c>
      <c r="S555" s="5">
        <f t="shared" si="250"/>
        <v>278942.75208000001</v>
      </c>
      <c r="T555" s="22">
        <f t="shared" si="251"/>
        <v>1115771.00832</v>
      </c>
      <c r="U555" s="12">
        <f t="shared" si="239"/>
        <v>278942.75208000001</v>
      </c>
      <c r="V555" s="12">
        <f t="shared" si="240"/>
        <v>1115771.00832</v>
      </c>
    </row>
    <row r="556" spans="1:22" ht="11.25">
      <c r="A556" s="192">
        <v>673</v>
      </c>
      <c r="B556" s="199" t="s">
        <v>360</v>
      </c>
      <c r="C556" s="136" t="s">
        <v>0</v>
      </c>
      <c r="D556" s="86">
        <v>1</v>
      </c>
      <c r="E556" s="8">
        <v>82670</v>
      </c>
      <c r="F556" s="8">
        <v>82670</v>
      </c>
      <c r="G556" s="4"/>
      <c r="H556" s="4"/>
      <c r="I556" s="5">
        <f t="shared" si="241"/>
        <v>74403</v>
      </c>
      <c r="J556" s="5">
        <f t="shared" si="242"/>
        <v>74403</v>
      </c>
      <c r="K556" s="5">
        <f t="shared" si="243"/>
        <v>66962.7</v>
      </c>
      <c r="L556" s="5">
        <f t="shared" si="244"/>
        <v>66962.7</v>
      </c>
      <c r="M556" s="49">
        <v>60266.43</v>
      </c>
      <c r="N556" s="49">
        <f t="shared" si="245"/>
        <v>60266.43</v>
      </c>
      <c r="O556" s="27">
        <f t="shared" si="246"/>
        <v>54239.786999999997</v>
      </c>
      <c r="P556" s="5">
        <f t="shared" si="247"/>
        <v>54239.786999999997</v>
      </c>
      <c r="Q556" s="5">
        <f t="shared" si="248"/>
        <v>54239.786999999997</v>
      </c>
      <c r="R556" s="22">
        <f t="shared" si="249"/>
        <v>54239.786999999997</v>
      </c>
      <c r="S556" s="5">
        <f t="shared" si="250"/>
        <v>48815.808299999997</v>
      </c>
      <c r="T556" s="22">
        <f t="shared" si="251"/>
        <v>48815.808299999997</v>
      </c>
      <c r="U556" s="12">
        <f t="shared" si="239"/>
        <v>48815.808299999997</v>
      </c>
      <c r="V556" s="12">
        <f t="shared" si="240"/>
        <v>48815.808299999997</v>
      </c>
    </row>
    <row r="557" spans="1:22" ht="11.25">
      <c r="A557" s="192">
        <v>674</v>
      </c>
      <c r="B557" s="199" t="s">
        <v>361</v>
      </c>
      <c r="C557" s="136" t="s">
        <v>0</v>
      </c>
      <c r="D557" s="86">
        <v>2</v>
      </c>
      <c r="E557" s="8">
        <v>14760</v>
      </c>
      <c r="F557" s="8">
        <v>29520</v>
      </c>
      <c r="G557" s="4"/>
      <c r="H557" s="4"/>
      <c r="I557" s="5">
        <f t="shared" si="241"/>
        <v>13284</v>
      </c>
      <c r="J557" s="5">
        <f t="shared" si="242"/>
        <v>26568</v>
      </c>
      <c r="K557" s="5">
        <f t="shared" si="243"/>
        <v>11955.6</v>
      </c>
      <c r="L557" s="5">
        <f t="shared" si="244"/>
        <v>23911.200000000001</v>
      </c>
      <c r="M557" s="49">
        <v>10760.04</v>
      </c>
      <c r="N557" s="49">
        <f t="shared" si="245"/>
        <v>21520.080000000002</v>
      </c>
      <c r="O557" s="27">
        <f t="shared" si="246"/>
        <v>9684.0360000000001</v>
      </c>
      <c r="P557" s="5">
        <f t="shared" si="247"/>
        <v>19368.072</v>
      </c>
      <c r="Q557" s="5">
        <f t="shared" si="248"/>
        <v>9684.0360000000001</v>
      </c>
      <c r="R557" s="22">
        <f t="shared" si="249"/>
        <v>19368.072</v>
      </c>
      <c r="S557" s="5">
        <f t="shared" si="250"/>
        <v>8715.6324000000004</v>
      </c>
      <c r="T557" s="22">
        <f t="shared" si="251"/>
        <v>17431.264800000001</v>
      </c>
      <c r="U557" s="12">
        <f t="shared" si="239"/>
        <v>8715.6324000000004</v>
      </c>
      <c r="V557" s="12">
        <f t="shared" si="240"/>
        <v>17431.264800000001</v>
      </c>
    </row>
    <row r="558" spans="1:22" ht="11.25">
      <c r="A558" s="192">
        <v>675</v>
      </c>
      <c r="B558" s="199" t="s">
        <v>362</v>
      </c>
      <c r="C558" s="136" t="s">
        <v>0</v>
      </c>
      <c r="D558" s="86">
        <v>2</v>
      </c>
      <c r="E558" s="8">
        <v>1033360</v>
      </c>
      <c r="F558" s="8">
        <v>2066720</v>
      </c>
      <c r="G558" s="4"/>
      <c r="H558" s="4"/>
      <c r="I558" s="5">
        <f t="shared" si="241"/>
        <v>930024</v>
      </c>
      <c r="J558" s="5">
        <f t="shared" si="242"/>
        <v>1860048</v>
      </c>
      <c r="K558" s="5">
        <f t="shared" si="243"/>
        <v>837021.6</v>
      </c>
      <c r="L558" s="5">
        <f t="shared" si="244"/>
        <v>1674043.2</v>
      </c>
      <c r="M558" s="49">
        <v>753319.44</v>
      </c>
      <c r="N558" s="49">
        <f t="shared" si="245"/>
        <v>1506638.88</v>
      </c>
      <c r="O558" s="27">
        <f t="shared" si="246"/>
        <v>677987.49599999993</v>
      </c>
      <c r="P558" s="5">
        <f t="shared" si="247"/>
        <v>1355974.9919999999</v>
      </c>
      <c r="Q558" s="5">
        <f t="shared" si="248"/>
        <v>677987.49599999993</v>
      </c>
      <c r="R558" s="22">
        <f t="shared" si="249"/>
        <v>1355974.9919999999</v>
      </c>
      <c r="S558" s="5">
        <f t="shared" si="250"/>
        <v>610188.74639999995</v>
      </c>
      <c r="T558" s="22">
        <f t="shared" si="251"/>
        <v>1220377.4927999999</v>
      </c>
      <c r="U558" s="12">
        <f t="shared" si="239"/>
        <v>610188.74639999995</v>
      </c>
      <c r="V558" s="12">
        <f t="shared" si="240"/>
        <v>1220377.4927999999</v>
      </c>
    </row>
    <row r="559" spans="1:22" ht="11.25">
      <c r="A559" s="192">
        <v>676</v>
      </c>
      <c r="B559" s="199" t="s">
        <v>362</v>
      </c>
      <c r="C559" s="136" t="s">
        <v>0</v>
      </c>
      <c r="D559" s="86">
        <v>1</v>
      </c>
      <c r="E559" s="8">
        <v>1180980</v>
      </c>
      <c r="F559" s="8">
        <v>1180980</v>
      </c>
      <c r="G559" s="4"/>
      <c r="H559" s="4"/>
      <c r="I559" s="5">
        <f t="shared" si="241"/>
        <v>1062882</v>
      </c>
      <c r="J559" s="5">
        <f t="shared" si="242"/>
        <v>1062882</v>
      </c>
      <c r="K559" s="5">
        <f t="shared" si="243"/>
        <v>956593.8</v>
      </c>
      <c r="L559" s="5">
        <f t="shared" si="244"/>
        <v>956593.8</v>
      </c>
      <c r="M559" s="49">
        <v>860934.42</v>
      </c>
      <c r="N559" s="49">
        <f t="shared" si="245"/>
        <v>860934.42</v>
      </c>
      <c r="O559" s="27">
        <f t="shared" si="246"/>
        <v>774840.978</v>
      </c>
      <c r="P559" s="5">
        <f t="shared" si="247"/>
        <v>774840.978</v>
      </c>
      <c r="Q559" s="5">
        <f t="shared" si="248"/>
        <v>774840.978</v>
      </c>
      <c r="R559" s="22">
        <f t="shared" si="249"/>
        <v>774840.978</v>
      </c>
      <c r="S559" s="5">
        <f t="shared" si="250"/>
        <v>697356.88020000001</v>
      </c>
      <c r="T559" s="22">
        <f t="shared" si="251"/>
        <v>697356.88020000001</v>
      </c>
      <c r="U559" s="12">
        <f t="shared" si="239"/>
        <v>697356.88020000001</v>
      </c>
      <c r="V559" s="12">
        <f t="shared" si="240"/>
        <v>697356.88020000001</v>
      </c>
    </row>
    <row r="560" spans="1:22" ht="11.25">
      <c r="A560" s="192">
        <v>677</v>
      </c>
      <c r="B560" s="199" t="s">
        <v>363</v>
      </c>
      <c r="C560" s="136" t="s">
        <v>0</v>
      </c>
      <c r="D560" s="86">
        <v>2</v>
      </c>
      <c r="E560" s="8">
        <v>1476225</v>
      </c>
      <c r="F560" s="8">
        <v>2952450</v>
      </c>
      <c r="G560" s="4"/>
      <c r="H560" s="4"/>
      <c r="I560" s="5">
        <f t="shared" si="241"/>
        <v>1328602.5</v>
      </c>
      <c r="J560" s="5">
        <f t="shared" si="242"/>
        <v>2657205</v>
      </c>
      <c r="K560" s="5">
        <f t="shared" si="243"/>
        <v>1195742.25</v>
      </c>
      <c r="L560" s="5">
        <f t="shared" si="244"/>
        <v>2391484.5</v>
      </c>
      <c r="M560" s="49">
        <v>1076168.0250000001</v>
      </c>
      <c r="N560" s="49">
        <f t="shared" si="245"/>
        <v>2152336.0500000003</v>
      </c>
      <c r="O560" s="27">
        <f t="shared" si="246"/>
        <v>968551.22250000015</v>
      </c>
      <c r="P560" s="5">
        <f t="shared" si="247"/>
        <v>1937102.4450000003</v>
      </c>
      <c r="Q560" s="5">
        <f t="shared" si="248"/>
        <v>968551.22250000015</v>
      </c>
      <c r="R560" s="22">
        <f t="shared" si="249"/>
        <v>1937102.4450000003</v>
      </c>
      <c r="S560" s="5">
        <f t="shared" si="250"/>
        <v>871696.10025000013</v>
      </c>
      <c r="T560" s="22">
        <f t="shared" si="251"/>
        <v>1743392.2005000003</v>
      </c>
      <c r="U560" s="12">
        <f t="shared" si="239"/>
        <v>871696.10025000013</v>
      </c>
      <c r="V560" s="12">
        <f t="shared" si="240"/>
        <v>1743392.2005000003</v>
      </c>
    </row>
    <row r="561" spans="1:22" ht="11.25">
      <c r="A561" s="192">
        <v>678</v>
      </c>
      <c r="B561" s="199" t="s">
        <v>364</v>
      </c>
      <c r="C561" s="136" t="s">
        <v>0</v>
      </c>
      <c r="D561" s="86">
        <v>5</v>
      </c>
      <c r="E561" s="8">
        <v>14760</v>
      </c>
      <c r="F561" s="8">
        <v>73800</v>
      </c>
      <c r="G561" s="4"/>
      <c r="H561" s="4"/>
      <c r="I561" s="5">
        <f t="shared" si="241"/>
        <v>13284</v>
      </c>
      <c r="J561" s="5">
        <f t="shared" si="242"/>
        <v>66420</v>
      </c>
      <c r="K561" s="5">
        <f t="shared" si="243"/>
        <v>11955.6</v>
      </c>
      <c r="L561" s="5">
        <f t="shared" si="244"/>
        <v>59778</v>
      </c>
      <c r="M561" s="49">
        <v>10760.04</v>
      </c>
      <c r="N561" s="49">
        <f t="shared" si="245"/>
        <v>53800.200000000004</v>
      </c>
      <c r="O561" s="27">
        <f t="shared" si="246"/>
        <v>9684.0360000000001</v>
      </c>
      <c r="P561" s="5">
        <f t="shared" si="247"/>
        <v>48420.18</v>
      </c>
      <c r="Q561" s="5">
        <f t="shared" si="248"/>
        <v>9684.0360000000001</v>
      </c>
      <c r="R561" s="22">
        <f t="shared" si="249"/>
        <v>48420.18</v>
      </c>
      <c r="S561" s="5">
        <f t="shared" si="250"/>
        <v>8715.6324000000004</v>
      </c>
      <c r="T561" s="22">
        <f t="shared" si="251"/>
        <v>43578.162000000004</v>
      </c>
      <c r="U561" s="12">
        <f t="shared" si="239"/>
        <v>8715.6324000000004</v>
      </c>
      <c r="V561" s="12">
        <f t="shared" si="240"/>
        <v>43578.162000000004</v>
      </c>
    </row>
    <row r="562" spans="1:22" ht="11.25">
      <c r="A562" s="192">
        <v>679</v>
      </c>
      <c r="B562" s="139" t="s">
        <v>365</v>
      </c>
      <c r="C562" s="136" t="s">
        <v>0</v>
      </c>
      <c r="D562" s="86">
        <v>10</v>
      </c>
      <c r="E562" s="8">
        <v>2950</v>
      </c>
      <c r="F562" s="8">
        <v>29500</v>
      </c>
      <c r="G562" s="4"/>
      <c r="H562" s="4"/>
      <c r="I562" s="5">
        <f t="shared" si="241"/>
        <v>2655</v>
      </c>
      <c r="J562" s="5">
        <f t="shared" si="242"/>
        <v>26550</v>
      </c>
      <c r="K562" s="5">
        <f t="shared" si="243"/>
        <v>2389.5</v>
      </c>
      <c r="L562" s="5">
        <f t="shared" si="244"/>
        <v>23895</v>
      </c>
      <c r="M562" s="49">
        <v>2150.5500000000002</v>
      </c>
      <c r="N562" s="49">
        <f t="shared" si="245"/>
        <v>21505.5</v>
      </c>
      <c r="O562" s="27">
        <f t="shared" si="246"/>
        <v>1935.4950000000001</v>
      </c>
      <c r="P562" s="5">
        <f t="shared" si="247"/>
        <v>19354.95</v>
      </c>
      <c r="Q562" s="5">
        <f t="shared" si="248"/>
        <v>1935.4950000000001</v>
      </c>
      <c r="R562" s="22">
        <f t="shared" si="249"/>
        <v>19354.95</v>
      </c>
      <c r="S562" s="5">
        <f t="shared" si="250"/>
        <v>1741.9455</v>
      </c>
      <c r="T562" s="22">
        <f t="shared" si="251"/>
        <v>17419.455000000002</v>
      </c>
      <c r="U562" s="12">
        <f t="shared" si="239"/>
        <v>1741.9455</v>
      </c>
      <c r="V562" s="12">
        <f t="shared" si="240"/>
        <v>17419.455000000002</v>
      </c>
    </row>
    <row r="563" spans="1:22" ht="11.25">
      <c r="A563" s="192">
        <v>680</v>
      </c>
      <c r="B563" s="199" t="s">
        <v>366</v>
      </c>
      <c r="C563" s="136" t="s">
        <v>0</v>
      </c>
      <c r="D563" s="86">
        <v>2</v>
      </c>
      <c r="E563" s="8">
        <v>14760</v>
      </c>
      <c r="F563" s="8">
        <v>29520</v>
      </c>
      <c r="G563" s="4"/>
      <c r="H563" s="4"/>
      <c r="I563" s="5">
        <f t="shared" si="241"/>
        <v>13284</v>
      </c>
      <c r="J563" s="5">
        <f t="shared" si="242"/>
        <v>26568</v>
      </c>
      <c r="K563" s="5">
        <f t="shared" si="243"/>
        <v>11955.6</v>
      </c>
      <c r="L563" s="5">
        <f t="shared" si="244"/>
        <v>23911.200000000001</v>
      </c>
      <c r="M563" s="49">
        <v>10760.04</v>
      </c>
      <c r="N563" s="49">
        <f t="shared" si="245"/>
        <v>21520.080000000002</v>
      </c>
      <c r="O563" s="27">
        <f t="shared" si="246"/>
        <v>9684.0360000000001</v>
      </c>
      <c r="P563" s="5">
        <f t="shared" si="247"/>
        <v>19368.072</v>
      </c>
      <c r="Q563" s="5">
        <f t="shared" si="248"/>
        <v>9684.0360000000001</v>
      </c>
      <c r="R563" s="22">
        <f t="shared" si="249"/>
        <v>19368.072</v>
      </c>
      <c r="S563" s="5">
        <f t="shared" si="250"/>
        <v>8715.6324000000004</v>
      </c>
      <c r="T563" s="22">
        <f t="shared" si="251"/>
        <v>17431.264800000001</v>
      </c>
      <c r="U563" s="12">
        <f t="shared" si="239"/>
        <v>8715.6324000000004</v>
      </c>
      <c r="V563" s="12">
        <f t="shared" si="240"/>
        <v>17431.264800000001</v>
      </c>
    </row>
    <row r="564" spans="1:22" ht="11.25">
      <c r="A564" s="192">
        <v>681</v>
      </c>
      <c r="B564" s="139" t="s">
        <v>367</v>
      </c>
      <c r="C564" s="136" t="s">
        <v>0</v>
      </c>
      <c r="D564" s="86">
        <v>1</v>
      </c>
      <c r="E564" s="8">
        <v>47240</v>
      </c>
      <c r="F564" s="8">
        <v>47240</v>
      </c>
      <c r="G564" s="4"/>
      <c r="H564" s="4"/>
      <c r="I564" s="5">
        <f t="shared" si="241"/>
        <v>42516</v>
      </c>
      <c r="J564" s="5">
        <f t="shared" si="242"/>
        <v>42516</v>
      </c>
      <c r="K564" s="5">
        <f t="shared" si="243"/>
        <v>38264.400000000001</v>
      </c>
      <c r="L564" s="5">
        <f t="shared" si="244"/>
        <v>38264.400000000001</v>
      </c>
      <c r="M564" s="49">
        <v>34437.96</v>
      </c>
      <c r="N564" s="49">
        <f t="shared" si="245"/>
        <v>34437.96</v>
      </c>
      <c r="O564" s="27">
        <f t="shared" si="246"/>
        <v>30994.163999999997</v>
      </c>
      <c r="P564" s="5">
        <f t="shared" si="247"/>
        <v>30994.163999999997</v>
      </c>
      <c r="Q564" s="5">
        <f t="shared" si="248"/>
        <v>30994.163999999997</v>
      </c>
      <c r="R564" s="22">
        <f t="shared" si="249"/>
        <v>30994.163999999997</v>
      </c>
      <c r="S564" s="5">
        <f t="shared" si="250"/>
        <v>27894.747599999995</v>
      </c>
      <c r="T564" s="22">
        <f t="shared" si="251"/>
        <v>27894.747599999995</v>
      </c>
      <c r="U564" s="12">
        <f t="shared" si="239"/>
        <v>27894.747599999995</v>
      </c>
      <c r="V564" s="12">
        <f t="shared" si="240"/>
        <v>27894.747599999995</v>
      </c>
    </row>
    <row r="565" spans="1:22" ht="11.25">
      <c r="A565" s="192">
        <v>682</v>
      </c>
      <c r="B565" s="139" t="s">
        <v>368</v>
      </c>
      <c r="C565" s="136" t="s">
        <v>0</v>
      </c>
      <c r="D565" s="86">
        <v>2</v>
      </c>
      <c r="E565" s="8">
        <v>354294</v>
      </c>
      <c r="F565" s="8">
        <v>708588</v>
      </c>
      <c r="G565" s="4"/>
      <c r="H565" s="4"/>
      <c r="I565" s="5">
        <f t="shared" si="241"/>
        <v>318864.60000000003</v>
      </c>
      <c r="J565" s="5">
        <f t="shared" si="242"/>
        <v>637729.20000000007</v>
      </c>
      <c r="K565" s="5">
        <f t="shared" si="243"/>
        <v>286978.14</v>
      </c>
      <c r="L565" s="5">
        <f t="shared" si="244"/>
        <v>573956.28</v>
      </c>
      <c r="M565" s="49">
        <v>258280.32600000003</v>
      </c>
      <c r="N565" s="49">
        <f t="shared" si="245"/>
        <v>516560.65200000006</v>
      </c>
      <c r="O565" s="27">
        <f t="shared" si="246"/>
        <v>232452.29340000002</v>
      </c>
      <c r="P565" s="5">
        <f t="shared" si="247"/>
        <v>464904.58680000005</v>
      </c>
      <c r="Q565" s="5">
        <f t="shared" si="248"/>
        <v>232452.29340000002</v>
      </c>
      <c r="R565" s="22">
        <f t="shared" si="249"/>
        <v>464904.58680000005</v>
      </c>
      <c r="S565" s="5">
        <f t="shared" si="250"/>
        <v>209207.06406</v>
      </c>
      <c r="T565" s="22">
        <f t="shared" si="251"/>
        <v>418414.12812000001</v>
      </c>
      <c r="U565" s="12">
        <f t="shared" si="239"/>
        <v>209207.06406</v>
      </c>
      <c r="V565" s="12">
        <f t="shared" si="240"/>
        <v>418414.12812000001</v>
      </c>
    </row>
    <row r="566" spans="1:22" ht="11.25">
      <c r="A566" s="192">
        <v>683</v>
      </c>
      <c r="B566" s="139" t="s">
        <v>369</v>
      </c>
      <c r="C566" s="136" t="s">
        <v>0</v>
      </c>
      <c r="D566" s="86">
        <v>1</v>
      </c>
      <c r="E566" s="8">
        <v>53144</v>
      </c>
      <c r="F566" s="8">
        <v>53144</v>
      </c>
      <c r="G566" s="4"/>
      <c r="H566" s="4"/>
      <c r="I566" s="5">
        <f t="shared" si="241"/>
        <v>47829.599999999999</v>
      </c>
      <c r="J566" s="5">
        <f t="shared" si="242"/>
        <v>47829.599999999999</v>
      </c>
      <c r="K566" s="5">
        <f t="shared" si="243"/>
        <v>43046.64</v>
      </c>
      <c r="L566" s="5">
        <f t="shared" si="244"/>
        <v>43046.64</v>
      </c>
      <c r="M566" s="49">
        <v>38741.976000000002</v>
      </c>
      <c r="N566" s="49">
        <f t="shared" si="245"/>
        <v>38741.976000000002</v>
      </c>
      <c r="O566" s="27">
        <f t="shared" si="246"/>
        <v>34867.778400000003</v>
      </c>
      <c r="P566" s="5">
        <f t="shared" si="247"/>
        <v>34867.778400000003</v>
      </c>
      <c r="Q566" s="5">
        <f t="shared" si="248"/>
        <v>34867.778400000003</v>
      </c>
      <c r="R566" s="22">
        <f t="shared" si="249"/>
        <v>34867.778400000003</v>
      </c>
      <c r="S566" s="5">
        <f t="shared" si="250"/>
        <v>31381.00056</v>
      </c>
      <c r="T566" s="22">
        <f t="shared" si="251"/>
        <v>31381.00056</v>
      </c>
      <c r="U566" s="12">
        <f t="shared" si="239"/>
        <v>31381.00056</v>
      </c>
      <c r="V566" s="12">
        <f t="shared" si="240"/>
        <v>31381.00056</v>
      </c>
    </row>
    <row r="567" spans="1:22" ht="11.25">
      <c r="A567" s="192">
        <v>684</v>
      </c>
      <c r="B567" s="199" t="s">
        <v>370</v>
      </c>
      <c r="C567" s="136" t="s">
        <v>0</v>
      </c>
      <c r="D567" s="86">
        <v>14</v>
      </c>
      <c r="E567" s="8">
        <v>29525</v>
      </c>
      <c r="F567" s="8">
        <v>413350</v>
      </c>
      <c r="G567" s="4"/>
      <c r="H567" s="4"/>
      <c r="I567" s="5">
        <f t="shared" si="241"/>
        <v>26572.5</v>
      </c>
      <c r="J567" s="5">
        <f t="shared" si="242"/>
        <v>372015</v>
      </c>
      <c r="K567" s="5">
        <f t="shared" si="243"/>
        <v>23915.25</v>
      </c>
      <c r="L567" s="5">
        <f t="shared" si="244"/>
        <v>334813.5</v>
      </c>
      <c r="M567" s="49">
        <v>21523.725000000002</v>
      </c>
      <c r="N567" s="49">
        <f t="shared" si="245"/>
        <v>301332.15000000002</v>
      </c>
      <c r="O567" s="27">
        <f t="shared" si="246"/>
        <v>19371.352500000001</v>
      </c>
      <c r="P567" s="5">
        <f t="shared" si="247"/>
        <v>271198.935</v>
      </c>
      <c r="Q567" s="5">
        <f t="shared" si="248"/>
        <v>19371.352500000001</v>
      </c>
      <c r="R567" s="22">
        <f t="shared" si="249"/>
        <v>271198.935</v>
      </c>
      <c r="S567" s="5">
        <f t="shared" si="250"/>
        <v>17434.217250000002</v>
      </c>
      <c r="T567" s="22">
        <f t="shared" si="251"/>
        <v>244079.04150000002</v>
      </c>
      <c r="U567" s="12">
        <f t="shared" si="239"/>
        <v>17434.217250000002</v>
      </c>
      <c r="V567" s="12">
        <f t="shared" si="240"/>
        <v>244079.04150000002</v>
      </c>
    </row>
    <row r="568" spans="1:22" ht="11.25">
      <c r="A568" s="192">
        <v>685</v>
      </c>
      <c r="B568" s="199" t="s">
        <v>370</v>
      </c>
      <c r="C568" s="136" t="s">
        <v>0</v>
      </c>
      <c r="D568" s="86">
        <v>29</v>
      </c>
      <c r="E568" s="8">
        <v>23620</v>
      </c>
      <c r="F568" s="8">
        <v>684980</v>
      </c>
      <c r="G568" s="4"/>
      <c r="H568" s="4"/>
      <c r="I568" s="5">
        <f t="shared" ref="I568:I599" si="252">E568*0.9</f>
        <v>21258</v>
      </c>
      <c r="J568" s="5">
        <f t="shared" ref="J568:J599" si="253">D568*I568</f>
        <v>616482</v>
      </c>
      <c r="K568" s="5">
        <f t="shared" ref="K568:K599" si="254">I568*0.9</f>
        <v>19132.2</v>
      </c>
      <c r="L568" s="5">
        <f t="shared" ref="L568:L599" si="255">K568*D568</f>
        <v>554833.80000000005</v>
      </c>
      <c r="M568" s="49">
        <v>17218.98</v>
      </c>
      <c r="N568" s="49">
        <f t="shared" ref="N568:N599" si="256">M568*D568</f>
        <v>499350.42</v>
      </c>
      <c r="O568" s="27">
        <f t="shared" ref="O568:O599" si="257">+M568-M568*0.1</f>
        <v>15497.081999999999</v>
      </c>
      <c r="P568" s="5">
        <f t="shared" ref="P568:P599" si="258">+O568*D568</f>
        <v>449415.37799999997</v>
      </c>
      <c r="Q568" s="5">
        <f t="shared" ref="Q568:Q599" si="259">+O568</f>
        <v>15497.081999999999</v>
      </c>
      <c r="R568" s="22">
        <f t="shared" ref="R568:R599" si="260">+Q568*D568</f>
        <v>449415.37799999997</v>
      </c>
      <c r="S568" s="5">
        <f t="shared" ref="S568:S599" si="261">+Q568-Q568*0.1</f>
        <v>13947.373799999998</v>
      </c>
      <c r="T568" s="22">
        <f t="shared" ref="T568:T599" si="262">+S568*D568</f>
        <v>404473.84019999992</v>
      </c>
      <c r="U568" s="12">
        <f t="shared" si="239"/>
        <v>13947.373799999998</v>
      </c>
      <c r="V568" s="12">
        <f t="shared" si="240"/>
        <v>404473.84019999992</v>
      </c>
    </row>
    <row r="569" spans="1:22" ht="11.25">
      <c r="A569" s="192">
        <v>686</v>
      </c>
      <c r="B569" s="139" t="s">
        <v>371</v>
      </c>
      <c r="C569" s="136" t="s">
        <v>0</v>
      </c>
      <c r="D569" s="86">
        <v>1</v>
      </c>
      <c r="E569" s="8">
        <v>26570</v>
      </c>
      <c r="F569" s="8">
        <v>26570</v>
      </c>
      <c r="G569" s="4"/>
      <c r="H569" s="4"/>
      <c r="I569" s="5">
        <f t="shared" si="252"/>
        <v>23913</v>
      </c>
      <c r="J569" s="5">
        <f t="shared" si="253"/>
        <v>23913</v>
      </c>
      <c r="K569" s="5">
        <f t="shared" si="254"/>
        <v>21521.7</v>
      </c>
      <c r="L569" s="5">
        <f t="shared" si="255"/>
        <v>21521.7</v>
      </c>
      <c r="M569" s="49">
        <v>19369.530000000002</v>
      </c>
      <c r="N569" s="49">
        <f t="shared" si="256"/>
        <v>19369.530000000002</v>
      </c>
      <c r="O569" s="27">
        <f t="shared" si="257"/>
        <v>17432.577000000001</v>
      </c>
      <c r="P569" s="5">
        <f t="shared" si="258"/>
        <v>17432.577000000001</v>
      </c>
      <c r="Q569" s="5">
        <f t="shared" si="259"/>
        <v>17432.577000000001</v>
      </c>
      <c r="R569" s="22">
        <f t="shared" si="260"/>
        <v>17432.577000000001</v>
      </c>
      <c r="S569" s="5">
        <f t="shared" si="261"/>
        <v>15689.319300000001</v>
      </c>
      <c r="T569" s="22">
        <f t="shared" si="262"/>
        <v>15689.319300000001</v>
      </c>
      <c r="U569" s="12">
        <f t="shared" ref="U569:U632" si="263">+S569</f>
        <v>15689.319300000001</v>
      </c>
      <c r="V569" s="12">
        <f t="shared" ref="V569:V632" si="264">+U569*D569</f>
        <v>15689.319300000001</v>
      </c>
    </row>
    <row r="570" spans="1:22" ht="11.25">
      <c r="A570" s="192">
        <v>687</v>
      </c>
      <c r="B570" s="139" t="s">
        <v>372</v>
      </c>
      <c r="C570" s="136" t="s">
        <v>0</v>
      </c>
      <c r="D570" s="86">
        <v>1</v>
      </c>
      <c r="E570" s="8">
        <v>147622</v>
      </c>
      <c r="F570" s="8">
        <v>147622</v>
      </c>
      <c r="G570" s="4"/>
      <c r="H570" s="4"/>
      <c r="I570" s="5">
        <f t="shared" si="252"/>
        <v>132859.80000000002</v>
      </c>
      <c r="J570" s="5">
        <f t="shared" si="253"/>
        <v>132859.80000000002</v>
      </c>
      <c r="K570" s="5">
        <f t="shared" si="254"/>
        <v>119573.82000000002</v>
      </c>
      <c r="L570" s="5">
        <f t="shared" si="255"/>
        <v>119573.82000000002</v>
      </c>
      <c r="M570" s="49">
        <v>107616.43800000002</v>
      </c>
      <c r="N570" s="49">
        <f t="shared" si="256"/>
        <v>107616.43800000002</v>
      </c>
      <c r="O570" s="27">
        <f t="shared" si="257"/>
        <v>96854.794200000018</v>
      </c>
      <c r="P570" s="5">
        <f t="shared" si="258"/>
        <v>96854.794200000018</v>
      </c>
      <c r="Q570" s="5">
        <f t="shared" si="259"/>
        <v>96854.794200000018</v>
      </c>
      <c r="R570" s="22">
        <f t="shared" si="260"/>
        <v>96854.794200000018</v>
      </c>
      <c r="S570" s="5">
        <f t="shared" si="261"/>
        <v>87169.314780000015</v>
      </c>
      <c r="T570" s="22">
        <f t="shared" si="262"/>
        <v>87169.314780000015</v>
      </c>
      <c r="U570" s="12">
        <f t="shared" si="263"/>
        <v>87169.314780000015</v>
      </c>
      <c r="V570" s="12">
        <f t="shared" si="264"/>
        <v>87169.314780000015</v>
      </c>
    </row>
    <row r="571" spans="1:22" ht="11.25">
      <c r="A571" s="192">
        <v>688</v>
      </c>
      <c r="B571" s="199" t="s">
        <v>373</v>
      </c>
      <c r="C571" s="136" t="s">
        <v>0</v>
      </c>
      <c r="D571" s="86">
        <v>1</v>
      </c>
      <c r="E571" s="8">
        <v>4133430</v>
      </c>
      <c r="F571" s="8">
        <v>4133430</v>
      </c>
      <c r="G571" s="4"/>
      <c r="H571" s="4"/>
      <c r="I571" s="5">
        <f t="shared" si="252"/>
        <v>3720087</v>
      </c>
      <c r="J571" s="5">
        <f t="shared" si="253"/>
        <v>3720087</v>
      </c>
      <c r="K571" s="5">
        <f t="shared" si="254"/>
        <v>3348078.3000000003</v>
      </c>
      <c r="L571" s="5">
        <f t="shared" si="255"/>
        <v>3348078.3000000003</v>
      </c>
      <c r="M571" s="49">
        <v>3013270.47</v>
      </c>
      <c r="N571" s="49">
        <f t="shared" si="256"/>
        <v>3013270.47</v>
      </c>
      <c r="O571" s="27">
        <f t="shared" si="257"/>
        <v>2711943.4230000004</v>
      </c>
      <c r="P571" s="5">
        <f t="shared" si="258"/>
        <v>2711943.4230000004</v>
      </c>
      <c r="Q571" s="5">
        <f t="shared" si="259"/>
        <v>2711943.4230000004</v>
      </c>
      <c r="R571" s="22">
        <f t="shared" si="260"/>
        <v>2711943.4230000004</v>
      </c>
      <c r="S571" s="5">
        <f t="shared" si="261"/>
        <v>2440749.0807000003</v>
      </c>
      <c r="T571" s="22">
        <f t="shared" si="262"/>
        <v>2440749.0807000003</v>
      </c>
      <c r="U571" s="12">
        <f t="shared" si="263"/>
        <v>2440749.0807000003</v>
      </c>
      <c r="V571" s="12">
        <f t="shared" si="264"/>
        <v>2440749.0807000003</v>
      </c>
    </row>
    <row r="572" spans="1:22" ht="11.25">
      <c r="A572" s="192">
        <v>689</v>
      </c>
      <c r="B572" s="139" t="s">
        <v>374</v>
      </c>
      <c r="C572" s="136" t="s">
        <v>0</v>
      </c>
      <c r="D572" s="86">
        <v>1</v>
      </c>
      <c r="E572" s="8">
        <v>35430</v>
      </c>
      <c r="F572" s="8">
        <v>35430</v>
      </c>
      <c r="G572" s="4"/>
      <c r="H572" s="4"/>
      <c r="I572" s="5">
        <f t="shared" si="252"/>
        <v>31887</v>
      </c>
      <c r="J572" s="5">
        <f t="shared" si="253"/>
        <v>31887</v>
      </c>
      <c r="K572" s="5">
        <f t="shared" si="254"/>
        <v>28698.3</v>
      </c>
      <c r="L572" s="5">
        <f t="shared" si="255"/>
        <v>28698.3</v>
      </c>
      <c r="M572" s="49">
        <v>25828.47</v>
      </c>
      <c r="N572" s="49">
        <f t="shared" si="256"/>
        <v>25828.47</v>
      </c>
      <c r="O572" s="27">
        <f t="shared" si="257"/>
        <v>23245.623</v>
      </c>
      <c r="P572" s="5">
        <f t="shared" si="258"/>
        <v>23245.623</v>
      </c>
      <c r="Q572" s="5">
        <f t="shared" si="259"/>
        <v>23245.623</v>
      </c>
      <c r="R572" s="22">
        <f t="shared" si="260"/>
        <v>23245.623</v>
      </c>
      <c r="S572" s="5">
        <f t="shared" si="261"/>
        <v>20921.060699999998</v>
      </c>
      <c r="T572" s="22">
        <f t="shared" si="262"/>
        <v>20921.060699999998</v>
      </c>
      <c r="U572" s="12">
        <f t="shared" si="263"/>
        <v>20921.060699999998</v>
      </c>
      <c r="V572" s="12">
        <f t="shared" si="264"/>
        <v>20921.060699999998</v>
      </c>
    </row>
    <row r="573" spans="1:22" ht="11.25">
      <c r="A573" s="192">
        <v>690</v>
      </c>
      <c r="B573" s="139" t="s">
        <v>375</v>
      </c>
      <c r="C573" s="136" t="s">
        <v>0</v>
      </c>
      <c r="D573" s="86">
        <v>1</v>
      </c>
      <c r="E573" s="8">
        <v>41335</v>
      </c>
      <c r="F573" s="8">
        <v>41335</v>
      </c>
      <c r="G573" s="4"/>
      <c r="H573" s="4"/>
      <c r="I573" s="5">
        <f t="shared" si="252"/>
        <v>37201.5</v>
      </c>
      <c r="J573" s="5">
        <f t="shared" si="253"/>
        <v>37201.5</v>
      </c>
      <c r="K573" s="5">
        <f t="shared" si="254"/>
        <v>33481.35</v>
      </c>
      <c r="L573" s="5">
        <f t="shared" si="255"/>
        <v>33481.35</v>
      </c>
      <c r="M573" s="49">
        <v>30133.215</v>
      </c>
      <c r="N573" s="49">
        <f t="shared" si="256"/>
        <v>30133.215</v>
      </c>
      <c r="O573" s="27">
        <f t="shared" si="257"/>
        <v>27119.893499999998</v>
      </c>
      <c r="P573" s="5">
        <f t="shared" si="258"/>
        <v>27119.893499999998</v>
      </c>
      <c r="Q573" s="5">
        <f t="shared" si="259"/>
        <v>27119.893499999998</v>
      </c>
      <c r="R573" s="22">
        <f t="shared" si="260"/>
        <v>27119.893499999998</v>
      </c>
      <c r="S573" s="5">
        <f t="shared" si="261"/>
        <v>24407.904149999998</v>
      </c>
      <c r="T573" s="22">
        <f t="shared" si="262"/>
        <v>24407.904149999998</v>
      </c>
      <c r="U573" s="12">
        <f t="shared" si="263"/>
        <v>24407.904149999998</v>
      </c>
      <c r="V573" s="12">
        <f t="shared" si="264"/>
        <v>24407.904149999998</v>
      </c>
    </row>
    <row r="574" spans="1:22" ht="11.25">
      <c r="A574" s="192">
        <v>691</v>
      </c>
      <c r="B574" s="199" t="s">
        <v>376</v>
      </c>
      <c r="C574" s="136" t="s">
        <v>0</v>
      </c>
      <c r="D574" s="86">
        <v>1</v>
      </c>
      <c r="E574" s="8">
        <v>206670</v>
      </c>
      <c r="F574" s="8">
        <v>206670</v>
      </c>
      <c r="G574" s="4"/>
      <c r="H574" s="4"/>
      <c r="I574" s="5">
        <f t="shared" si="252"/>
        <v>186003</v>
      </c>
      <c r="J574" s="5">
        <f t="shared" si="253"/>
        <v>186003</v>
      </c>
      <c r="K574" s="5">
        <f t="shared" si="254"/>
        <v>167402.70000000001</v>
      </c>
      <c r="L574" s="5">
        <f t="shared" si="255"/>
        <v>167402.70000000001</v>
      </c>
      <c r="M574" s="49">
        <v>150662.43000000002</v>
      </c>
      <c r="N574" s="49">
        <f t="shared" si="256"/>
        <v>150662.43000000002</v>
      </c>
      <c r="O574" s="27">
        <f t="shared" si="257"/>
        <v>135596.18700000003</v>
      </c>
      <c r="P574" s="5">
        <f t="shared" si="258"/>
        <v>135596.18700000003</v>
      </c>
      <c r="Q574" s="5">
        <f t="shared" si="259"/>
        <v>135596.18700000003</v>
      </c>
      <c r="R574" s="22">
        <f t="shared" si="260"/>
        <v>135596.18700000003</v>
      </c>
      <c r="S574" s="5">
        <f t="shared" si="261"/>
        <v>122036.56830000003</v>
      </c>
      <c r="T574" s="22">
        <f t="shared" si="262"/>
        <v>122036.56830000003</v>
      </c>
      <c r="U574" s="12">
        <f t="shared" si="263"/>
        <v>122036.56830000003</v>
      </c>
      <c r="V574" s="12">
        <f t="shared" si="264"/>
        <v>122036.56830000003</v>
      </c>
    </row>
    <row r="575" spans="1:22" ht="11.25">
      <c r="A575" s="192">
        <v>692</v>
      </c>
      <c r="B575" s="199" t="s">
        <v>590</v>
      </c>
      <c r="C575" s="136" t="s">
        <v>0</v>
      </c>
      <c r="D575" s="86">
        <v>1</v>
      </c>
      <c r="E575" s="8">
        <v>2952450</v>
      </c>
      <c r="F575" s="8">
        <v>2952450</v>
      </c>
      <c r="G575" s="4"/>
      <c r="H575" s="4"/>
      <c r="I575" s="12">
        <f t="shared" si="252"/>
        <v>2657205</v>
      </c>
      <c r="J575" s="12">
        <f t="shared" si="253"/>
        <v>2657205</v>
      </c>
      <c r="K575" s="5">
        <f t="shared" si="254"/>
        <v>2391484.5</v>
      </c>
      <c r="L575" s="5">
        <f t="shared" si="255"/>
        <v>2391484.5</v>
      </c>
      <c r="M575" s="49">
        <v>2152336.0500000003</v>
      </c>
      <c r="N575" s="49">
        <f t="shared" si="256"/>
        <v>2152336.0500000003</v>
      </c>
      <c r="O575" s="27">
        <f t="shared" si="257"/>
        <v>1937102.4450000003</v>
      </c>
      <c r="P575" s="5">
        <f t="shared" si="258"/>
        <v>1937102.4450000003</v>
      </c>
      <c r="Q575" s="5">
        <f t="shared" si="259"/>
        <v>1937102.4450000003</v>
      </c>
      <c r="R575" s="22">
        <f t="shared" si="260"/>
        <v>1937102.4450000003</v>
      </c>
      <c r="S575" s="5">
        <f t="shared" si="261"/>
        <v>1743392.2005000003</v>
      </c>
      <c r="T575" s="22">
        <f t="shared" si="262"/>
        <v>1743392.2005000003</v>
      </c>
      <c r="U575" s="12">
        <f t="shared" si="263"/>
        <v>1743392.2005000003</v>
      </c>
      <c r="V575" s="12">
        <f t="shared" si="264"/>
        <v>1743392.2005000003</v>
      </c>
    </row>
    <row r="576" spans="1:22" ht="11.25">
      <c r="A576" s="192">
        <v>693</v>
      </c>
      <c r="B576" s="199" t="s">
        <v>377</v>
      </c>
      <c r="C576" s="136" t="s">
        <v>0</v>
      </c>
      <c r="D576" s="86">
        <v>7</v>
      </c>
      <c r="E576" s="8">
        <v>23620</v>
      </c>
      <c r="F576" s="8">
        <v>165340</v>
      </c>
      <c r="G576" s="4"/>
      <c r="H576" s="4"/>
      <c r="I576" s="5">
        <f t="shared" si="252"/>
        <v>21258</v>
      </c>
      <c r="J576" s="5">
        <f t="shared" si="253"/>
        <v>148806</v>
      </c>
      <c r="K576" s="5">
        <f t="shared" si="254"/>
        <v>19132.2</v>
      </c>
      <c r="L576" s="5">
        <f t="shared" si="255"/>
        <v>133925.4</v>
      </c>
      <c r="M576" s="49">
        <v>17218.98</v>
      </c>
      <c r="N576" s="49">
        <f t="shared" si="256"/>
        <v>120532.86</v>
      </c>
      <c r="O576" s="27">
        <f t="shared" si="257"/>
        <v>15497.081999999999</v>
      </c>
      <c r="P576" s="5">
        <f t="shared" si="258"/>
        <v>108479.57399999999</v>
      </c>
      <c r="Q576" s="5">
        <f t="shared" si="259"/>
        <v>15497.081999999999</v>
      </c>
      <c r="R576" s="22">
        <f t="shared" si="260"/>
        <v>108479.57399999999</v>
      </c>
      <c r="S576" s="5">
        <f t="shared" si="261"/>
        <v>13947.373799999998</v>
      </c>
      <c r="T576" s="22">
        <f t="shared" si="262"/>
        <v>97631.616599999979</v>
      </c>
      <c r="U576" s="12">
        <f t="shared" si="263"/>
        <v>13947.373799999998</v>
      </c>
      <c r="V576" s="12">
        <f t="shared" si="264"/>
        <v>97631.616599999979</v>
      </c>
    </row>
    <row r="577" spans="1:22" ht="11.25">
      <c r="A577" s="192">
        <v>694</v>
      </c>
      <c r="B577" s="139" t="s">
        <v>378</v>
      </c>
      <c r="C577" s="136" t="s">
        <v>0</v>
      </c>
      <c r="D577" s="86">
        <v>2</v>
      </c>
      <c r="E577" s="8">
        <v>649539</v>
      </c>
      <c r="F577" s="8">
        <v>1299078</v>
      </c>
      <c r="G577" s="4"/>
      <c r="H577" s="4"/>
      <c r="I577" s="5">
        <f t="shared" si="252"/>
        <v>584585.1</v>
      </c>
      <c r="J577" s="5">
        <f t="shared" si="253"/>
        <v>1169170.2</v>
      </c>
      <c r="K577" s="5">
        <f t="shared" si="254"/>
        <v>526126.59</v>
      </c>
      <c r="L577" s="5">
        <f t="shared" si="255"/>
        <v>1052253.18</v>
      </c>
      <c r="M577" s="49">
        <v>473513.93099999998</v>
      </c>
      <c r="N577" s="49">
        <f t="shared" si="256"/>
        <v>947027.86199999996</v>
      </c>
      <c r="O577" s="27">
        <f t="shared" si="257"/>
        <v>426162.5379</v>
      </c>
      <c r="P577" s="5">
        <f t="shared" si="258"/>
        <v>852325.07579999999</v>
      </c>
      <c r="Q577" s="5">
        <f t="shared" si="259"/>
        <v>426162.5379</v>
      </c>
      <c r="R577" s="22">
        <f t="shared" si="260"/>
        <v>852325.07579999999</v>
      </c>
      <c r="S577" s="5">
        <f t="shared" si="261"/>
        <v>383546.28411000001</v>
      </c>
      <c r="T577" s="22">
        <f t="shared" si="262"/>
        <v>767092.56822000002</v>
      </c>
      <c r="U577" s="12">
        <f t="shared" si="263"/>
        <v>383546.28411000001</v>
      </c>
      <c r="V577" s="12">
        <f t="shared" si="264"/>
        <v>767092.56822000002</v>
      </c>
    </row>
    <row r="578" spans="1:22" ht="11.25">
      <c r="A578" s="192">
        <v>695</v>
      </c>
      <c r="B578" s="199" t="s">
        <v>379</v>
      </c>
      <c r="C578" s="136" t="s">
        <v>0</v>
      </c>
      <c r="D578" s="86">
        <v>1</v>
      </c>
      <c r="E578" s="8">
        <v>129900</v>
      </c>
      <c r="F578" s="8">
        <v>129900</v>
      </c>
      <c r="G578" s="4"/>
      <c r="H578" s="4"/>
      <c r="I578" s="5">
        <f t="shared" si="252"/>
        <v>116910</v>
      </c>
      <c r="J578" s="5">
        <f t="shared" si="253"/>
        <v>116910</v>
      </c>
      <c r="K578" s="5">
        <f t="shared" si="254"/>
        <v>105219</v>
      </c>
      <c r="L578" s="5">
        <f t="shared" si="255"/>
        <v>105219</v>
      </c>
      <c r="M578" s="49">
        <v>94697.1</v>
      </c>
      <c r="N578" s="49">
        <f t="shared" si="256"/>
        <v>94697.1</v>
      </c>
      <c r="O578" s="27">
        <f t="shared" si="257"/>
        <v>85227.39</v>
      </c>
      <c r="P578" s="5">
        <f t="shared" si="258"/>
        <v>85227.39</v>
      </c>
      <c r="Q578" s="5">
        <f t="shared" si="259"/>
        <v>85227.39</v>
      </c>
      <c r="R578" s="22">
        <f t="shared" si="260"/>
        <v>85227.39</v>
      </c>
      <c r="S578" s="5">
        <f t="shared" si="261"/>
        <v>76704.650999999998</v>
      </c>
      <c r="T578" s="22">
        <f t="shared" si="262"/>
        <v>76704.650999999998</v>
      </c>
      <c r="U578" s="12">
        <f t="shared" si="263"/>
        <v>76704.650999999998</v>
      </c>
      <c r="V578" s="12">
        <f t="shared" si="264"/>
        <v>76704.650999999998</v>
      </c>
    </row>
    <row r="579" spans="1:22" ht="11.25">
      <c r="A579" s="192">
        <v>696</v>
      </c>
      <c r="B579" s="139" t="s">
        <v>380</v>
      </c>
      <c r="C579" s="136" t="s">
        <v>0</v>
      </c>
      <c r="D579" s="86">
        <v>1</v>
      </c>
      <c r="E579" s="8">
        <v>35430</v>
      </c>
      <c r="F579" s="8">
        <v>35430</v>
      </c>
      <c r="G579" s="4"/>
      <c r="H579" s="4"/>
      <c r="I579" s="5">
        <f t="shared" si="252"/>
        <v>31887</v>
      </c>
      <c r="J579" s="5">
        <f t="shared" si="253"/>
        <v>31887</v>
      </c>
      <c r="K579" s="5">
        <f t="shared" si="254"/>
        <v>28698.3</v>
      </c>
      <c r="L579" s="5">
        <f t="shared" si="255"/>
        <v>28698.3</v>
      </c>
      <c r="M579" s="49">
        <v>25828.47</v>
      </c>
      <c r="N579" s="49">
        <f t="shared" si="256"/>
        <v>25828.47</v>
      </c>
      <c r="O579" s="27">
        <f t="shared" si="257"/>
        <v>23245.623</v>
      </c>
      <c r="P579" s="5">
        <f t="shared" si="258"/>
        <v>23245.623</v>
      </c>
      <c r="Q579" s="5">
        <f t="shared" si="259"/>
        <v>23245.623</v>
      </c>
      <c r="R579" s="22">
        <f t="shared" si="260"/>
        <v>23245.623</v>
      </c>
      <c r="S579" s="5">
        <f t="shared" si="261"/>
        <v>20921.060699999998</v>
      </c>
      <c r="T579" s="22">
        <f t="shared" si="262"/>
        <v>20921.060699999998</v>
      </c>
      <c r="U579" s="12">
        <f t="shared" si="263"/>
        <v>20921.060699999998</v>
      </c>
      <c r="V579" s="12">
        <f t="shared" si="264"/>
        <v>20921.060699999998</v>
      </c>
    </row>
    <row r="580" spans="1:22" ht="11.25">
      <c r="A580" s="192">
        <v>697</v>
      </c>
      <c r="B580" s="199" t="s">
        <v>381</v>
      </c>
      <c r="C580" s="136" t="s">
        <v>0</v>
      </c>
      <c r="D580" s="86">
        <v>2</v>
      </c>
      <c r="E580" s="8">
        <v>11800</v>
      </c>
      <c r="F580" s="8">
        <v>23600</v>
      </c>
      <c r="G580" s="4"/>
      <c r="H580" s="4"/>
      <c r="I580" s="5">
        <f t="shared" si="252"/>
        <v>10620</v>
      </c>
      <c r="J580" s="5">
        <f t="shared" si="253"/>
        <v>21240</v>
      </c>
      <c r="K580" s="5">
        <f t="shared" si="254"/>
        <v>9558</v>
      </c>
      <c r="L580" s="5">
        <f t="shared" si="255"/>
        <v>19116</v>
      </c>
      <c r="M580" s="49">
        <v>8602.2000000000007</v>
      </c>
      <c r="N580" s="49">
        <f t="shared" si="256"/>
        <v>17204.400000000001</v>
      </c>
      <c r="O580" s="27">
        <f t="shared" si="257"/>
        <v>7741.9800000000005</v>
      </c>
      <c r="P580" s="5">
        <f t="shared" si="258"/>
        <v>15483.960000000001</v>
      </c>
      <c r="Q580" s="5">
        <f t="shared" si="259"/>
        <v>7741.9800000000005</v>
      </c>
      <c r="R580" s="22">
        <f t="shared" si="260"/>
        <v>15483.960000000001</v>
      </c>
      <c r="S580" s="5">
        <f t="shared" si="261"/>
        <v>6967.7820000000002</v>
      </c>
      <c r="T580" s="22">
        <f t="shared" si="262"/>
        <v>13935.564</v>
      </c>
      <c r="U580" s="12">
        <f t="shared" si="263"/>
        <v>6967.7820000000002</v>
      </c>
      <c r="V580" s="12">
        <f t="shared" si="264"/>
        <v>13935.564</v>
      </c>
    </row>
    <row r="581" spans="1:22" ht="11.25">
      <c r="A581" s="192">
        <v>698</v>
      </c>
      <c r="B581" s="199" t="s">
        <v>382</v>
      </c>
      <c r="C581" s="136" t="s">
        <v>0</v>
      </c>
      <c r="D581" s="86">
        <v>1</v>
      </c>
      <c r="E581" s="8">
        <v>100383</v>
      </c>
      <c r="F581" s="8">
        <v>100383</v>
      </c>
      <c r="G581" s="4"/>
      <c r="H581" s="4"/>
      <c r="I581" s="5">
        <f t="shared" si="252"/>
        <v>90344.7</v>
      </c>
      <c r="J581" s="5">
        <f t="shared" si="253"/>
        <v>90344.7</v>
      </c>
      <c r="K581" s="5">
        <f t="shared" si="254"/>
        <v>81310.23</v>
      </c>
      <c r="L581" s="5">
        <f t="shared" si="255"/>
        <v>81310.23</v>
      </c>
      <c r="M581" s="49">
        <v>73179.206999999995</v>
      </c>
      <c r="N581" s="49">
        <f t="shared" si="256"/>
        <v>73179.206999999995</v>
      </c>
      <c r="O581" s="27">
        <f t="shared" si="257"/>
        <v>65861.286299999992</v>
      </c>
      <c r="P581" s="5">
        <f t="shared" si="258"/>
        <v>65861.286299999992</v>
      </c>
      <c r="Q581" s="5">
        <f t="shared" si="259"/>
        <v>65861.286299999992</v>
      </c>
      <c r="R581" s="22">
        <f t="shared" si="260"/>
        <v>65861.286299999992</v>
      </c>
      <c r="S581" s="5">
        <f t="shared" si="261"/>
        <v>59275.157669999993</v>
      </c>
      <c r="T581" s="22">
        <f t="shared" si="262"/>
        <v>59275.157669999993</v>
      </c>
      <c r="U581" s="12">
        <f t="shared" si="263"/>
        <v>59275.157669999993</v>
      </c>
      <c r="V581" s="12">
        <f t="shared" si="264"/>
        <v>59275.157669999993</v>
      </c>
    </row>
    <row r="582" spans="1:22" ht="11.25">
      <c r="A582" s="192">
        <v>699</v>
      </c>
      <c r="B582" s="199" t="s">
        <v>383</v>
      </c>
      <c r="C582" s="136" t="s">
        <v>0</v>
      </c>
      <c r="D582" s="86">
        <v>1</v>
      </c>
      <c r="E582" s="8">
        <v>70860</v>
      </c>
      <c r="F582" s="8">
        <v>70860</v>
      </c>
      <c r="G582" s="4"/>
      <c r="H582" s="4"/>
      <c r="I582" s="5">
        <f t="shared" si="252"/>
        <v>63774</v>
      </c>
      <c r="J582" s="5">
        <f t="shared" si="253"/>
        <v>63774</v>
      </c>
      <c r="K582" s="5">
        <f t="shared" si="254"/>
        <v>57396.6</v>
      </c>
      <c r="L582" s="5">
        <f t="shared" si="255"/>
        <v>57396.6</v>
      </c>
      <c r="M582" s="49">
        <v>51656.94</v>
      </c>
      <c r="N582" s="49">
        <f t="shared" si="256"/>
        <v>51656.94</v>
      </c>
      <c r="O582" s="27">
        <f t="shared" si="257"/>
        <v>46491.245999999999</v>
      </c>
      <c r="P582" s="5">
        <f t="shared" si="258"/>
        <v>46491.245999999999</v>
      </c>
      <c r="Q582" s="5">
        <f t="shared" si="259"/>
        <v>46491.245999999999</v>
      </c>
      <c r="R582" s="22">
        <f t="shared" si="260"/>
        <v>46491.245999999999</v>
      </c>
      <c r="S582" s="5">
        <f t="shared" si="261"/>
        <v>41842.121399999996</v>
      </c>
      <c r="T582" s="22">
        <f t="shared" si="262"/>
        <v>41842.121399999996</v>
      </c>
      <c r="U582" s="12">
        <f t="shared" si="263"/>
        <v>41842.121399999996</v>
      </c>
      <c r="V582" s="12">
        <f t="shared" si="264"/>
        <v>41842.121399999996</v>
      </c>
    </row>
    <row r="583" spans="1:22" ht="11.25">
      <c r="A583" s="192">
        <v>700</v>
      </c>
      <c r="B583" s="199" t="s">
        <v>384</v>
      </c>
      <c r="C583" s="136" t="s">
        <v>0</v>
      </c>
      <c r="D583" s="86">
        <v>1</v>
      </c>
      <c r="E583" s="8">
        <v>118098</v>
      </c>
      <c r="F583" s="8">
        <v>118098</v>
      </c>
      <c r="G583" s="4"/>
      <c r="H583" s="4"/>
      <c r="I583" s="5">
        <f t="shared" si="252"/>
        <v>106288.2</v>
      </c>
      <c r="J583" s="5">
        <f t="shared" si="253"/>
        <v>106288.2</v>
      </c>
      <c r="K583" s="5">
        <f t="shared" si="254"/>
        <v>95659.38</v>
      </c>
      <c r="L583" s="5">
        <f t="shared" si="255"/>
        <v>95659.38</v>
      </c>
      <c r="M583" s="49">
        <v>86093.44200000001</v>
      </c>
      <c r="N583" s="49">
        <f t="shared" si="256"/>
        <v>86093.44200000001</v>
      </c>
      <c r="O583" s="27">
        <f t="shared" si="257"/>
        <v>77484.097800000003</v>
      </c>
      <c r="P583" s="5">
        <f t="shared" si="258"/>
        <v>77484.097800000003</v>
      </c>
      <c r="Q583" s="5">
        <f t="shared" si="259"/>
        <v>77484.097800000003</v>
      </c>
      <c r="R583" s="22">
        <f t="shared" si="260"/>
        <v>77484.097800000003</v>
      </c>
      <c r="S583" s="5">
        <f t="shared" si="261"/>
        <v>69735.688020000001</v>
      </c>
      <c r="T583" s="22">
        <f t="shared" si="262"/>
        <v>69735.688020000001</v>
      </c>
      <c r="U583" s="12">
        <f t="shared" si="263"/>
        <v>69735.688020000001</v>
      </c>
      <c r="V583" s="12">
        <f t="shared" si="264"/>
        <v>69735.688020000001</v>
      </c>
    </row>
    <row r="584" spans="1:22" ht="11.25">
      <c r="A584" s="192">
        <v>701</v>
      </c>
      <c r="B584" s="139" t="s">
        <v>385</v>
      </c>
      <c r="C584" s="136" t="s">
        <v>0</v>
      </c>
      <c r="D584" s="86">
        <v>1</v>
      </c>
      <c r="E584" s="8">
        <v>472392</v>
      </c>
      <c r="F584" s="8">
        <v>472392</v>
      </c>
      <c r="G584" s="4"/>
      <c r="H584" s="4"/>
      <c r="I584" s="5">
        <f t="shared" si="252"/>
        <v>425152.8</v>
      </c>
      <c r="J584" s="5">
        <f t="shared" si="253"/>
        <v>425152.8</v>
      </c>
      <c r="K584" s="5">
        <f t="shared" si="254"/>
        <v>382637.52</v>
      </c>
      <c r="L584" s="5">
        <f t="shared" si="255"/>
        <v>382637.52</v>
      </c>
      <c r="M584" s="49">
        <v>344373.76800000004</v>
      </c>
      <c r="N584" s="49">
        <f t="shared" si="256"/>
        <v>344373.76800000004</v>
      </c>
      <c r="O584" s="27">
        <f t="shared" si="257"/>
        <v>309936.39120000001</v>
      </c>
      <c r="P584" s="5">
        <f t="shared" si="258"/>
        <v>309936.39120000001</v>
      </c>
      <c r="Q584" s="5">
        <f t="shared" si="259"/>
        <v>309936.39120000001</v>
      </c>
      <c r="R584" s="22">
        <f t="shared" si="260"/>
        <v>309936.39120000001</v>
      </c>
      <c r="S584" s="5">
        <f t="shared" si="261"/>
        <v>278942.75208000001</v>
      </c>
      <c r="T584" s="22">
        <f t="shared" si="262"/>
        <v>278942.75208000001</v>
      </c>
      <c r="U584" s="12">
        <f t="shared" si="263"/>
        <v>278942.75208000001</v>
      </c>
      <c r="V584" s="12">
        <f t="shared" si="264"/>
        <v>278942.75208000001</v>
      </c>
    </row>
    <row r="585" spans="1:22" ht="11.25">
      <c r="A585" s="192">
        <v>702</v>
      </c>
      <c r="B585" s="199" t="s">
        <v>386</v>
      </c>
      <c r="C585" s="136" t="s">
        <v>0</v>
      </c>
      <c r="D585" s="86">
        <v>1</v>
      </c>
      <c r="E585" s="8">
        <v>147620</v>
      </c>
      <c r="F585" s="8">
        <v>147620</v>
      </c>
      <c r="G585" s="4"/>
      <c r="H585" s="4"/>
      <c r="I585" s="5">
        <f t="shared" si="252"/>
        <v>132858</v>
      </c>
      <c r="J585" s="5">
        <f t="shared" si="253"/>
        <v>132858</v>
      </c>
      <c r="K585" s="5">
        <f t="shared" si="254"/>
        <v>119572.2</v>
      </c>
      <c r="L585" s="5">
        <f t="shared" si="255"/>
        <v>119572.2</v>
      </c>
      <c r="M585" s="49">
        <v>107614.98</v>
      </c>
      <c r="N585" s="49">
        <f t="shared" si="256"/>
        <v>107614.98</v>
      </c>
      <c r="O585" s="27">
        <f t="shared" si="257"/>
        <v>96853.481999999989</v>
      </c>
      <c r="P585" s="5">
        <f t="shared" si="258"/>
        <v>96853.481999999989</v>
      </c>
      <c r="Q585" s="5">
        <f t="shared" si="259"/>
        <v>96853.481999999989</v>
      </c>
      <c r="R585" s="22">
        <f t="shared" si="260"/>
        <v>96853.481999999989</v>
      </c>
      <c r="S585" s="5">
        <f t="shared" si="261"/>
        <v>87168.133799999996</v>
      </c>
      <c r="T585" s="22">
        <f t="shared" si="262"/>
        <v>87168.133799999996</v>
      </c>
      <c r="U585" s="12">
        <f t="shared" si="263"/>
        <v>87168.133799999996</v>
      </c>
      <c r="V585" s="12">
        <f t="shared" si="264"/>
        <v>87168.133799999996</v>
      </c>
    </row>
    <row r="586" spans="1:22" ht="11.25">
      <c r="A586" s="192">
        <v>703</v>
      </c>
      <c r="B586" s="139" t="s">
        <v>387</v>
      </c>
      <c r="C586" s="136" t="s">
        <v>0</v>
      </c>
      <c r="D586" s="86">
        <v>1</v>
      </c>
      <c r="E586" s="8">
        <v>23620</v>
      </c>
      <c r="F586" s="8">
        <v>23620</v>
      </c>
      <c r="G586" s="4"/>
      <c r="H586" s="4"/>
      <c r="I586" s="5">
        <f t="shared" si="252"/>
        <v>21258</v>
      </c>
      <c r="J586" s="5">
        <f t="shared" si="253"/>
        <v>21258</v>
      </c>
      <c r="K586" s="5">
        <f t="shared" si="254"/>
        <v>19132.2</v>
      </c>
      <c r="L586" s="5">
        <f t="shared" si="255"/>
        <v>19132.2</v>
      </c>
      <c r="M586" s="49">
        <v>17218.98</v>
      </c>
      <c r="N586" s="49">
        <f t="shared" si="256"/>
        <v>17218.98</v>
      </c>
      <c r="O586" s="27">
        <f t="shared" si="257"/>
        <v>15497.081999999999</v>
      </c>
      <c r="P586" s="5">
        <f t="shared" si="258"/>
        <v>15497.081999999999</v>
      </c>
      <c r="Q586" s="5">
        <f t="shared" si="259"/>
        <v>15497.081999999999</v>
      </c>
      <c r="R586" s="22">
        <f t="shared" si="260"/>
        <v>15497.081999999999</v>
      </c>
      <c r="S586" s="5">
        <f t="shared" si="261"/>
        <v>13947.373799999998</v>
      </c>
      <c r="T586" s="22">
        <f t="shared" si="262"/>
        <v>13947.373799999998</v>
      </c>
      <c r="U586" s="12">
        <f t="shared" si="263"/>
        <v>13947.373799999998</v>
      </c>
      <c r="V586" s="12">
        <f t="shared" si="264"/>
        <v>13947.373799999998</v>
      </c>
    </row>
    <row r="587" spans="1:22" ht="11.25">
      <c r="A587" s="192">
        <v>704</v>
      </c>
      <c r="B587" s="139" t="s">
        <v>388</v>
      </c>
      <c r="C587" s="136" t="s">
        <v>0</v>
      </c>
      <c r="D587" s="86">
        <v>5</v>
      </c>
      <c r="E587" s="8">
        <v>29525</v>
      </c>
      <c r="F587" s="8">
        <v>147625</v>
      </c>
      <c r="G587" s="4"/>
      <c r="H587" s="4"/>
      <c r="I587" s="5">
        <f t="shared" si="252"/>
        <v>26572.5</v>
      </c>
      <c r="J587" s="5">
        <f t="shared" si="253"/>
        <v>132862.5</v>
      </c>
      <c r="K587" s="5">
        <f t="shared" si="254"/>
        <v>23915.25</v>
      </c>
      <c r="L587" s="5">
        <f t="shared" si="255"/>
        <v>119576.25</v>
      </c>
      <c r="M587" s="49">
        <v>21523.725000000002</v>
      </c>
      <c r="N587" s="49">
        <f t="shared" si="256"/>
        <v>107618.62500000001</v>
      </c>
      <c r="O587" s="27">
        <f t="shared" si="257"/>
        <v>19371.352500000001</v>
      </c>
      <c r="P587" s="5">
        <f t="shared" si="258"/>
        <v>96856.762500000012</v>
      </c>
      <c r="Q587" s="5">
        <f t="shared" si="259"/>
        <v>19371.352500000001</v>
      </c>
      <c r="R587" s="22">
        <f t="shared" si="260"/>
        <v>96856.762500000012</v>
      </c>
      <c r="S587" s="5">
        <f t="shared" si="261"/>
        <v>17434.217250000002</v>
      </c>
      <c r="T587" s="22">
        <f t="shared" si="262"/>
        <v>87171.086250000008</v>
      </c>
      <c r="U587" s="12">
        <f t="shared" si="263"/>
        <v>17434.217250000002</v>
      </c>
      <c r="V587" s="12">
        <f t="shared" si="264"/>
        <v>87171.086250000008</v>
      </c>
    </row>
    <row r="588" spans="1:22" ht="11.25">
      <c r="A588" s="192">
        <v>705</v>
      </c>
      <c r="B588" s="139" t="s">
        <v>389</v>
      </c>
      <c r="C588" s="136" t="s">
        <v>0</v>
      </c>
      <c r="D588" s="86">
        <v>1</v>
      </c>
      <c r="E588" s="8">
        <v>29525</v>
      </c>
      <c r="F588" s="8">
        <v>29525</v>
      </c>
      <c r="G588" s="4"/>
      <c r="H588" s="4"/>
      <c r="I588" s="5">
        <f t="shared" si="252"/>
        <v>26572.5</v>
      </c>
      <c r="J588" s="5">
        <f t="shared" si="253"/>
        <v>26572.5</v>
      </c>
      <c r="K588" s="5">
        <f t="shared" si="254"/>
        <v>23915.25</v>
      </c>
      <c r="L588" s="5">
        <f t="shared" si="255"/>
        <v>23915.25</v>
      </c>
      <c r="M588" s="49">
        <v>21523.725000000002</v>
      </c>
      <c r="N588" s="49">
        <f t="shared" si="256"/>
        <v>21523.725000000002</v>
      </c>
      <c r="O588" s="27">
        <f t="shared" si="257"/>
        <v>19371.352500000001</v>
      </c>
      <c r="P588" s="5">
        <f t="shared" si="258"/>
        <v>19371.352500000001</v>
      </c>
      <c r="Q588" s="5">
        <f t="shared" si="259"/>
        <v>19371.352500000001</v>
      </c>
      <c r="R588" s="22">
        <f t="shared" si="260"/>
        <v>19371.352500000001</v>
      </c>
      <c r="S588" s="5">
        <f t="shared" si="261"/>
        <v>17434.217250000002</v>
      </c>
      <c r="T588" s="22">
        <f t="shared" si="262"/>
        <v>17434.217250000002</v>
      </c>
      <c r="U588" s="12">
        <f t="shared" si="263"/>
        <v>17434.217250000002</v>
      </c>
      <c r="V588" s="12">
        <f t="shared" si="264"/>
        <v>17434.217250000002</v>
      </c>
    </row>
    <row r="589" spans="1:22" ht="11.25">
      <c r="A589" s="192">
        <v>706</v>
      </c>
      <c r="B589" s="139" t="s">
        <v>101</v>
      </c>
      <c r="C589" s="136" t="s">
        <v>0</v>
      </c>
      <c r="D589" s="86">
        <v>1</v>
      </c>
      <c r="E589" s="8">
        <v>354294</v>
      </c>
      <c r="F589" s="8">
        <v>354294</v>
      </c>
      <c r="G589" s="4"/>
      <c r="H589" s="4"/>
      <c r="I589" s="5">
        <f t="shared" si="252"/>
        <v>318864.60000000003</v>
      </c>
      <c r="J589" s="5">
        <f t="shared" si="253"/>
        <v>318864.60000000003</v>
      </c>
      <c r="K589" s="5">
        <f t="shared" si="254"/>
        <v>286978.14</v>
      </c>
      <c r="L589" s="5">
        <f t="shared" si="255"/>
        <v>286978.14</v>
      </c>
      <c r="M589" s="49">
        <v>258280.32600000003</v>
      </c>
      <c r="N589" s="49">
        <f t="shared" si="256"/>
        <v>258280.32600000003</v>
      </c>
      <c r="O589" s="27">
        <f t="shared" si="257"/>
        <v>232452.29340000002</v>
      </c>
      <c r="P589" s="5">
        <f t="shared" si="258"/>
        <v>232452.29340000002</v>
      </c>
      <c r="Q589" s="5">
        <f t="shared" si="259"/>
        <v>232452.29340000002</v>
      </c>
      <c r="R589" s="22">
        <f t="shared" si="260"/>
        <v>232452.29340000002</v>
      </c>
      <c r="S589" s="5">
        <f t="shared" si="261"/>
        <v>209207.06406</v>
      </c>
      <c r="T589" s="22">
        <f t="shared" si="262"/>
        <v>209207.06406</v>
      </c>
      <c r="U589" s="12">
        <f t="shared" si="263"/>
        <v>209207.06406</v>
      </c>
      <c r="V589" s="12">
        <f t="shared" si="264"/>
        <v>209207.06406</v>
      </c>
    </row>
    <row r="590" spans="1:22" ht="11.25">
      <c r="A590" s="192">
        <v>707</v>
      </c>
      <c r="B590" s="199" t="s">
        <v>390</v>
      </c>
      <c r="C590" s="136" t="s">
        <v>0</v>
      </c>
      <c r="D590" s="86">
        <v>1</v>
      </c>
      <c r="E590" s="8">
        <v>29525</v>
      </c>
      <c r="F590" s="8">
        <v>29525</v>
      </c>
      <c r="G590" s="4"/>
      <c r="H590" s="4"/>
      <c r="I590" s="5">
        <f t="shared" si="252"/>
        <v>26572.5</v>
      </c>
      <c r="J590" s="5">
        <f t="shared" si="253"/>
        <v>26572.5</v>
      </c>
      <c r="K590" s="5">
        <f t="shared" si="254"/>
        <v>23915.25</v>
      </c>
      <c r="L590" s="5">
        <f t="shared" si="255"/>
        <v>23915.25</v>
      </c>
      <c r="M590" s="49">
        <v>21523.725000000002</v>
      </c>
      <c r="N590" s="49">
        <f t="shared" si="256"/>
        <v>21523.725000000002</v>
      </c>
      <c r="O590" s="27">
        <f t="shared" si="257"/>
        <v>19371.352500000001</v>
      </c>
      <c r="P590" s="5">
        <f t="shared" si="258"/>
        <v>19371.352500000001</v>
      </c>
      <c r="Q590" s="5">
        <f t="shared" si="259"/>
        <v>19371.352500000001</v>
      </c>
      <c r="R590" s="22">
        <f t="shared" si="260"/>
        <v>19371.352500000001</v>
      </c>
      <c r="S590" s="5">
        <f t="shared" si="261"/>
        <v>17434.217250000002</v>
      </c>
      <c r="T590" s="22">
        <f t="shared" si="262"/>
        <v>17434.217250000002</v>
      </c>
      <c r="U590" s="12">
        <f t="shared" si="263"/>
        <v>17434.217250000002</v>
      </c>
      <c r="V590" s="12">
        <f t="shared" si="264"/>
        <v>17434.217250000002</v>
      </c>
    </row>
    <row r="591" spans="1:22" ht="11.25">
      <c r="A591" s="192">
        <v>708</v>
      </c>
      <c r="B591" s="139" t="s">
        <v>391</v>
      </c>
      <c r="C591" s="136" t="s">
        <v>0</v>
      </c>
      <c r="D591" s="86">
        <v>1</v>
      </c>
      <c r="E591" s="8">
        <v>35430</v>
      </c>
      <c r="F591" s="8">
        <v>35430</v>
      </c>
      <c r="G591" s="4"/>
      <c r="H591" s="4"/>
      <c r="I591" s="5">
        <f t="shared" si="252"/>
        <v>31887</v>
      </c>
      <c r="J591" s="5">
        <f t="shared" si="253"/>
        <v>31887</v>
      </c>
      <c r="K591" s="5">
        <f t="shared" si="254"/>
        <v>28698.3</v>
      </c>
      <c r="L591" s="5">
        <f t="shared" si="255"/>
        <v>28698.3</v>
      </c>
      <c r="M591" s="49">
        <v>25828.47</v>
      </c>
      <c r="N591" s="49">
        <f t="shared" si="256"/>
        <v>25828.47</v>
      </c>
      <c r="O591" s="27">
        <f t="shared" si="257"/>
        <v>23245.623</v>
      </c>
      <c r="P591" s="5">
        <f t="shared" si="258"/>
        <v>23245.623</v>
      </c>
      <c r="Q591" s="5">
        <f t="shared" si="259"/>
        <v>23245.623</v>
      </c>
      <c r="R591" s="22">
        <f t="shared" si="260"/>
        <v>23245.623</v>
      </c>
      <c r="S591" s="5">
        <f t="shared" si="261"/>
        <v>20921.060699999998</v>
      </c>
      <c r="T591" s="22">
        <f t="shared" si="262"/>
        <v>20921.060699999998</v>
      </c>
      <c r="U591" s="12">
        <f t="shared" si="263"/>
        <v>20921.060699999998</v>
      </c>
      <c r="V591" s="12">
        <f t="shared" si="264"/>
        <v>20921.060699999998</v>
      </c>
    </row>
    <row r="592" spans="1:22" ht="11.25">
      <c r="A592" s="192">
        <v>709</v>
      </c>
      <c r="B592" s="199" t="s">
        <v>392</v>
      </c>
      <c r="C592" s="136" t="s">
        <v>0</v>
      </c>
      <c r="D592" s="86">
        <v>2</v>
      </c>
      <c r="E592" s="8">
        <v>26570</v>
      </c>
      <c r="F592" s="8">
        <v>53140</v>
      </c>
      <c r="G592" s="4"/>
      <c r="H592" s="4"/>
      <c r="I592" s="5">
        <f t="shared" si="252"/>
        <v>23913</v>
      </c>
      <c r="J592" s="5">
        <f t="shared" si="253"/>
        <v>47826</v>
      </c>
      <c r="K592" s="5">
        <f t="shared" si="254"/>
        <v>21521.7</v>
      </c>
      <c r="L592" s="5">
        <f t="shared" si="255"/>
        <v>43043.4</v>
      </c>
      <c r="M592" s="49">
        <v>19369.530000000002</v>
      </c>
      <c r="N592" s="49">
        <f t="shared" si="256"/>
        <v>38739.060000000005</v>
      </c>
      <c r="O592" s="27">
        <f t="shared" si="257"/>
        <v>17432.577000000001</v>
      </c>
      <c r="P592" s="5">
        <f t="shared" si="258"/>
        <v>34865.154000000002</v>
      </c>
      <c r="Q592" s="5">
        <f t="shared" si="259"/>
        <v>17432.577000000001</v>
      </c>
      <c r="R592" s="22">
        <f t="shared" si="260"/>
        <v>34865.154000000002</v>
      </c>
      <c r="S592" s="5">
        <f t="shared" si="261"/>
        <v>15689.319300000001</v>
      </c>
      <c r="T592" s="22">
        <f t="shared" si="262"/>
        <v>31378.638600000002</v>
      </c>
      <c r="U592" s="12">
        <f t="shared" si="263"/>
        <v>15689.319300000001</v>
      </c>
      <c r="V592" s="12">
        <f t="shared" si="264"/>
        <v>31378.638600000002</v>
      </c>
    </row>
    <row r="593" spans="1:22" ht="11.25">
      <c r="A593" s="192">
        <v>710</v>
      </c>
      <c r="B593" s="139" t="s">
        <v>393</v>
      </c>
      <c r="C593" s="136" t="s">
        <v>0</v>
      </c>
      <c r="D593" s="86">
        <v>1</v>
      </c>
      <c r="E593" s="8">
        <v>38380</v>
      </c>
      <c r="F593" s="8">
        <v>38380</v>
      </c>
      <c r="G593" s="4"/>
      <c r="H593" s="4"/>
      <c r="I593" s="5">
        <f t="shared" si="252"/>
        <v>34542</v>
      </c>
      <c r="J593" s="5">
        <f t="shared" si="253"/>
        <v>34542</v>
      </c>
      <c r="K593" s="5">
        <f t="shared" si="254"/>
        <v>31087.8</v>
      </c>
      <c r="L593" s="5">
        <f t="shared" si="255"/>
        <v>31087.8</v>
      </c>
      <c r="M593" s="49">
        <v>27979.02</v>
      </c>
      <c r="N593" s="49">
        <f t="shared" si="256"/>
        <v>27979.02</v>
      </c>
      <c r="O593" s="27">
        <f t="shared" si="257"/>
        <v>25181.118000000002</v>
      </c>
      <c r="P593" s="5">
        <f t="shared" si="258"/>
        <v>25181.118000000002</v>
      </c>
      <c r="Q593" s="5">
        <f t="shared" si="259"/>
        <v>25181.118000000002</v>
      </c>
      <c r="R593" s="22">
        <f t="shared" si="260"/>
        <v>25181.118000000002</v>
      </c>
      <c r="S593" s="5">
        <f t="shared" si="261"/>
        <v>22663.006200000003</v>
      </c>
      <c r="T593" s="22">
        <f t="shared" si="262"/>
        <v>22663.006200000003</v>
      </c>
      <c r="U593" s="12">
        <f t="shared" si="263"/>
        <v>22663.006200000003</v>
      </c>
      <c r="V593" s="12">
        <f t="shared" si="264"/>
        <v>22663.006200000003</v>
      </c>
    </row>
    <row r="594" spans="1:22" ht="11.25">
      <c r="A594" s="192">
        <v>711</v>
      </c>
      <c r="B594" s="139" t="s">
        <v>394</v>
      </c>
      <c r="C594" s="136" t="s">
        <v>0</v>
      </c>
      <c r="D594" s="86">
        <v>3</v>
      </c>
      <c r="E594" s="8">
        <v>94480</v>
      </c>
      <c r="F594" s="8">
        <v>283440</v>
      </c>
      <c r="G594" s="4"/>
      <c r="H594" s="4"/>
      <c r="I594" s="5">
        <f t="shared" si="252"/>
        <v>85032</v>
      </c>
      <c r="J594" s="5">
        <f t="shared" si="253"/>
        <v>255096</v>
      </c>
      <c r="K594" s="5">
        <f t="shared" si="254"/>
        <v>76528.800000000003</v>
      </c>
      <c r="L594" s="5">
        <f t="shared" si="255"/>
        <v>229586.40000000002</v>
      </c>
      <c r="M594" s="49">
        <v>68875.92</v>
      </c>
      <c r="N594" s="49">
        <f t="shared" si="256"/>
        <v>206627.76</v>
      </c>
      <c r="O594" s="27">
        <f t="shared" si="257"/>
        <v>61988.327999999994</v>
      </c>
      <c r="P594" s="5">
        <f t="shared" si="258"/>
        <v>185964.984</v>
      </c>
      <c r="Q594" s="5">
        <f t="shared" si="259"/>
        <v>61988.327999999994</v>
      </c>
      <c r="R594" s="22">
        <f t="shared" si="260"/>
        <v>185964.984</v>
      </c>
      <c r="S594" s="5">
        <f t="shared" si="261"/>
        <v>55789.49519999999</v>
      </c>
      <c r="T594" s="22">
        <f t="shared" si="262"/>
        <v>167368.48559999996</v>
      </c>
      <c r="U594" s="12">
        <f t="shared" si="263"/>
        <v>55789.49519999999</v>
      </c>
      <c r="V594" s="12">
        <f t="shared" si="264"/>
        <v>167368.48559999996</v>
      </c>
    </row>
    <row r="595" spans="1:22" ht="11.25">
      <c r="A595" s="192">
        <v>712</v>
      </c>
      <c r="B595" s="199" t="s">
        <v>395</v>
      </c>
      <c r="C595" s="136" t="s">
        <v>0</v>
      </c>
      <c r="D595" s="86">
        <v>6</v>
      </c>
      <c r="E595" s="8">
        <v>11810</v>
      </c>
      <c r="F595" s="8">
        <v>70860</v>
      </c>
      <c r="G595" s="4"/>
      <c r="H595" s="4"/>
      <c r="I595" s="5">
        <f t="shared" si="252"/>
        <v>10629</v>
      </c>
      <c r="J595" s="5">
        <f t="shared" si="253"/>
        <v>63774</v>
      </c>
      <c r="K595" s="5">
        <f t="shared" si="254"/>
        <v>9566.1</v>
      </c>
      <c r="L595" s="5">
        <f t="shared" si="255"/>
        <v>57396.600000000006</v>
      </c>
      <c r="M595" s="49">
        <v>8609.49</v>
      </c>
      <c r="N595" s="49">
        <f t="shared" si="256"/>
        <v>51656.94</v>
      </c>
      <c r="O595" s="27">
        <f t="shared" si="257"/>
        <v>7748.5409999999993</v>
      </c>
      <c r="P595" s="5">
        <f t="shared" si="258"/>
        <v>46491.245999999999</v>
      </c>
      <c r="Q595" s="5">
        <f t="shared" si="259"/>
        <v>7748.5409999999993</v>
      </c>
      <c r="R595" s="22">
        <f t="shared" si="260"/>
        <v>46491.245999999999</v>
      </c>
      <c r="S595" s="5">
        <f t="shared" si="261"/>
        <v>6973.6868999999988</v>
      </c>
      <c r="T595" s="22">
        <f t="shared" si="262"/>
        <v>41842.121399999989</v>
      </c>
      <c r="U595" s="12">
        <f t="shared" si="263"/>
        <v>6973.6868999999988</v>
      </c>
      <c r="V595" s="12">
        <f t="shared" si="264"/>
        <v>41842.121399999989</v>
      </c>
    </row>
    <row r="596" spans="1:22" ht="11.25">
      <c r="A596" s="192">
        <v>713</v>
      </c>
      <c r="B596" s="199" t="s">
        <v>396</v>
      </c>
      <c r="C596" s="136" t="s">
        <v>0</v>
      </c>
      <c r="D596" s="86">
        <v>3</v>
      </c>
      <c r="E596" s="8">
        <v>8860</v>
      </c>
      <c r="F596" s="8">
        <v>26580</v>
      </c>
      <c r="G596" s="4"/>
      <c r="H596" s="4"/>
      <c r="I596" s="5">
        <f t="shared" si="252"/>
        <v>7974</v>
      </c>
      <c r="J596" s="5">
        <f t="shared" si="253"/>
        <v>23922</v>
      </c>
      <c r="K596" s="5">
        <f t="shared" si="254"/>
        <v>7176.6</v>
      </c>
      <c r="L596" s="5">
        <f t="shared" si="255"/>
        <v>21529.800000000003</v>
      </c>
      <c r="M596" s="49">
        <v>6458.9400000000005</v>
      </c>
      <c r="N596" s="49">
        <f t="shared" si="256"/>
        <v>19376.82</v>
      </c>
      <c r="O596" s="27">
        <f t="shared" si="257"/>
        <v>5813.0460000000003</v>
      </c>
      <c r="P596" s="5">
        <f t="shared" si="258"/>
        <v>17439.137999999999</v>
      </c>
      <c r="Q596" s="5">
        <f t="shared" si="259"/>
        <v>5813.0460000000003</v>
      </c>
      <c r="R596" s="22">
        <f t="shared" si="260"/>
        <v>17439.137999999999</v>
      </c>
      <c r="S596" s="5">
        <f t="shared" si="261"/>
        <v>5231.7413999999999</v>
      </c>
      <c r="T596" s="22">
        <f t="shared" si="262"/>
        <v>15695.224200000001</v>
      </c>
      <c r="U596" s="12">
        <f t="shared" si="263"/>
        <v>5231.7413999999999</v>
      </c>
      <c r="V596" s="12">
        <f t="shared" si="264"/>
        <v>15695.224200000001</v>
      </c>
    </row>
    <row r="597" spans="1:22" ht="11.25">
      <c r="A597" s="192">
        <v>714</v>
      </c>
      <c r="B597" s="139" t="s">
        <v>397</v>
      </c>
      <c r="C597" s="136" t="s">
        <v>0</v>
      </c>
      <c r="D597" s="86">
        <v>1</v>
      </c>
      <c r="E597" s="8">
        <v>324770</v>
      </c>
      <c r="F597" s="8">
        <v>324770</v>
      </c>
      <c r="G597" s="4"/>
      <c r="H597" s="4"/>
      <c r="I597" s="5">
        <f t="shared" si="252"/>
        <v>292293</v>
      </c>
      <c r="J597" s="5">
        <f t="shared" si="253"/>
        <v>292293</v>
      </c>
      <c r="K597" s="5">
        <f t="shared" si="254"/>
        <v>263063.7</v>
      </c>
      <c r="L597" s="5">
        <f t="shared" si="255"/>
        <v>263063.7</v>
      </c>
      <c r="M597" s="49">
        <v>236757.33000000002</v>
      </c>
      <c r="N597" s="49">
        <f t="shared" si="256"/>
        <v>236757.33000000002</v>
      </c>
      <c r="O597" s="27">
        <f t="shared" si="257"/>
        <v>213081.59700000001</v>
      </c>
      <c r="P597" s="5">
        <f t="shared" si="258"/>
        <v>213081.59700000001</v>
      </c>
      <c r="Q597" s="5">
        <f t="shared" si="259"/>
        <v>213081.59700000001</v>
      </c>
      <c r="R597" s="22">
        <f t="shared" si="260"/>
        <v>213081.59700000001</v>
      </c>
      <c r="S597" s="5">
        <f t="shared" si="261"/>
        <v>191773.43729999999</v>
      </c>
      <c r="T597" s="22">
        <f t="shared" si="262"/>
        <v>191773.43729999999</v>
      </c>
      <c r="U597" s="12">
        <f t="shared" si="263"/>
        <v>191773.43729999999</v>
      </c>
      <c r="V597" s="12">
        <f t="shared" si="264"/>
        <v>191773.43729999999</v>
      </c>
    </row>
    <row r="598" spans="1:22" ht="11.25">
      <c r="A598" s="192">
        <v>715</v>
      </c>
      <c r="B598" s="139" t="s">
        <v>102</v>
      </c>
      <c r="C598" s="136" t="s">
        <v>0</v>
      </c>
      <c r="D598" s="86">
        <v>1</v>
      </c>
      <c r="E598" s="8">
        <v>10630</v>
      </c>
      <c r="F598" s="8">
        <v>10630</v>
      </c>
      <c r="G598" s="4"/>
      <c r="H598" s="4"/>
      <c r="I598" s="5">
        <f t="shared" si="252"/>
        <v>9567</v>
      </c>
      <c r="J598" s="5">
        <f t="shared" si="253"/>
        <v>9567</v>
      </c>
      <c r="K598" s="5">
        <f t="shared" si="254"/>
        <v>8610.3000000000011</v>
      </c>
      <c r="L598" s="5">
        <f t="shared" si="255"/>
        <v>8610.3000000000011</v>
      </c>
      <c r="M598" s="49">
        <v>7749.2700000000013</v>
      </c>
      <c r="N598" s="49">
        <f t="shared" si="256"/>
        <v>7749.2700000000013</v>
      </c>
      <c r="O598" s="27">
        <f t="shared" si="257"/>
        <v>6974.3430000000008</v>
      </c>
      <c r="P598" s="5">
        <f t="shared" si="258"/>
        <v>6974.3430000000008</v>
      </c>
      <c r="Q598" s="5">
        <f t="shared" si="259"/>
        <v>6974.3430000000008</v>
      </c>
      <c r="R598" s="22">
        <f t="shared" si="260"/>
        <v>6974.3430000000008</v>
      </c>
      <c r="S598" s="5">
        <f t="shared" si="261"/>
        <v>6276.9087000000009</v>
      </c>
      <c r="T598" s="22">
        <f t="shared" si="262"/>
        <v>6276.9087000000009</v>
      </c>
      <c r="U598" s="12">
        <f t="shared" si="263"/>
        <v>6276.9087000000009</v>
      </c>
      <c r="V598" s="12">
        <f t="shared" si="264"/>
        <v>6276.9087000000009</v>
      </c>
    </row>
    <row r="599" spans="1:22" ht="11.25">
      <c r="A599" s="192">
        <v>716</v>
      </c>
      <c r="B599" s="139" t="s">
        <v>398</v>
      </c>
      <c r="C599" s="136" t="s">
        <v>0</v>
      </c>
      <c r="D599" s="86">
        <v>1</v>
      </c>
      <c r="E599" s="8">
        <v>70860</v>
      </c>
      <c r="F599" s="8">
        <v>70860</v>
      </c>
      <c r="G599" s="4"/>
      <c r="H599" s="4"/>
      <c r="I599" s="5">
        <f t="shared" si="252"/>
        <v>63774</v>
      </c>
      <c r="J599" s="5">
        <f t="shared" si="253"/>
        <v>63774</v>
      </c>
      <c r="K599" s="5">
        <f t="shared" si="254"/>
        <v>57396.6</v>
      </c>
      <c r="L599" s="5">
        <f t="shared" si="255"/>
        <v>57396.6</v>
      </c>
      <c r="M599" s="49">
        <v>51656.94</v>
      </c>
      <c r="N599" s="49">
        <f t="shared" si="256"/>
        <v>51656.94</v>
      </c>
      <c r="O599" s="27">
        <f t="shared" si="257"/>
        <v>46491.245999999999</v>
      </c>
      <c r="P599" s="5">
        <f t="shared" si="258"/>
        <v>46491.245999999999</v>
      </c>
      <c r="Q599" s="5">
        <f t="shared" si="259"/>
        <v>46491.245999999999</v>
      </c>
      <c r="R599" s="22">
        <f t="shared" si="260"/>
        <v>46491.245999999999</v>
      </c>
      <c r="S599" s="5">
        <f t="shared" si="261"/>
        <v>41842.121399999996</v>
      </c>
      <c r="T599" s="22">
        <f t="shared" si="262"/>
        <v>41842.121399999996</v>
      </c>
      <c r="U599" s="12">
        <f t="shared" si="263"/>
        <v>41842.121399999996</v>
      </c>
      <c r="V599" s="12">
        <f t="shared" si="264"/>
        <v>41842.121399999996</v>
      </c>
    </row>
    <row r="600" spans="1:22" ht="11.25">
      <c r="A600" s="192">
        <v>717</v>
      </c>
      <c r="B600" s="139" t="s">
        <v>399</v>
      </c>
      <c r="C600" s="136" t="s">
        <v>0</v>
      </c>
      <c r="D600" s="86">
        <v>1</v>
      </c>
      <c r="E600" s="8">
        <v>59049</v>
      </c>
      <c r="F600" s="8">
        <v>59049</v>
      </c>
      <c r="G600" s="4"/>
      <c r="H600" s="4"/>
      <c r="I600" s="5">
        <f t="shared" ref="I600:I631" si="265">E600*0.9</f>
        <v>53144.1</v>
      </c>
      <c r="J600" s="5">
        <f t="shared" ref="J600:J631" si="266">D600*I600</f>
        <v>53144.1</v>
      </c>
      <c r="K600" s="5">
        <f t="shared" ref="K600:K631" si="267">I600*0.9</f>
        <v>47829.69</v>
      </c>
      <c r="L600" s="5">
        <f t="shared" ref="L600:L631" si="268">K600*D600</f>
        <v>47829.69</v>
      </c>
      <c r="M600" s="49">
        <v>43046.721000000005</v>
      </c>
      <c r="N600" s="49">
        <f t="shared" ref="N600:N631" si="269">M600*D600</f>
        <v>43046.721000000005</v>
      </c>
      <c r="O600" s="27">
        <f t="shared" ref="O600:O631" si="270">+M600-M600*0.1</f>
        <v>38742.048900000002</v>
      </c>
      <c r="P600" s="5">
        <f t="shared" ref="P600:P631" si="271">+O600*D600</f>
        <v>38742.048900000002</v>
      </c>
      <c r="Q600" s="5">
        <f t="shared" ref="Q600:Q631" si="272">+O600</f>
        <v>38742.048900000002</v>
      </c>
      <c r="R600" s="22">
        <f t="shared" ref="R600:R631" si="273">+Q600*D600</f>
        <v>38742.048900000002</v>
      </c>
      <c r="S600" s="5">
        <f t="shared" ref="S600:S631" si="274">+Q600-Q600*0.1</f>
        <v>34867.844010000001</v>
      </c>
      <c r="T600" s="22">
        <f t="shared" ref="T600:T631" si="275">+S600*D600</f>
        <v>34867.844010000001</v>
      </c>
      <c r="U600" s="12">
        <f t="shared" si="263"/>
        <v>34867.844010000001</v>
      </c>
      <c r="V600" s="12">
        <f t="shared" si="264"/>
        <v>34867.844010000001</v>
      </c>
    </row>
    <row r="601" spans="1:22" ht="11.25">
      <c r="A601" s="192">
        <v>718</v>
      </c>
      <c r="B601" s="139" t="s">
        <v>400</v>
      </c>
      <c r="C601" s="136" t="s">
        <v>0</v>
      </c>
      <c r="D601" s="86">
        <v>2</v>
      </c>
      <c r="E601" s="8">
        <v>29525</v>
      </c>
      <c r="F601" s="8">
        <v>59050</v>
      </c>
      <c r="G601" s="4"/>
      <c r="H601" s="4"/>
      <c r="I601" s="5">
        <f t="shared" si="265"/>
        <v>26572.5</v>
      </c>
      <c r="J601" s="5">
        <f t="shared" si="266"/>
        <v>53145</v>
      </c>
      <c r="K601" s="5">
        <f t="shared" si="267"/>
        <v>23915.25</v>
      </c>
      <c r="L601" s="5">
        <f t="shared" si="268"/>
        <v>47830.5</v>
      </c>
      <c r="M601" s="49">
        <v>21523.725000000002</v>
      </c>
      <c r="N601" s="49">
        <f t="shared" si="269"/>
        <v>43047.450000000004</v>
      </c>
      <c r="O601" s="27">
        <f t="shared" si="270"/>
        <v>19371.352500000001</v>
      </c>
      <c r="P601" s="5">
        <f t="shared" si="271"/>
        <v>38742.705000000002</v>
      </c>
      <c r="Q601" s="5">
        <f t="shared" si="272"/>
        <v>19371.352500000001</v>
      </c>
      <c r="R601" s="22">
        <f t="shared" si="273"/>
        <v>38742.705000000002</v>
      </c>
      <c r="S601" s="5">
        <f t="shared" si="274"/>
        <v>17434.217250000002</v>
      </c>
      <c r="T601" s="22">
        <f t="shared" si="275"/>
        <v>34868.434500000003</v>
      </c>
      <c r="U601" s="12">
        <f t="shared" si="263"/>
        <v>17434.217250000002</v>
      </c>
      <c r="V601" s="12">
        <f t="shared" si="264"/>
        <v>34868.434500000003</v>
      </c>
    </row>
    <row r="602" spans="1:22" ht="11.25">
      <c r="A602" s="192">
        <v>719</v>
      </c>
      <c r="B602" s="139" t="s">
        <v>401</v>
      </c>
      <c r="C602" s="136" t="s">
        <v>0</v>
      </c>
      <c r="D602" s="86">
        <v>1</v>
      </c>
      <c r="E602" s="8">
        <v>47240</v>
      </c>
      <c r="F602" s="8">
        <v>47240</v>
      </c>
      <c r="G602" s="4"/>
      <c r="H602" s="4"/>
      <c r="I602" s="5">
        <f t="shared" si="265"/>
        <v>42516</v>
      </c>
      <c r="J602" s="5">
        <f t="shared" si="266"/>
        <v>42516</v>
      </c>
      <c r="K602" s="5">
        <f t="shared" si="267"/>
        <v>38264.400000000001</v>
      </c>
      <c r="L602" s="5">
        <f t="shared" si="268"/>
        <v>38264.400000000001</v>
      </c>
      <c r="M602" s="49">
        <v>34437.96</v>
      </c>
      <c r="N602" s="49">
        <f t="shared" si="269"/>
        <v>34437.96</v>
      </c>
      <c r="O602" s="27">
        <f t="shared" si="270"/>
        <v>30994.163999999997</v>
      </c>
      <c r="P602" s="5">
        <f t="shared" si="271"/>
        <v>30994.163999999997</v>
      </c>
      <c r="Q602" s="5">
        <f t="shared" si="272"/>
        <v>30994.163999999997</v>
      </c>
      <c r="R602" s="22">
        <f t="shared" si="273"/>
        <v>30994.163999999997</v>
      </c>
      <c r="S602" s="5">
        <f t="shared" si="274"/>
        <v>27894.747599999995</v>
      </c>
      <c r="T602" s="22">
        <f t="shared" si="275"/>
        <v>27894.747599999995</v>
      </c>
      <c r="U602" s="12">
        <f t="shared" si="263"/>
        <v>27894.747599999995</v>
      </c>
      <c r="V602" s="12">
        <f t="shared" si="264"/>
        <v>27894.747599999995</v>
      </c>
    </row>
    <row r="603" spans="1:22" ht="11.25">
      <c r="A603" s="192">
        <v>720</v>
      </c>
      <c r="B603" s="139" t="s">
        <v>402</v>
      </c>
      <c r="C603" s="136" t="s">
        <v>0</v>
      </c>
      <c r="D603" s="86">
        <v>1</v>
      </c>
      <c r="E603" s="8">
        <v>206670</v>
      </c>
      <c r="F603" s="8">
        <v>206670</v>
      </c>
      <c r="G603" s="4"/>
      <c r="H603" s="4"/>
      <c r="I603" s="5">
        <f t="shared" si="265"/>
        <v>186003</v>
      </c>
      <c r="J603" s="5">
        <f t="shared" si="266"/>
        <v>186003</v>
      </c>
      <c r="K603" s="5">
        <f t="shared" si="267"/>
        <v>167402.70000000001</v>
      </c>
      <c r="L603" s="5">
        <f t="shared" si="268"/>
        <v>167402.70000000001</v>
      </c>
      <c r="M603" s="49">
        <v>150662.43000000002</v>
      </c>
      <c r="N603" s="49">
        <f t="shared" si="269"/>
        <v>150662.43000000002</v>
      </c>
      <c r="O603" s="27">
        <f t="shared" si="270"/>
        <v>135596.18700000003</v>
      </c>
      <c r="P603" s="5">
        <f t="shared" si="271"/>
        <v>135596.18700000003</v>
      </c>
      <c r="Q603" s="5">
        <f t="shared" si="272"/>
        <v>135596.18700000003</v>
      </c>
      <c r="R603" s="22">
        <f t="shared" si="273"/>
        <v>135596.18700000003</v>
      </c>
      <c r="S603" s="5">
        <f t="shared" si="274"/>
        <v>122036.56830000003</v>
      </c>
      <c r="T603" s="22">
        <f t="shared" si="275"/>
        <v>122036.56830000003</v>
      </c>
      <c r="U603" s="12">
        <f t="shared" si="263"/>
        <v>122036.56830000003</v>
      </c>
      <c r="V603" s="12">
        <f t="shared" si="264"/>
        <v>122036.56830000003</v>
      </c>
    </row>
    <row r="604" spans="1:22" ht="11.25">
      <c r="A604" s="192">
        <v>721</v>
      </c>
      <c r="B604" s="139" t="s">
        <v>403</v>
      </c>
      <c r="C604" s="136" t="s">
        <v>0</v>
      </c>
      <c r="D604" s="86">
        <v>1</v>
      </c>
      <c r="E604" s="8">
        <v>41335</v>
      </c>
      <c r="F604" s="8">
        <v>41335</v>
      </c>
      <c r="G604" s="4"/>
      <c r="H604" s="4"/>
      <c r="I604" s="5">
        <f t="shared" si="265"/>
        <v>37201.5</v>
      </c>
      <c r="J604" s="5">
        <f t="shared" si="266"/>
        <v>37201.5</v>
      </c>
      <c r="K604" s="5">
        <f t="shared" si="267"/>
        <v>33481.35</v>
      </c>
      <c r="L604" s="5">
        <f t="shared" si="268"/>
        <v>33481.35</v>
      </c>
      <c r="M604" s="49">
        <v>30133.215</v>
      </c>
      <c r="N604" s="49">
        <f t="shared" si="269"/>
        <v>30133.215</v>
      </c>
      <c r="O604" s="27">
        <f t="shared" si="270"/>
        <v>27119.893499999998</v>
      </c>
      <c r="P604" s="5">
        <f t="shared" si="271"/>
        <v>27119.893499999998</v>
      </c>
      <c r="Q604" s="5">
        <f t="shared" si="272"/>
        <v>27119.893499999998</v>
      </c>
      <c r="R604" s="22">
        <f t="shared" si="273"/>
        <v>27119.893499999998</v>
      </c>
      <c r="S604" s="5">
        <f t="shared" si="274"/>
        <v>24407.904149999998</v>
      </c>
      <c r="T604" s="22">
        <f t="shared" si="275"/>
        <v>24407.904149999998</v>
      </c>
      <c r="U604" s="12">
        <f t="shared" si="263"/>
        <v>24407.904149999998</v>
      </c>
      <c r="V604" s="12">
        <f t="shared" si="264"/>
        <v>24407.904149999998</v>
      </c>
    </row>
    <row r="605" spans="1:22" ht="11.25">
      <c r="A605" s="192">
        <v>722</v>
      </c>
      <c r="B605" s="139" t="s">
        <v>404</v>
      </c>
      <c r="C605" s="136" t="s">
        <v>0</v>
      </c>
      <c r="D605" s="86">
        <v>2</v>
      </c>
      <c r="E605" s="8">
        <v>14760</v>
      </c>
      <c r="F605" s="8">
        <v>29520</v>
      </c>
      <c r="G605" s="4"/>
      <c r="H605" s="4"/>
      <c r="I605" s="5">
        <f t="shared" si="265"/>
        <v>13284</v>
      </c>
      <c r="J605" s="5">
        <f t="shared" si="266"/>
        <v>26568</v>
      </c>
      <c r="K605" s="5">
        <f t="shared" si="267"/>
        <v>11955.6</v>
      </c>
      <c r="L605" s="5">
        <f t="shared" si="268"/>
        <v>23911.200000000001</v>
      </c>
      <c r="M605" s="49">
        <v>10760.04</v>
      </c>
      <c r="N605" s="49">
        <f t="shared" si="269"/>
        <v>21520.080000000002</v>
      </c>
      <c r="O605" s="27">
        <f t="shared" si="270"/>
        <v>9684.0360000000001</v>
      </c>
      <c r="P605" s="5">
        <f t="shared" si="271"/>
        <v>19368.072</v>
      </c>
      <c r="Q605" s="5">
        <f t="shared" si="272"/>
        <v>9684.0360000000001</v>
      </c>
      <c r="R605" s="22">
        <f t="shared" si="273"/>
        <v>19368.072</v>
      </c>
      <c r="S605" s="5">
        <f t="shared" si="274"/>
        <v>8715.6324000000004</v>
      </c>
      <c r="T605" s="22">
        <f t="shared" si="275"/>
        <v>17431.264800000001</v>
      </c>
      <c r="U605" s="12">
        <f t="shared" si="263"/>
        <v>8715.6324000000004</v>
      </c>
      <c r="V605" s="12">
        <f t="shared" si="264"/>
        <v>17431.264800000001</v>
      </c>
    </row>
    <row r="606" spans="1:22" ht="11.25">
      <c r="A606" s="192">
        <v>723</v>
      </c>
      <c r="B606" s="139" t="s">
        <v>405</v>
      </c>
      <c r="C606" s="136" t="s">
        <v>0</v>
      </c>
      <c r="D606" s="86">
        <v>3</v>
      </c>
      <c r="E606" s="8">
        <v>295245</v>
      </c>
      <c r="F606" s="8">
        <v>885735</v>
      </c>
      <c r="G606" s="4"/>
      <c r="H606" s="4"/>
      <c r="I606" s="5">
        <f t="shared" si="265"/>
        <v>265720.5</v>
      </c>
      <c r="J606" s="5">
        <f t="shared" si="266"/>
        <v>797161.5</v>
      </c>
      <c r="K606" s="5">
        <f t="shared" si="267"/>
        <v>239148.45</v>
      </c>
      <c r="L606" s="5">
        <f t="shared" si="268"/>
        <v>717445.35000000009</v>
      </c>
      <c r="M606" s="49">
        <v>215233.60500000001</v>
      </c>
      <c r="N606" s="49">
        <f t="shared" si="269"/>
        <v>645700.81500000006</v>
      </c>
      <c r="O606" s="27">
        <f t="shared" si="270"/>
        <v>193710.2445</v>
      </c>
      <c r="P606" s="5">
        <f t="shared" si="271"/>
        <v>581130.73349999997</v>
      </c>
      <c r="Q606" s="5">
        <f t="shared" si="272"/>
        <v>193710.2445</v>
      </c>
      <c r="R606" s="22">
        <f t="shared" si="273"/>
        <v>581130.73349999997</v>
      </c>
      <c r="S606" s="5">
        <f t="shared" si="274"/>
        <v>174339.22005</v>
      </c>
      <c r="T606" s="22">
        <f t="shared" si="275"/>
        <v>523017.66015000001</v>
      </c>
      <c r="U606" s="12">
        <f t="shared" si="263"/>
        <v>174339.22005</v>
      </c>
      <c r="V606" s="12">
        <f t="shared" si="264"/>
        <v>523017.66015000001</v>
      </c>
    </row>
    <row r="607" spans="1:22" ht="11.25">
      <c r="A607" s="192">
        <v>724</v>
      </c>
      <c r="B607" s="139" t="s">
        <v>406</v>
      </c>
      <c r="C607" s="136" t="s">
        <v>0</v>
      </c>
      <c r="D607" s="86">
        <v>1</v>
      </c>
      <c r="E607" s="8">
        <v>17715</v>
      </c>
      <c r="F607" s="8">
        <v>17715</v>
      </c>
      <c r="G607" s="4"/>
      <c r="H607" s="4"/>
      <c r="I607" s="5">
        <f t="shared" si="265"/>
        <v>15943.5</v>
      </c>
      <c r="J607" s="5">
        <f t="shared" si="266"/>
        <v>15943.5</v>
      </c>
      <c r="K607" s="5">
        <f t="shared" si="267"/>
        <v>14349.15</v>
      </c>
      <c r="L607" s="5">
        <f t="shared" si="268"/>
        <v>14349.15</v>
      </c>
      <c r="M607" s="49">
        <v>12914.235000000001</v>
      </c>
      <c r="N607" s="49">
        <f t="shared" si="269"/>
        <v>12914.235000000001</v>
      </c>
      <c r="O607" s="27">
        <f t="shared" si="270"/>
        <v>11622.8115</v>
      </c>
      <c r="P607" s="5">
        <f t="shared" si="271"/>
        <v>11622.8115</v>
      </c>
      <c r="Q607" s="5">
        <f t="shared" si="272"/>
        <v>11622.8115</v>
      </c>
      <c r="R607" s="22">
        <f t="shared" si="273"/>
        <v>11622.8115</v>
      </c>
      <c r="S607" s="5">
        <f t="shared" si="274"/>
        <v>10460.530349999999</v>
      </c>
      <c r="T607" s="22">
        <f t="shared" si="275"/>
        <v>10460.530349999999</v>
      </c>
      <c r="U607" s="12">
        <f t="shared" si="263"/>
        <v>10460.530349999999</v>
      </c>
      <c r="V607" s="12">
        <f t="shared" si="264"/>
        <v>10460.530349999999</v>
      </c>
    </row>
    <row r="608" spans="1:22" ht="11.25">
      <c r="A608" s="192">
        <v>725</v>
      </c>
      <c r="B608" s="139" t="s">
        <v>407</v>
      </c>
      <c r="C608" s="136" t="s">
        <v>0</v>
      </c>
      <c r="D608" s="86">
        <v>1</v>
      </c>
      <c r="E608" s="8">
        <v>14762</v>
      </c>
      <c r="F608" s="8">
        <v>14762</v>
      </c>
      <c r="G608" s="4"/>
      <c r="H608" s="4"/>
      <c r="I608" s="5">
        <f t="shared" si="265"/>
        <v>13285.800000000001</v>
      </c>
      <c r="J608" s="5">
        <f t="shared" si="266"/>
        <v>13285.800000000001</v>
      </c>
      <c r="K608" s="5">
        <f t="shared" si="267"/>
        <v>11957.220000000001</v>
      </c>
      <c r="L608" s="5">
        <f t="shared" si="268"/>
        <v>11957.220000000001</v>
      </c>
      <c r="M608" s="49">
        <v>10761.498000000001</v>
      </c>
      <c r="N608" s="49">
        <f t="shared" si="269"/>
        <v>10761.498000000001</v>
      </c>
      <c r="O608" s="27">
        <f t="shared" si="270"/>
        <v>9685.3482000000004</v>
      </c>
      <c r="P608" s="5">
        <f t="shared" si="271"/>
        <v>9685.3482000000004</v>
      </c>
      <c r="Q608" s="5">
        <f t="shared" si="272"/>
        <v>9685.3482000000004</v>
      </c>
      <c r="R608" s="22">
        <f t="shared" si="273"/>
        <v>9685.3482000000004</v>
      </c>
      <c r="S608" s="5">
        <f t="shared" si="274"/>
        <v>8716.8133799999996</v>
      </c>
      <c r="T608" s="22">
        <f t="shared" si="275"/>
        <v>8716.8133799999996</v>
      </c>
      <c r="U608" s="12">
        <f t="shared" si="263"/>
        <v>8716.8133799999996</v>
      </c>
      <c r="V608" s="12">
        <f t="shared" si="264"/>
        <v>8716.8133799999996</v>
      </c>
    </row>
    <row r="609" spans="1:22" ht="11.25">
      <c r="A609" s="192">
        <v>726</v>
      </c>
      <c r="B609" s="139" t="s">
        <v>103</v>
      </c>
      <c r="C609" s="136" t="s">
        <v>0</v>
      </c>
      <c r="D609" s="86">
        <v>3</v>
      </c>
      <c r="E609" s="8">
        <v>59049</v>
      </c>
      <c r="F609" s="8">
        <v>177147</v>
      </c>
      <c r="G609" s="4"/>
      <c r="H609" s="4"/>
      <c r="I609" s="5">
        <f t="shared" si="265"/>
        <v>53144.1</v>
      </c>
      <c r="J609" s="5">
        <f t="shared" si="266"/>
        <v>159432.29999999999</v>
      </c>
      <c r="K609" s="5">
        <f t="shared" si="267"/>
        <v>47829.69</v>
      </c>
      <c r="L609" s="5">
        <f t="shared" si="268"/>
        <v>143489.07</v>
      </c>
      <c r="M609" s="49">
        <v>43046.721000000005</v>
      </c>
      <c r="N609" s="49">
        <f t="shared" si="269"/>
        <v>129140.16300000002</v>
      </c>
      <c r="O609" s="27">
        <f t="shared" si="270"/>
        <v>38742.048900000002</v>
      </c>
      <c r="P609" s="5">
        <f t="shared" si="271"/>
        <v>116226.14670000001</v>
      </c>
      <c r="Q609" s="5">
        <f t="shared" si="272"/>
        <v>38742.048900000002</v>
      </c>
      <c r="R609" s="22">
        <f t="shared" si="273"/>
        <v>116226.14670000001</v>
      </c>
      <c r="S609" s="5">
        <f t="shared" si="274"/>
        <v>34867.844010000001</v>
      </c>
      <c r="T609" s="22">
        <f t="shared" si="275"/>
        <v>104603.53203</v>
      </c>
      <c r="U609" s="12">
        <f t="shared" si="263"/>
        <v>34867.844010000001</v>
      </c>
      <c r="V609" s="12">
        <f t="shared" si="264"/>
        <v>104603.53203</v>
      </c>
    </row>
    <row r="610" spans="1:22" ht="11.25">
      <c r="A610" s="192">
        <v>727</v>
      </c>
      <c r="B610" s="139" t="s">
        <v>408</v>
      </c>
      <c r="C610" s="136" t="s">
        <v>0</v>
      </c>
      <c r="D610" s="86">
        <v>1</v>
      </c>
      <c r="E610" s="8">
        <v>26572</v>
      </c>
      <c r="F610" s="8">
        <v>26572</v>
      </c>
      <c r="G610" s="4"/>
      <c r="H610" s="4"/>
      <c r="I610" s="5">
        <f t="shared" si="265"/>
        <v>23914.799999999999</v>
      </c>
      <c r="J610" s="5">
        <f t="shared" si="266"/>
        <v>23914.799999999999</v>
      </c>
      <c r="K610" s="5">
        <f t="shared" si="267"/>
        <v>21523.32</v>
      </c>
      <c r="L610" s="5">
        <f t="shared" si="268"/>
        <v>21523.32</v>
      </c>
      <c r="M610" s="49">
        <v>19370.988000000001</v>
      </c>
      <c r="N610" s="49">
        <f t="shared" si="269"/>
        <v>19370.988000000001</v>
      </c>
      <c r="O610" s="27">
        <f t="shared" si="270"/>
        <v>17433.889200000001</v>
      </c>
      <c r="P610" s="5">
        <f t="shared" si="271"/>
        <v>17433.889200000001</v>
      </c>
      <c r="Q610" s="5">
        <f t="shared" si="272"/>
        <v>17433.889200000001</v>
      </c>
      <c r="R610" s="22">
        <f t="shared" si="273"/>
        <v>17433.889200000001</v>
      </c>
      <c r="S610" s="5">
        <f t="shared" si="274"/>
        <v>15690.50028</v>
      </c>
      <c r="T610" s="22">
        <f t="shared" si="275"/>
        <v>15690.50028</v>
      </c>
      <c r="U610" s="12">
        <f t="shared" si="263"/>
        <v>15690.50028</v>
      </c>
      <c r="V610" s="12">
        <f t="shared" si="264"/>
        <v>15690.50028</v>
      </c>
    </row>
    <row r="611" spans="1:22" ht="11.25">
      <c r="A611" s="192">
        <v>728</v>
      </c>
      <c r="B611" s="139" t="s">
        <v>409</v>
      </c>
      <c r="C611" s="136" t="s">
        <v>0</v>
      </c>
      <c r="D611" s="86">
        <v>2</v>
      </c>
      <c r="E611" s="8">
        <v>11810</v>
      </c>
      <c r="F611" s="8">
        <v>23620</v>
      </c>
      <c r="G611" s="4"/>
      <c r="H611" s="4"/>
      <c r="I611" s="5">
        <f t="shared" si="265"/>
        <v>10629</v>
      </c>
      <c r="J611" s="5">
        <f t="shared" si="266"/>
        <v>21258</v>
      </c>
      <c r="K611" s="5">
        <f t="shared" si="267"/>
        <v>9566.1</v>
      </c>
      <c r="L611" s="5">
        <f t="shared" si="268"/>
        <v>19132.2</v>
      </c>
      <c r="M611" s="49">
        <v>8609.49</v>
      </c>
      <c r="N611" s="49">
        <f t="shared" si="269"/>
        <v>17218.98</v>
      </c>
      <c r="O611" s="27">
        <f t="shared" si="270"/>
        <v>7748.5409999999993</v>
      </c>
      <c r="P611" s="5">
        <f t="shared" si="271"/>
        <v>15497.081999999999</v>
      </c>
      <c r="Q611" s="5">
        <f t="shared" si="272"/>
        <v>7748.5409999999993</v>
      </c>
      <c r="R611" s="22">
        <f t="shared" si="273"/>
        <v>15497.081999999999</v>
      </c>
      <c r="S611" s="5">
        <f t="shared" si="274"/>
        <v>6973.6868999999988</v>
      </c>
      <c r="T611" s="22">
        <f t="shared" si="275"/>
        <v>13947.373799999998</v>
      </c>
      <c r="U611" s="12">
        <f t="shared" si="263"/>
        <v>6973.6868999999988</v>
      </c>
      <c r="V611" s="12">
        <f t="shared" si="264"/>
        <v>13947.373799999998</v>
      </c>
    </row>
    <row r="612" spans="1:22" ht="11.25">
      <c r="A612" s="192">
        <v>729</v>
      </c>
      <c r="B612" s="139" t="s">
        <v>410</v>
      </c>
      <c r="C612" s="136" t="s">
        <v>0</v>
      </c>
      <c r="D612" s="86">
        <v>2</v>
      </c>
      <c r="E612" s="8">
        <v>32480</v>
      </c>
      <c r="F612" s="8">
        <v>64960</v>
      </c>
      <c r="G612" s="4"/>
      <c r="H612" s="4"/>
      <c r="I612" s="5">
        <f t="shared" si="265"/>
        <v>29232</v>
      </c>
      <c r="J612" s="5">
        <f t="shared" si="266"/>
        <v>58464</v>
      </c>
      <c r="K612" s="5">
        <f t="shared" si="267"/>
        <v>26308.799999999999</v>
      </c>
      <c r="L612" s="5">
        <f t="shared" si="268"/>
        <v>52617.599999999999</v>
      </c>
      <c r="M612" s="49">
        <v>23677.919999999998</v>
      </c>
      <c r="N612" s="49">
        <f t="shared" si="269"/>
        <v>47355.839999999997</v>
      </c>
      <c r="O612" s="27">
        <f t="shared" si="270"/>
        <v>21310.127999999997</v>
      </c>
      <c r="P612" s="5">
        <f t="shared" si="271"/>
        <v>42620.255999999994</v>
      </c>
      <c r="Q612" s="5">
        <f t="shared" si="272"/>
        <v>21310.127999999997</v>
      </c>
      <c r="R612" s="22">
        <f t="shared" si="273"/>
        <v>42620.255999999994</v>
      </c>
      <c r="S612" s="5">
        <f t="shared" si="274"/>
        <v>19179.115199999997</v>
      </c>
      <c r="T612" s="22">
        <f t="shared" si="275"/>
        <v>38358.230399999993</v>
      </c>
      <c r="U612" s="12">
        <f t="shared" si="263"/>
        <v>19179.115199999997</v>
      </c>
      <c r="V612" s="12">
        <f t="shared" si="264"/>
        <v>38358.230399999993</v>
      </c>
    </row>
    <row r="613" spans="1:22" ht="11.25">
      <c r="A613" s="192">
        <v>730</v>
      </c>
      <c r="B613" s="139" t="s">
        <v>411</v>
      </c>
      <c r="C613" s="136" t="s">
        <v>0</v>
      </c>
      <c r="D613" s="86">
        <v>1</v>
      </c>
      <c r="E613" s="8">
        <v>5900</v>
      </c>
      <c r="F613" s="8">
        <v>5900</v>
      </c>
      <c r="G613" s="4"/>
      <c r="H613" s="4"/>
      <c r="I613" s="5">
        <f t="shared" si="265"/>
        <v>5310</v>
      </c>
      <c r="J613" s="5">
        <f t="shared" si="266"/>
        <v>5310</v>
      </c>
      <c r="K613" s="5">
        <f t="shared" si="267"/>
        <v>4779</v>
      </c>
      <c r="L613" s="5">
        <f t="shared" si="268"/>
        <v>4779</v>
      </c>
      <c r="M613" s="49">
        <v>4301.1000000000004</v>
      </c>
      <c r="N613" s="49">
        <f t="shared" si="269"/>
        <v>4301.1000000000004</v>
      </c>
      <c r="O613" s="27">
        <f t="shared" si="270"/>
        <v>3870.9900000000002</v>
      </c>
      <c r="P613" s="5">
        <f t="shared" si="271"/>
        <v>3870.9900000000002</v>
      </c>
      <c r="Q613" s="5">
        <f t="shared" si="272"/>
        <v>3870.9900000000002</v>
      </c>
      <c r="R613" s="22">
        <f t="shared" si="273"/>
        <v>3870.9900000000002</v>
      </c>
      <c r="S613" s="5">
        <f t="shared" si="274"/>
        <v>3483.8910000000001</v>
      </c>
      <c r="T613" s="22">
        <f t="shared" si="275"/>
        <v>3483.8910000000001</v>
      </c>
      <c r="U613" s="12">
        <f t="shared" si="263"/>
        <v>3483.8910000000001</v>
      </c>
      <c r="V613" s="12">
        <f t="shared" si="264"/>
        <v>3483.8910000000001</v>
      </c>
    </row>
    <row r="614" spans="1:22" ht="11.25">
      <c r="A614" s="192">
        <v>731</v>
      </c>
      <c r="B614" s="139" t="s">
        <v>412</v>
      </c>
      <c r="C614" s="136" t="s">
        <v>0</v>
      </c>
      <c r="D614" s="86">
        <v>1</v>
      </c>
      <c r="E614" s="8">
        <v>4133</v>
      </c>
      <c r="F614" s="8">
        <v>4133</v>
      </c>
      <c r="G614" s="4"/>
      <c r="H614" s="4"/>
      <c r="I614" s="5">
        <f t="shared" si="265"/>
        <v>3719.7000000000003</v>
      </c>
      <c r="J614" s="5">
        <f t="shared" si="266"/>
        <v>3719.7000000000003</v>
      </c>
      <c r="K614" s="5">
        <f t="shared" si="267"/>
        <v>3347.7300000000005</v>
      </c>
      <c r="L614" s="5">
        <f t="shared" si="268"/>
        <v>3347.7300000000005</v>
      </c>
      <c r="M614" s="49">
        <v>3012.9570000000003</v>
      </c>
      <c r="N614" s="49">
        <f t="shared" si="269"/>
        <v>3012.9570000000003</v>
      </c>
      <c r="O614" s="27">
        <f t="shared" si="270"/>
        <v>2711.6613000000002</v>
      </c>
      <c r="P614" s="5">
        <f t="shared" si="271"/>
        <v>2711.6613000000002</v>
      </c>
      <c r="Q614" s="5">
        <f t="shared" si="272"/>
        <v>2711.6613000000002</v>
      </c>
      <c r="R614" s="22">
        <f t="shared" si="273"/>
        <v>2711.6613000000002</v>
      </c>
      <c r="S614" s="5">
        <f t="shared" si="274"/>
        <v>2440.4951700000001</v>
      </c>
      <c r="T614" s="22">
        <f t="shared" si="275"/>
        <v>2440.4951700000001</v>
      </c>
      <c r="U614" s="12">
        <f t="shared" si="263"/>
        <v>2440.4951700000001</v>
      </c>
      <c r="V614" s="12">
        <f t="shared" si="264"/>
        <v>2440.4951700000001</v>
      </c>
    </row>
    <row r="615" spans="1:22" ht="11.25">
      <c r="A615" s="192">
        <v>732</v>
      </c>
      <c r="B615" s="139" t="s">
        <v>413</v>
      </c>
      <c r="C615" s="136" t="s">
        <v>0</v>
      </c>
      <c r="D615" s="86">
        <v>1</v>
      </c>
      <c r="E615" s="8">
        <v>4133</v>
      </c>
      <c r="F615" s="8">
        <v>4133</v>
      </c>
      <c r="G615" s="4"/>
      <c r="H615" s="4"/>
      <c r="I615" s="5">
        <f t="shared" si="265"/>
        <v>3719.7000000000003</v>
      </c>
      <c r="J615" s="5">
        <f t="shared" si="266"/>
        <v>3719.7000000000003</v>
      </c>
      <c r="K615" s="5">
        <f t="shared" si="267"/>
        <v>3347.7300000000005</v>
      </c>
      <c r="L615" s="5">
        <f t="shared" si="268"/>
        <v>3347.7300000000005</v>
      </c>
      <c r="M615" s="49">
        <v>3012.9570000000003</v>
      </c>
      <c r="N615" s="49">
        <f t="shared" si="269"/>
        <v>3012.9570000000003</v>
      </c>
      <c r="O615" s="27">
        <f t="shared" si="270"/>
        <v>2711.6613000000002</v>
      </c>
      <c r="P615" s="5">
        <f t="shared" si="271"/>
        <v>2711.6613000000002</v>
      </c>
      <c r="Q615" s="5">
        <f t="shared" si="272"/>
        <v>2711.6613000000002</v>
      </c>
      <c r="R615" s="22">
        <f t="shared" si="273"/>
        <v>2711.6613000000002</v>
      </c>
      <c r="S615" s="5">
        <f t="shared" si="274"/>
        <v>2440.4951700000001</v>
      </c>
      <c r="T615" s="22">
        <f t="shared" si="275"/>
        <v>2440.4951700000001</v>
      </c>
      <c r="U615" s="12">
        <f t="shared" si="263"/>
        <v>2440.4951700000001</v>
      </c>
      <c r="V615" s="12">
        <f t="shared" si="264"/>
        <v>2440.4951700000001</v>
      </c>
    </row>
    <row r="616" spans="1:22" ht="11.25">
      <c r="A616" s="192">
        <v>733</v>
      </c>
      <c r="B616" s="139" t="s">
        <v>414</v>
      </c>
      <c r="C616" s="136" t="s">
        <v>0</v>
      </c>
      <c r="D616" s="86">
        <v>1</v>
      </c>
      <c r="E616" s="8">
        <v>8860</v>
      </c>
      <c r="F616" s="8">
        <v>8860</v>
      </c>
      <c r="G616" s="4"/>
      <c r="H616" s="4"/>
      <c r="I616" s="5">
        <f t="shared" si="265"/>
        <v>7974</v>
      </c>
      <c r="J616" s="5">
        <f t="shared" si="266"/>
        <v>7974</v>
      </c>
      <c r="K616" s="5">
        <f t="shared" si="267"/>
        <v>7176.6</v>
      </c>
      <c r="L616" s="5">
        <f t="shared" si="268"/>
        <v>7176.6</v>
      </c>
      <c r="M616" s="49">
        <v>6458.9400000000005</v>
      </c>
      <c r="N616" s="49">
        <f t="shared" si="269"/>
        <v>6458.9400000000005</v>
      </c>
      <c r="O616" s="27">
        <f t="shared" si="270"/>
        <v>5813.0460000000003</v>
      </c>
      <c r="P616" s="5">
        <f t="shared" si="271"/>
        <v>5813.0460000000003</v>
      </c>
      <c r="Q616" s="5">
        <f t="shared" si="272"/>
        <v>5813.0460000000003</v>
      </c>
      <c r="R616" s="22">
        <f t="shared" si="273"/>
        <v>5813.0460000000003</v>
      </c>
      <c r="S616" s="5">
        <f t="shared" si="274"/>
        <v>5231.7413999999999</v>
      </c>
      <c r="T616" s="22">
        <f t="shared" si="275"/>
        <v>5231.7413999999999</v>
      </c>
      <c r="U616" s="12">
        <f t="shared" si="263"/>
        <v>5231.7413999999999</v>
      </c>
      <c r="V616" s="12">
        <f t="shared" si="264"/>
        <v>5231.7413999999999</v>
      </c>
    </row>
    <row r="617" spans="1:22" ht="11.25">
      <c r="A617" s="192">
        <v>734</v>
      </c>
      <c r="B617" s="139" t="s">
        <v>415</v>
      </c>
      <c r="C617" s="136" t="s">
        <v>0</v>
      </c>
      <c r="D617" s="86">
        <v>1</v>
      </c>
      <c r="E617" s="8">
        <v>8860</v>
      </c>
      <c r="F617" s="8">
        <v>8860</v>
      </c>
      <c r="G617" s="4"/>
      <c r="H617" s="4"/>
      <c r="I617" s="5">
        <f t="shared" si="265"/>
        <v>7974</v>
      </c>
      <c r="J617" s="5">
        <f t="shared" si="266"/>
        <v>7974</v>
      </c>
      <c r="K617" s="5">
        <f t="shared" si="267"/>
        <v>7176.6</v>
      </c>
      <c r="L617" s="5">
        <f t="shared" si="268"/>
        <v>7176.6</v>
      </c>
      <c r="M617" s="49">
        <v>6458.9400000000005</v>
      </c>
      <c r="N617" s="49">
        <f t="shared" si="269"/>
        <v>6458.9400000000005</v>
      </c>
      <c r="O617" s="27">
        <f t="shared" si="270"/>
        <v>5813.0460000000003</v>
      </c>
      <c r="P617" s="5">
        <f t="shared" si="271"/>
        <v>5813.0460000000003</v>
      </c>
      <c r="Q617" s="5">
        <f t="shared" si="272"/>
        <v>5813.0460000000003</v>
      </c>
      <c r="R617" s="22">
        <f t="shared" si="273"/>
        <v>5813.0460000000003</v>
      </c>
      <c r="S617" s="5">
        <f t="shared" si="274"/>
        <v>5231.7413999999999</v>
      </c>
      <c r="T617" s="22">
        <f t="shared" si="275"/>
        <v>5231.7413999999999</v>
      </c>
      <c r="U617" s="12">
        <f t="shared" si="263"/>
        <v>5231.7413999999999</v>
      </c>
      <c r="V617" s="12">
        <f t="shared" si="264"/>
        <v>5231.7413999999999</v>
      </c>
    </row>
    <row r="618" spans="1:22" ht="11.25">
      <c r="A618" s="192">
        <v>735</v>
      </c>
      <c r="B618" s="139" t="s">
        <v>416</v>
      </c>
      <c r="C618" s="136" t="s">
        <v>0</v>
      </c>
      <c r="D618" s="86">
        <v>6</v>
      </c>
      <c r="E618" s="8">
        <v>17715</v>
      </c>
      <c r="F618" s="8">
        <v>106290</v>
      </c>
      <c r="G618" s="4"/>
      <c r="H618" s="4"/>
      <c r="I618" s="5">
        <f t="shared" si="265"/>
        <v>15943.5</v>
      </c>
      <c r="J618" s="5">
        <f t="shared" si="266"/>
        <v>95661</v>
      </c>
      <c r="K618" s="5">
        <f t="shared" si="267"/>
        <v>14349.15</v>
      </c>
      <c r="L618" s="5">
        <f t="shared" si="268"/>
        <v>86094.9</v>
      </c>
      <c r="M618" s="49">
        <v>12914.235000000001</v>
      </c>
      <c r="N618" s="49">
        <f t="shared" si="269"/>
        <v>77485.41</v>
      </c>
      <c r="O618" s="27">
        <f t="shared" si="270"/>
        <v>11622.8115</v>
      </c>
      <c r="P618" s="5">
        <f t="shared" si="271"/>
        <v>69736.869000000006</v>
      </c>
      <c r="Q618" s="5">
        <f t="shared" si="272"/>
        <v>11622.8115</v>
      </c>
      <c r="R618" s="22">
        <f t="shared" si="273"/>
        <v>69736.869000000006</v>
      </c>
      <c r="S618" s="5">
        <f t="shared" si="274"/>
        <v>10460.530349999999</v>
      </c>
      <c r="T618" s="22">
        <f t="shared" si="275"/>
        <v>62763.182099999991</v>
      </c>
      <c r="U618" s="12">
        <f t="shared" si="263"/>
        <v>10460.530349999999</v>
      </c>
      <c r="V618" s="12">
        <f t="shared" si="264"/>
        <v>62763.182099999991</v>
      </c>
    </row>
    <row r="619" spans="1:22" ht="11.25">
      <c r="A619" s="192">
        <v>736</v>
      </c>
      <c r="B619" s="139" t="s">
        <v>417</v>
      </c>
      <c r="C619" s="136" t="s">
        <v>0</v>
      </c>
      <c r="D619" s="86">
        <v>1</v>
      </c>
      <c r="E619" s="8">
        <v>23620</v>
      </c>
      <c r="F619" s="8">
        <v>23620</v>
      </c>
      <c r="G619" s="4"/>
      <c r="H619" s="4"/>
      <c r="I619" s="5">
        <f t="shared" si="265"/>
        <v>21258</v>
      </c>
      <c r="J619" s="5">
        <f t="shared" si="266"/>
        <v>21258</v>
      </c>
      <c r="K619" s="5">
        <f t="shared" si="267"/>
        <v>19132.2</v>
      </c>
      <c r="L619" s="5">
        <f t="shared" si="268"/>
        <v>19132.2</v>
      </c>
      <c r="M619" s="49">
        <v>17218.98</v>
      </c>
      <c r="N619" s="49">
        <f t="shared" si="269"/>
        <v>17218.98</v>
      </c>
      <c r="O619" s="27">
        <f t="shared" si="270"/>
        <v>15497.081999999999</v>
      </c>
      <c r="P619" s="5">
        <f t="shared" si="271"/>
        <v>15497.081999999999</v>
      </c>
      <c r="Q619" s="5">
        <f t="shared" si="272"/>
        <v>15497.081999999999</v>
      </c>
      <c r="R619" s="22">
        <f t="shared" si="273"/>
        <v>15497.081999999999</v>
      </c>
      <c r="S619" s="5">
        <f t="shared" si="274"/>
        <v>13947.373799999998</v>
      </c>
      <c r="T619" s="22">
        <f t="shared" si="275"/>
        <v>13947.373799999998</v>
      </c>
      <c r="U619" s="12">
        <f t="shared" si="263"/>
        <v>13947.373799999998</v>
      </c>
      <c r="V619" s="12">
        <f t="shared" si="264"/>
        <v>13947.373799999998</v>
      </c>
    </row>
    <row r="620" spans="1:22" ht="11.25">
      <c r="A620" s="192">
        <v>737</v>
      </c>
      <c r="B620" s="139" t="s">
        <v>369</v>
      </c>
      <c r="C620" s="136" t="s">
        <v>0</v>
      </c>
      <c r="D620" s="86">
        <v>1</v>
      </c>
      <c r="E620" s="8">
        <v>14760</v>
      </c>
      <c r="F620" s="8">
        <v>14760</v>
      </c>
      <c r="G620" s="4"/>
      <c r="H620" s="4"/>
      <c r="I620" s="5">
        <f t="shared" si="265"/>
        <v>13284</v>
      </c>
      <c r="J620" s="5">
        <f t="shared" si="266"/>
        <v>13284</v>
      </c>
      <c r="K620" s="5">
        <f t="shared" si="267"/>
        <v>11955.6</v>
      </c>
      <c r="L620" s="5">
        <f t="shared" si="268"/>
        <v>11955.6</v>
      </c>
      <c r="M620" s="49">
        <v>10760.04</v>
      </c>
      <c r="N620" s="49">
        <f t="shared" si="269"/>
        <v>10760.04</v>
      </c>
      <c r="O620" s="27">
        <f t="shared" si="270"/>
        <v>9684.0360000000001</v>
      </c>
      <c r="P620" s="5">
        <f t="shared" si="271"/>
        <v>9684.0360000000001</v>
      </c>
      <c r="Q620" s="5">
        <f t="shared" si="272"/>
        <v>9684.0360000000001</v>
      </c>
      <c r="R620" s="22">
        <f t="shared" si="273"/>
        <v>9684.0360000000001</v>
      </c>
      <c r="S620" s="5">
        <f t="shared" si="274"/>
        <v>8715.6324000000004</v>
      </c>
      <c r="T620" s="22">
        <f t="shared" si="275"/>
        <v>8715.6324000000004</v>
      </c>
      <c r="U620" s="12">
        <f t="shared" si="263"/>
        <v>8715.6324000000004</v>
      </c>
      <c r="V620" s="12">
        <f t="shared" si="264"/>
        <v>8715.6324000000004</v>
      </c>
    </row>
    <row r="621" spans="1:22" ht="11.25">
      <c r="A621" s="192">
        <v>738</v>
      </c>
      <c r="B621" s="139" t="s">
        <v>418</v>
      </c>
      <c r="C621" s="136" t="s">
        <v>0</v>
      </c>
      <c r="D621" s="86">
        <v>1</v>
      </c>
      <c r="E621" s="8">
        <v>41335</v>
      </c>
      <c r="F621" s="8">
        <v>41335</v>
      </c>
      <c r="G621" s="4"/>
      <c r="H621" s="4"/>
      <c r="I621" s="5">
        <f t="shared" si="265"/>
        <v>37201.5</v>
      </c>
      <c r="J621" s="5">
        <f t="shared" si="266"/>
        <v>37201.5</v>
      </c>
      <c r="K621" s="5">
        <f t="shared" si="267"/>
        <v>33481.35</v>
      </c>
      <c r="L621" s="5">
        <f t="shared" si="268"/>
        <v>33481.35</v>
      </c>
      <c r="M621" s="49">
        <v>30133.215</v>
      </c>
      <c r="N621" s="49">
        <f t="shared" si="269"/>
        <v>30133.215</v>
      </c>
      <c r="O621" s="27">
        <f t="shared" si="270"/>
        <v>27119.893499999998</v>
      </c>
      <c r="P621" s="5">
        <f t="shared" si="271"/>
        <v>27119.893499999998</v>
      </c>
      <c r="Q621" s="5">
        <f t="shared" si="272"/>
        <v>27119.893499999998</v>
      </c>
      <c r="R621" s="22">
        <f t="shared" si="273"/>
        <v>27119.893499999998</v>
      </c>
      <c r="S621" s="5">
        <f t="shared" si="274"/>
        <v>24407.904149999998</v>
      </c>
      <c r="T621" s="22">
        <f t="shared" si="275"/>
        <v>24407.904149999998</v>
      </c>
      <c r="U621" s="12">
        <f t="shared" si="263"/>
        <v>24407.904149999998</v>
      </c>
      <c r="V621" s="12">
        <f t="shared" si="264"/>
        <v>24407.904149999998</v>
      </c>
    </row>
    <row r="622" spans="1:22" ht="11.25">
      <c r="A622" s="192">
        <v>739</v>
      </c>
      <c r="B622" s="139" t="s">
        <v>419</v>
      </c>
      <c r="C622" s="136" t="s">
        <v>0</v>
      </c>
      <c r="D622" s="86">
        <v>1</v>
      </c>
      <c r="E622" s="8">
        <v>826686</v>
      </c>
      <c r="F622" s="8">
        <v>826686</v>
      </c>
      <c r="G622" s="4"/>
      <c r="H622" s="4"/>
      <c r="I622" s="5">
        <f t="shared" si="265"/>
        <v>744017.4</v>
      </c>
      <c r="J622" s="5">
        <f t="shared" si="266"/>
        <v>744017.4</v>
      </c>
      <c r="K622" s="5">
        <f t="shared" si="267"/>
        <v>669615.66</v>
      </c>
      <c r="L622" s="5">
        <f t="shared" si="268"/>
        <v>669615.66</v>
      </c>
      <c r="M622" s="49">
        <v>602654.09400000004</v>
      </c>
      <c r="N622" s="49">
        <f t="shared" si="269"/>
        <v>602654.09400000004</v>
      </c>
      <c r="O622" s="27">
        <f t="shared" si="270"/>
        <v>542388.68460000004</v>
      </c>
      <c r="P622" s="5">
        <f t="shared" si="271"/>
        <v>542388.68460000004</v>
      </c>
      <c r="Q622" s="5">
        <f t="shared" si="272"/>
        <v>542388.68460000004</v>
      </c>
      <c r="R622" s="22">
        <f t="shared" si="273"/>
        <v>542388.68460000004</v>
      </c>
      <c r="S622" s="5">
        <f t="shared" si="274"/>
        <v>488149.81614000001</v>
      </c>
      <c r="T622" s="22">
        <f t="shared" si="275"/>
        <v>488149.81614000001</v>
      </c>
      <c r="U622" s="12">
        <f t="shared" si="263"/>
        <v>488149.81614000001</v>
      </c>
      <c r="V622" s="12">
        <f t="shared" si="264"/>
        <v>488149.81614000001</v>
      </c>
    </row>
    <row r="623" spans="1:22" ht="11.25">
      <c r="A623" s="192">
        <v>740</v>
      </c>
      <c r="B623" s="139" t="s">
        <v>420</v>
      </c>
      <c r="C623" s="136" t="s">
        <v>0</v>
      </c>
      <c r="D623" s="86">
        <v>1</v>
      </c>
      <c r="E623" s="8">
        <v>531441</v>
      </c>
      <c r="F623" s="8">
        <v>531441</v>
      </c>
      <c r="G623" s="4"/>
      <c r="H623" s="4"/>
      <c r="I623" s="5">
        <f t="shared" si="265"/>
        <v>478296.9</v>
      </c>
      <c r="J623" s="5">
        <f t="shared" si="266"/>
        <v>478296.9</v>
      </c>
      <c r="K623" s="5">
        <f t="shared" si="267"/>
        <v>430467.21</v>
      </c>
      <c r="L623" s="5">
        <f t="shared" si="268"/>
        <v>430467.21</v>
      </c>
      <c r="M623" s="49">
        <v>387420.489</v>
      </c>
      <c r="N623" s="49">
        <f t="shared" si="269"/>
        <v>387420.489</v>
      </c>
      <c r="O623" s="27">
        <f t="shared" si="270"/>
        <v>348678.44010000001</v>
      </c>
      <c r="P623" s="5">
        <f t="shared" si="271"/>
        <v>348678.44010000001</v>
      </c>
      <c r="Q623" s="5">
        <f t="shared" si="272"/>
        <v>348678.44010000001</v>
      </c>
      <c r="R623" s="22">
        <f t="shared" si="273"/>
        <v>348678.44010000001</v>
      </c>
      <c r="S623" s="5">
        <f t="shared" si="274"/>
        <v>313810.59609000001</v>
      </c>
      <c r="T623" s="22">
        <f t="shared" si="275"/>
        <v>313810.59609000001</v>
      </c>
      <c r="U623" s="12">
        <f t="shared" si="263"/>
        <v>313810.59609000001</v>
      </c>
      <c r="V623" s="12">
        <f t="shared" si="264"/>
        <v>313810.59609000001</v>
      </c>
    </row>
    <row r="624" spans="1:22" ht="11.25">
      <c r="A624" s="192">
        <v>741</v>
      </c>
      <c r="B624" s="139" t="s">
        <v>421</v>
      </c>
      <c r="C624" s="136" t="s">
        <v>0</v>
      </c>
      <c r="D624" s="86">
        <v>3</v>
      </c>
      <c r="E624" s="8">
        <v>8860</v>
      </c>
      <c r="F624" s="8">
        <v>26580</v>
      </c>
      <c r="G624" s="4"/>
      <c r="H624" s="4"/>
      <c r="I624" s="5">
        <f t="shared" si="265"/>
        <v>7974</v>
      </c>
      <c r="J624" s="5">
        <f t="shared" si="266"/>
        <v>23922</v>
      </c>
      <c r="K624" s="5">
        <f t="shared" si="267"/>
        <v>7176.6</v>
      </c>
      <c r="L624" s="5">
        <f t="shared" si="268"/>
        <v>21529.800000000003</v>
      </c>
      <c r="M624" s="49">
        <v>6458.9400000000005</v>
      </c>
      <c r="N624" s="49">
        <f t="shared" si="269"/>
        <v>19376.82</v>
      </c>
      <c r="O624" s="27">
        <f t="shared" si="270"/>
        <v>5813.0460000000003</v>
      </c>
      <c r="P624" s="5">
        <f t="shared" si="271"/>
        <v>17439.137999999999</v>
      </c>
      <c r="Q624" s="5">
        <f t="shared" si="272"/>
        <v>5813.0460000000003</v>
      </c>
      <c r="R624" s="22">
        <f t="shared" si="273"/>
        <v>17439.137999999999</v>
      </c>
      <c r="S624" s="5">
        <f t="shared" si="274"/>
        <v>5231.7413999999999</v>
      </c>
      <c r="T624" s="22">
        <f t="shared" si="275"/>
        <v>15695.224200000001</v>
      </c>
      <c r="U624" s="12">
        <f t="shared" si="263"/>
        <v>5231.7413999999999</v>
      </c>
      <c r="V624" s="12">
        <f t="shared" si="264"/>
        <v>15695.224200000001</v>
      </c>
    </row>
    <row r="625" spans="1:22" ht="11.25">
      <c r="A625" s="192">
        <v>742</v>
      </c>
      <c r="B625" s="139" t="s">
        <v>422</v>
      </c>
      <c r="C625" s="136" t="s">
        <v>0</v>
      </c>
      <c r="D625" s="86">
        <v>1</v>
      </c>
      <c r="E625" s="8">
        <v>41335</v>
      </c>
      <c r="F625" s="8">
        <v>41335</v>
      </c>
      <c r="G625" s="4"/>
      <c r="H625" s="4"/>
      <c r="I625" s="5">
        <f t="shared" si="265"/>
        <v>37201.5</v>
      </c>
      <c r="J625" s="5">
        <f t="shared" si="266"/>
        <v>37201.5</v>
      </c>
      <c r="K625" s="5">
        <f t="shared" si="267"/>
        <v>33481.35</v>
      </c>
      <c r="L625" s="5">
        <f t="shared" si="268"/>
        <v>33481.35</v>
      </c>
      <c r="M625" s="49">
        <v>30133.215</v>
      </c>
      <c r="N625" s="49">
        <f t="shared" si="269"/>
        <v>30133.215</v>
      </c>
      <c r="O625" s="27">
        <f t="shared" si="270"/>
        <v>27119.893499999998</v>
      </c>
      <c r="P625" s="5">
        <f t="shared" si="271"/>
        <v>27119.893499999998</v>
      </c>
      <c r="Q625" s="5">
        <f t="shared" si="272"/>
        <v>27119.893499999998</v>
      </c>
      <c r="R625" s="22">
        <f t="shared" si="273"/>
        <v>27119.893499999998</v>
      </c>
      <c r="S625" s="5">
        <f t="shared" si="274"/>
        <v>24407.904149999998</v>
      </c>
      <c r="T625" s="22">
        <f t="shared" si="275"/>
        <v>24407.904149999998</v>
      </c>
      <c r="U625" s="12">
        <f t="shared" si="263"/>
        <v>24407.904149999998</v>
      </c>
      <c r="V625" s="12">
        <f t="shared" si="264"/>
        <v>24407.904149999998</v>
      </c>
    </row>
    <row r="626" spans="1:22" ht="11.25">
      <c r="A626" s="192">
        <v>743</v>
      </c>
      <c r="B626" s="139" t="s">
        <v>423</v>
      </c>
      <c r="C626" s="136" t="s">
        <v>0</v>
      </c>
      <c r="D626" s="86">
        <v>3</v>
      </c>
      <c r="E626" s="8">
        <v>5900</v>
      </c>
      <c r="F626" s="8">
        <v>17700</v>
      </c>
      <c r="G626" s="4"/>
      <c r="H626" s="4"/>
      <c r="I626" s="5">
        <f t="shared" si="265"/>
        <v>5310</v>
      </c>
      <c r="J626" s="5">
        <f t="shared" si="266"/>
        <v>15930</v>
      </c>
      <c r="K626" s="5">
        <f t="shared" si="267"/>
        <v>4779</v>
      </c>
      <c r="L626" s="5">
        <f t="shared" si="268"/>
        <v>14337</v>
      </c>
      <c r="M626" s="49">
        <v>4301.1000000000004</v>
      </c>
      <c r="N626" s="49">
        <f t="shared" si="269"/>
        <v>12903.300000000001</v>
      </c>
      <c r="O626" s="27">
        <f t="shared" si="270"/>
        <v>3870.9900000000002</v>
      </c>
      <c r="P626" s="5">
        <f t="shared" si="271"/>
        <v>11612.970000000001</v>
      </c>
      <c r="Q626" s="5">
        <f t="shared" si="272"/>
        <v>3870.9900000000002</v>
      </c>
      <c r="R626" s="22">
        <f t="shared" si="273"/>
        <v>11612.970000000001</v>
      </c>
      <c r="S626" s="5">
        <f t="shared" si="274"/>
        <v>3483.8910000000001</v>
      </c>
      <c r="T626" s="22">
        <f t="shared" si="275"/>
        <v>10451.673000000001</v>
      </c>
      <c r="U626" s="12">
        <f t="shared" si="263"/>
        <v>3483.8910000000001</v>
      </c>
      <c r="V626" s="12">
        <f t="shared" si="264"/>
        <v>10451.673000000001</v>
      </c>
    </row>
    <row r="627" spans="1:22" ht="11.25">
      <c r="A627" s="192">
        <v>744</v>
      </c>
      <c r="B627" s="139" t="s">
        <v>424</v>
      </c>
      <c r="C627" s="136" t="s">
        <v>0</v>
      </c>
      <c r="D627" s="86">
        <v>2</v>
      </c>
      <c r="E627" s="8">
        <v>29525</v>
      </c>
      <c r="F627" s="8">
        <v>59050</v>
      </c>
      <c r="G627" s="4"/>
      <c r="H627" s="4"/>
      <c r="I627" s="5">
        <f t="shared" si="265"/>
        <v>26572.5</v>
      </c>
      <c r="J627" s="5">
        <f t="shared" si="266"/>
        <v>53145</v>
      </c>
      <c r="K627" s="5">
        <f t="shared" si="267"/>
        <v>23915.25</v>
      </c>
      <c r="L627" s="5">
        <f t="shared" si="268"/>
        <v>47830.5</v>
      </c>
      <c r="M627" s="49">
        <v>21523.725000000002</v>
      </c>
      <c r="N627" s="49">
        <f t="shared" si="269"/>
        <v>43047.450000000004</v>
      </c>
      <c r="O627" s="27">
        <f t="shared" si="270"/>
        <v>19371.352500000001</v>
      </c>
      <c r="P627" s="5">
        <f t="shared" si="271"/>
        <v>38742.705000000002</v>
      </c>
      <c r="Q627" s="5">
        <f t="shared" si="272"/>
        <v>19371.352500000001</v>
      </c>
      <c r="R627" s="22">
        <f t="shared" si="273"/>
        <v>38742.705000000002</v>
      </c>
      <c r="S627" s="5">
        <f t="shared" si="274"/>
        <v>17434.217250000002</v>
      </c>
      <c r="T627" s="22">
        <f t="shared" si="275"/>
        <v>34868.434500000003</v>
      </c>
      <c r="U627" s="12">
        <f t="shared" si="263"/>
        <v>17434.217250000002</v>
      </c>
      <c r="V627" s="12">
        <f t="shared" si="264"/>
        <v>34868.434500000003</v>
      </c>
    </row>
    <row r="628" spans="1:22" ht="11.25">
      <c r="A628" s="192">
        <v>745</v>
      </c>
      <c r="B628" s="139" t="s">
        <v>104</v>
      </c>
      <c r="C628" s="136" t="s">
        <v>0</v>
      </c>
      <c r="D628" s="86">
        <v>2</v>
      </c>
      <c r="E628" s="8">
        <v>70860</v>
      </c>
      <c r="F628" s="8">
        <v>141720</v>
      </c>
      <c r="G628" s="4"/>
      <c r="H628" s="4"/>
      <c r="I628" s="5">
        <f t="shared" si="265"/>
        <v>63774</v>
      </c>
      <c r="J628" s="5">
        <f t="shared" si="266"/>
        <v>127548</v>
      </c>
      <c r="K628" s="5">
        <f t="shared" si="267"/>
        <v>57396.6</v>
      </c>
      <c r="L628" s="5">
        <f t="shared" si="268"/>
        <v>114793.2</v>
      </c>
      <c r="M628" s="49">
        <v>51656.94</v>
      </c>
      <c r="N628" s="49">
        <f t="shared" si="269"/>
        <v>103313.88</v>
      </c>
      <c r="O628" s="27">
        <f t="shared" si="270"/>
        <v>46491.245999999999</v>
      </c>
      <c r="P628" s="5">
        <f t="shared" si="271"/>
        <v>92982.491999999998</v>
      </c>
      <c r="Q628" s="5">
        <f t="shared" si="272"/>
        <v>46491.245999999999</v>
      </c>
      <c r="R628" s="22">
        <f t="shared" si="273"/>
        <v>92982.491999999998</v>
      </c>
      <c r="S628" s="5">
        <f t="shared" si="274"/>
        <v>41842.121399999996</v>
      </c>
      <c r="T628" s="22">
        <f t="shared" si="275"/>
        <v>83684.242799999993</v>
      </c>
      <c r="U628" s="12">
        <f t="shared" si="263"/>
        <v>41842.121399999996</v>
      </c>
      <c r="V628" s="12">
        <f t="shared" si="264"/>
        <v>83684.242799999993</v>
      </c>
    </row>
    <row r="629" spans="1:22" ht="11.25">
      <c r="A629" s="192">
        <v>746</v>
      </c>
      <c r="B629" s="139" t="s">
        <v>425</v>
      </c>
      <c r="C629" s="136" t="s">
        <v>0</v>
      </c>
      <c r="D629" s="86">
        <v>1</v>
      </c>
      <c r="E629" s="8">
        <v>5900</v>
      </c>
      <c r="F629" s="8">
        <v>5900</v>
      </c>
      <c r="G629" s="4"/>
      <c r="H629" s="4"/>
      <c r="I629" s="5">
        <f t="shared" si="265"/>
        <v>5310</v>
      </c>
      <c r="J629" s="5">
        <f t="shared" si="266"/>
        <v>5310</v>
      </c>
      <c r="K629" s="5">
        <f t="shared" si="267"/>
        <v>4779</v>
      </c>
      <c r="L629" s="5">
        <f t="shared" si="268"/>
        <v>4779</v>
      </c>
      <c r="M629" s="49">
        <v>4301.1000000000004</v>
      </c>
      <c r="N629" s="49">
        <f t="shared" si="269"/>
        <v>4301.1000000000004</v>
      </c>
      <c r="O629" s="27">
        <f t="shared" si="270"/>
        <v>3870.9900000000002</v>
      </c>
      <c r="P629" s="5">
        <f t="shared" si="271"/>
        <v>3870.9900000000002</v>
      </c>
      <c r="Q629" s="5">
        <f t="shared" si="272"/>
        <v>3870.9900000000002</v>
      </c>
      <c r="R629" s="22">
        <f t="shared" si="273"/>
        <v>3870.9900000000002</v>
      </c>
      <c r="S629" s="5">
        <f t="shared" si="274"/>
        <v>3483.8910000000001</v>
      </c>
      <c r="T629" s="22">
        <f t="shared" si="275"/>
        <v>3483.8910000000001</v>
      </c>
      <c r="U629" s="12">
        <f t="shared" si="263"/>
        <v>3483.8910000000001</v>
      </c>
      <c r="V629" s="12">
        <f t="shared" si="264"/>
        <v>3483.8910000000001</v>
      </c>
    </row>
    <row r="630" spans="1:22" ht="11.25">
      <c r="A630" s="192">
        <v>747</v>
      </c>
      <c r="B630" s="139" t="s">
        <v>426</v>
      </c>
      <c r="C630" s="136" t="s">
        <v>0</v>
      </c>
      <c r="D630" s="86">
        <v>1</v>
      </c>
      <c r="E630" s="8">
        <v>8860</v>
      </c>
      <c r="F630" s="8">
        <v>8860</v>
      </c>
      <c r="G630" s="4"/>
      <c r="H630" s="4"/>
      <c r="I630" s="5">
        <f t="shared" si="265"/>
        <v>7974</v>
      </c>
      <c r="J630" s="5">
        <f t="shared" si="266"/>
        <v>7974</v>
      </c>
      <c r="K630" s="5">
        <f t="shared" si="267"/>
        <v>7176.6</v>
      </c>
      <c r="L630" s="5">
        <f t="shared" si="268"/>
        <v>7176.6</v>
      </c>
      <c r="M630" s="49">
        <v>6458.9400000000005</v>
      </c>
      <c r="N630" s="49">
        <f t="shared" si="269"/>
        <v>6458.9400000000005</v>
      </c>
      <c r="O630" s="27">
        <f t="shared" si="270"/>
        <v>5813.0460000000003</v>
      </c>
      <c r="P630" s="5">
        <f t="shared" si="271"/>
        <v>5813.0460000000003</v>
      </c>
      <c r="Q630" s="5">
        <f t="shared" si="272"/>
        <v>5813.0460000000003</v>
      </c>
      <c r="R630" s="22">
        <f t="shared" si="273"/>
        <v>5813.0460000000003</v>
      </c>
      <c r="S630" s="5">
        <f t="shared" si="274"/>
        <v>5231.7413999999999</v>
      </c>
      <c r="T630" s="22">
        <f t="shared" si="275"/>
        <v>5231.7413999999999</v>
      </c>
      <c r="U630" s="12">
        <f t="shared" si="263"/>
        <v>5231.7413999999999</v>
      </c>
      <c r="V630" s="12">
        <f t="shared" si="264"/>
        <v>5231.7413999999999</v>
      </c>
    </row>
    <row r="631" spans="1:22" ht="11.25">
      <c r="A631" s="192">
        <v>748</v>
      </c>
      <c r="B631" s="139" t="s">
        <v>427</v>
      </c>
      <c r="C631" s="136" t="s">
        <v>0</v>
      </c>
      <c r="D631" s="86">
        <v>1</v>
      </c>
      <c r="E631" s="8">
        <v>17715</v>
      </c>
      <c r="F631" s="8">
        <v>17715</v>
      </c>
      <c r="G631" s="4"/>
      <c r="H631" s="4"/>
      <c r="I631" s="5">
        <f t="shared" si="265"/>
        <v>15943.5</v>
      </c>
      <c r="J631" s="5">
        <f t="shared" si="266"/>
        <v>15943.5</v>
      </c>
      <c r="K631" s="5">
        <f t="shared" si="267"/>
        <v>14349.15</v>
      </c>
      <c r="L631" s="5">
        <f t="shared" si="268"/>
        <v>14349.15</v>
      </c>
      <c r="M631" s="49">
        <v>12914.235000000001</v>
      </c>
      <c r="N631" s="49">
        <f t="shared" si="269"/>
        <v>12914.235000000001</v>
      </c>
      <c r="O631" s="27">
        <f t="shared" si="270"/>
        <v>11622.8115</v>
      </c>
      <c r="P631" s="5">
        <f t="shared" si="271"/>
        <v>11622.8115</v>
      </c>
      <c r="Q631" s="5">
        <f t="shared" si="272"/>
        <v>11622.8115</v>
      </c>
      <c r="R631" s="22">
        <f t="shared" si="273"/>
        <v>11622.8115</v>
      </c>
      <c r="S631" s="5">
        <f t="shared" si="274"/>
        <v>10460.530349999999</v>
      </c>
      <c r="T631" s="22">
        <f t="shared" si="275"/>
        <v>10460.530349999999</v>
      </c>
      <c r="U631" s="12">
        <f t="shared" si="263"/>
        <v>10460.530349999999</v>
      </c>
      <c r="V631" s="12">
        <f t="shared" si="264"/>
        <v>10460.530349999999</v>
      </c>
    </row>
    <row r="632" spans="1:22" ht="11.25">
      <c r="A632" s="192">
        <v>749</v>
      </c>
      <c r="B632" s="139" t="s">
        <v>428</v>
      </c>
      <c r="C632" s="136" t="s">
        <v>0</v>
      </c>
      <c r="D632" s="86">
        <v>2</v>
      </c>
      <c r="E632" s="8">
        <v>177147</v>
      </c>
      <c r="F632" s="8">
        <v>354294</v>
      </c>
      <c r="G632" s="4"/>
      <c r="H632" s="4"/>
      <c r="I632" s="5">
        <f t="shared" ref="I632:I645" si="276">E632*0.9</f>
        <v>159432.30000000002</v>
      </c>
      <c r="J632" s="5">
        <f t="shared" ref="J632:J645" si="277">D632*I632</f>
        <v>318864.60000000003</v>
      </c>
      <c r="K632" s="5">
        <f t="shared" ref="K632:K645" si="278">I632*0.9</f>
        <v>143489.07</v>
      </c>
      <c r="L632" s="5">
        <f t="shared" ref="L632:L645" si="279">K632*D632</f>
        <v>286978.14</v>
      </c>
      <c r="M632" s="49">
        <v>129140.16300000002</v>
      </c>
      <c r="N632" s="49">
        <f t="shared" ref="N632:N645" si="280">M632*D632</f>
        <v>258280.32600000003</v>
      </c>
      <c r="O632" s="27">
        <f t="shared" ref="O632:O645" si="281">+M632-M632*0.1</f>
        <v>116226.14670000001</v>
      </c>
      <c r="P632" s="5">
        <f t="shared" ref="P632:P645" si="282">+O632*D632</f>
        <v>232452.29340000002</v>
      </c>
      <c r="Q632" s="5">
        <f t="shared" ref="Q632:Q645" si="283">+O632</f>
        <v>116226.14670000001</v>
      </c>
      <c r="R632" s="22">
        <f t="shared" ref="R632:R645" si="284">+Q632*D632</f>
        <v>232452.29340000002</v>
      </c>
      <c r="S632" s="5">
        <f t="shared" ref="S632:S645" si="285">+Q632-Q632*0.1</f>
        <v>104603.53203</v>
      </c>
      <c r="T632" s="22">
        <f t="shared" ref="T632:T645" si="286">+S632*D632</f>
        <v>209207.06406</v>
      </c>
      <c r="U632" s="12">
        <f t="shared" si="263"/>
        <v>104603.53203</v>
      </c>
      <c r="V632" s="12">
        <f t="shared" si="264"/>
        <v>209207.06406</v>
      </c>
    </row>
    <row r="633" spans="1:22" ht="11.25">
      <c r="A633" s="192">
        <v>750</v>
      </c>
      <c r="B633" s="139" t="s">
        <v>429</v>
      </c>
      <c r="C633" s="136" t="s">
        <v>0</v>
      </c>
      <c r="D633" s="86">
        <v>3</v>
      </c>
      <c r="E633" s="8">
        <v>253910</v>
      </c>
      <c r="F633" s="8">
        <v>761730</v>
      </c>
      <c r="G633" s="4"/>
      <c r="H633" s="4"/>
      <c r="I633" s="5">
        <f t="shared" si="276"/>
        <v>228519</v>
      </c>
      <c r="J633" s="5">
        <f t="shared" si="277"/>
        <v>685557</v>
      </c>
      <c r="K633" s="5">
        <f t="shared" si="278"/>
        <v>205667.1</v>
      </c>
      <c r="L633" s="5">
        <f t="shared" si="279"/>
        <v>617001.30000000005</v>
      </c>
      <c r="M633" s="49">
        <v>185100.39</v>
      </c>
      <c r="N633" s="49">
        <f t="shared" si="280"/>
        <v>555301.17000000004</v>
      </c>
      <c r="O633" s="27">
        <f t="shared" si="281"/>
        <v>166590.35100000002</v>
      </c>
      <c r="P633" s="5">
        <f t="shared" si="282"/>
        <v>499771.05300000007</v>
      </c>
      <c r="Q633" s="5">
        <f t="shared" si="283"/>
        <v>166590.35100000002</v>
      </c>
      <c r="R633" s="22">
        <f t="shared" si="284"/>
        <v>499771.05300000007</v>
      </c>
      <c r="S633" s="5">
        <f t="shared" si="285"/>
        <v>149931.31590000002</v>
      </c>
      <c r="T633" s="22">
        <f t="shared" si="286"/>
        <v>449793.94770000002</v>
      </c>
      <c r="U633" s="12">
        <f t="shared" ref="U633:U645" si="287">+S633</f>
        <v>149931.31590000002</v>
      </c>
      <c r="V633" s="12">
        <f t="shared" ref="V633:V645" si="288">+U633*D633</f>
        <v>449793.94770000002</v>
      </c>
    </row>
    <row r="634" spans="1:22" ht="11.25">
      <c r="A634" s="192">
        <v>751</v>
      </c>
      <c r="B634" s="139" t="s">
        <v>430</v>
      </c>
      <c r="C634" s="136" t="s">
        <v>0</v>
      </c>
      <c r="D634" s="86">
        <v>1</v>
      </c>
      <c r="E634" s="8">
        <v>8860</v>
      </c>
      <c r="F634" s="8">
        <v>8860</v>
      </c>
      <c r="G634" s="4"/>
      <c r="H634" s="4"/>
      <c r="I634" s="5">
        <f t="shared" si="276"/>
        <v>7974</v>
      </c>
      <c r="J634" s="5">
        <f t="shared" si="277"/>
        <v>7974</v>
      </c>
      <c r="K634" s="5">
        <f t="shared" si="278"/>
        <v>7176.6</v>
      </c>
      <c r="L634" s="5">
        <f t="shared" si="279"/>
        <v>7176.6</v>
      </c>
      <c r="M634" s="49">
        <v>6458.9400000000005</v>
      </c>
      <c r="N634" s="49">
        <f t="shared" si="280"/>
        <v>6458.9400000000005</v>
      </c>
      <c r="O634" s="27">
        <f t="shared" si="281"/>
        <v>5813.0460000000003</v>
      </c>
      <c r="P634" s="5">
        <f t="shared" si="282"/>
        <v>5813.0460000000003</v>
      </c>
      <c r="Q634" s="5">
        <f t="shared" si="283"/>
        <v>5813.0460000000003</v>
      </c>
      <c r="R634" s="22">
        <f t="shared" si="284"/>
        <v>5813.0460000000003</v>
      </c>
      <c r="S634" s="5">
        <f t="shared" si="285"/>
        <v>5231.7413999999999</v>
      </c>
      <c r="T634" s="22">
        <f t="shared" si="286"/>
        <v>5231.7413999999999</v>
      </c>
      <c r="U634" s="12">
        <f t="shared" si="287"/>
        <v>5231.7413999999999</v>
      </c>
      <c r="V634" s="12">
        <f t="shared" si="288"/>
        <v>5231.7413999999999</v>
      </c>
    </row>
    <row r="635" spans="1:22" ht="11.25">
      <c r="A635" s="192">
        <v>752</v>
      </c>
      <c r="B635" s="139" t="s">
        <v>105</v>
      </c>
      <c r="C635" s="136" t="s">
        <v>0</v>
      </c>
      <c r="D635" s="86">
        <v>1</v>
      </c>
      <c r="E635" s="8">
        <v>17715</v>
      </c>
      <c r="F635" s="8">
        <v>17715</v>
      </c>
      <c r="G635" s="4"/>
      <c r="H635" s="4"/>
      <c r="I635" s="5">
        <f t="shared" si="276"/>
        <v>15943.5</v>
      </c>
      <c r="J635" s="5">
        <f t="shared" si="277"/>
        <v>15943.5</v>
      </c>
      <c r="K635" s="5">
        <f t="shared" si="278"/>
        <v>14349.15</v>
      </c>
      <c r="L635" s="5">
        <f t="shared" si="279"/>
        <v>14349.15</v>
      </c>
      <c r="M635" s="49">
        <v>12914.235000000001</v>
      </c>
      <c r="N635" s="49">
        <f t="shared" si="280"/>
        <v>12914.235000000001</v>
      </c>
      <c r="O635" s="27">
        <f t="shared" si="281"/>
        <v>11622.8115</v>
      </c>
      <c r="P635" s="5">
        <f t="shared" si="282"/>
        <v>11622.8115</v>
      </c>
      <c r="Q635" s="5">
        <f t="shared" si="283"/>
        <v>11622.8115</v>
      </c>
      <c r="R635" s="22">
        <f t="shared" si="284"/>
        <v>11622.8115</v>
      </c>
      <c r="S635" s="5">
        <f t="shared" si="285"/>
        <v>10460.530349999999</v>
      </c>
      <c r="T635" s="22">
        <f t="shared" si="286"/>
        <v>10460.530349999999</v>
      </c>
      <c r="U635" s="12">
        <f t="shared" si="287"/>
        <v>10460.530349999999</v>
      </c>
      <c r="V635" s="12">
        <f t="shared" si="288"/>
        <v>10460.530349999999</v>
      </c>
    </row>
    <row r="636" spans="1:22" ht="11.25">
      <c r="A636" s="192">
        <v>753</v>
      </c>
      <c r="B636" s="139" t="s">
        <v>431</v>
      </c>
      <c r="C636" s="136" t="s">
        <v>0</v>
      </c>
      <c r="D636" s="86">
        <v>1</v>
      </c>
      <c r="E636" s="8">
        <v>442870</v>
      </c>
      <c r="F636" s="8">
        <v>442870</v>
      </c>
      <c r="G636" s="4"/>
      <c r="H636" s="4"/>
      <c r="I636" s="5">
        <f t="shared" si="276"/>
        <v>398583</v>
      </c>
      <c r="J636" s="5">
        <f t="shared" si="277"/>
        <v>398583</v>
      </c>
      <c r="K636" s="5">
        <f t="shared" si="278"/>
        <v>358724.7</v>
      </c>
      <c r="L636" s="5">
        <f t="shared" si="279"/>
        <v>358724.7</v>
      </c>
      <c r="M636" s="49">
        <v>322852.23000000004</v>
      </c>
      <c r="N636" s="49">
        <f t="shared" si="280"/>
        <v>322852.23000000004</v>
      </c>
      <c r="O636" s="27">
        <f t="shared" si="281"/>
        <v>290567.00700000004</v>
      </c>
      <c r="P636" s="5">
        <f t="shared" si="282"/>
        <v>290567.00700000004</v>
      </c>
      <c r="Q636" s="5">
        <f t="shared" si="283"/>
        <v>290567.00700000004</v>
      </c>
      <c r="R636" s="22">
        <f t="shared" si="284"/>
        <v>290567.00700000004</v>
      </c>
      <c r="S636" s="5">
        <f t="shared" si="285"/>
        <v>261510.30630000003</v>
      </c>
      <c r="T636" s="22">
        <f t="shared" si="286"/>
        <v>261510.30630000003</v>
      </c>
      <c r="U636" s="12">
        <f t="shared" si="287"/>
        <v>261510.30630000003</v>
      </c>
      <c r="V636" s="12">
        <f t="shared" si="288"/>
        <v>261510.30630000003</v>
      </c>
    </row>
    <row r="637" spans="1:22" ht="11.25">
      <c r="A637" s="192">
        <v>754</v>
      </c>
      <c r="B637" s="139" t="s">
        <v>432</v>
      </c>
      <c r="C637" s="136" t="s">
        <v>0</v>
      </c>
      <c r="D637" s="86">
        <v>1</v>
      </c>
      <c r="E637" s="8">
        <v>283435</v>
      </c>
      <c r="F637" s="8">
        <v>283435</v>
      </c>
      <c r="G637" s="4"/>
      <c r="H637" s="4"/>
      <c r="I637" s="5">
        <f t="shared" si="276"/>
        <v>255091.5</v>
      </c>
      <c r="J637" s="5">
        <f t="shared" si="277"/>
        <v>255091.5</v>
      </c>
      <c r="K637" s="5">
        <f t="shared" si="278"/>
        <v>229582.35</v>
      </c>
      <c r="L637" s="5">
        <f t="shared" si="279"/>
        <v>229582.35</v>
      </c>
      <c r="M637" s="49">
        <v>206624.11500000002</v>
      </c>
      <c r="N637" s="49">
        <f t="shared" si="280"/>
        <v>206624.11500000002</v>
      </c>
      <c r="O637" s="27">
        <f t="shared" si="281"/>
        <v>185961.7035</v>
      </c>
      <c r="P637" s="5">
        <f t="shared" si="282"/>
        <v>185961.7035</v>
      </c>
      <c r="Q637" s="5">
        <f t="shared" si="283"/>
        <v>185961.7035</v>
      </c>
      <c r="R637" s="22">
        <f t="shared" si="284"/>
        <v>185961.7035</v>
      </c>
      <c r="S637" s="5">
        <f t="shared" si="285"/>
        <v>167365.53315</v>
      </c>
      <c r="T637" s="22">
        <f t="shared" si="286"/>
        <v>167365.53315</v>
      </c>
      <c r="U637" s="12">
        <f t="shared" si="287"/>
        <v>167365.53315</v>
      </c>
      <c r="V637" s="12">
        <f t="shared" si="288"/>
        <v>167365.53315</v>
      </c>
    </row>
    <row r="638" spans="1:22" ht="11.25">
      <c r="A638" s="192">
        <v>755</v>
      </c>
      <c r="B638" s="139" t="s">
        <v>433</v>
      </c>
      <c r="C638" s="136" t="s">
        <v>0</v>
      </c>
      <c r="D638" s="86">
        <v>1</v>
      </c>
      <c r="E638" s="8">
        <v>17715</v>
      </c>
      <c r="F638" s="8">
        <v>17715</v>
      </c>
      <c r="G638" s="4"/>
      <c r="H638" s="4"/>
      <c r="I638" s="5">
        <f t="shared" si="276"/>
        <v>15943.5</v>
      </c>
      <c r="J638" s="5">
        <f t="shared" si="277"/>
        <v>15943.5</v>
      </c>
      <c r="K638" s="5">
        <f t="shared" si="278"/>
        <v>14349.15</v>
      </c>
      <c r="L638" s="5">
        <f t="shared" si="279"/>
        <v>14349.15</v>
      </c>
      <c r="M638" s="49">
        <v>12914.235000000001</v>
      </c>
      <c r="N638" s="49">
        <f t="shared" si="280"/>
        <v>12914.235000000001</v>
      </c>
      <c r="O638" s="27">
        <f t="shared" si="281"/>
        <v>11622.8115</v>
      </c>
      <c r="P638" s="5">
        <f t="shared" si="282"/>
        <v>11622.8115</v>
      </c>
      <c r="Q638" s="5">
        <f t="shared" si="283"/>
        <v>11622.8115</v>
      </c>
      <c r="R638" s="22">
        <f t="shared" si="284"/>
        <v>11622.8115</v>
      </c>
      <c r="S638" s="5">
        <f t="shared" si="285"/>
        <v>10460.530349999999</v>
      </c>
      <c r="T638" s="22">
        <f t="shared" si="286"/>
        <v>10460.530349999999</v>
      </c>
      <c r="U638" s="12">
        <f t="shared" si="287"/>
        <v>10460.530349999999</v>
      </c>
      <c r="V638" s="12">
        <f t="shared" si="288"/>
        <v>10460.530349999999</v>
      </c>
    </row>
    <row r="639" spans="1:22" ht="11.25">
      <c r="A639" s="192">
        <v>756</v>
      </c>
      <c r="B639" s="139" t="s">
        <v>434</v>
      </c>
      <c r="C639" s="136" t="s">
        <v>0</v>
      </c>
      <c r="D639" s="86">
        <v>1</v>
      </c>
      <c r="E639" s="8">
        <v>472392</v>
      </c>
      <c r="F639" s="8">
        <v>472392</v>
      </c>
      <c r="G639" s="4"/>
      <c r="H639" s="4"/>
      <c r="I639" s="5">
        <f t="shared" si="276"/>
        <v>425152.8</v>
      </c>
      <c r="J639" s="5">
        <f t="shared" si="277"/>
        <v>425152.8</v>
      </c>
      <c r="K639" s="5">
        <f t="shared" si="278"/>
        <v>382637.52</v>
      </c>
      <c r="L639" s="5">
        <f t="shared" si="279"/>
        <v>382637.52</v>
      </c>
      <c r="M639" s="49">
        <v>344373.76800000004</v>
      </c>
      <c r="N639" s="49">
        <f t="shared" si="280"/>
        <v>344373.76800000004</v>
      </c>
      <c r="O639" s="27">
        <f t="shared" si="281"/>
        <v>309936.39120000001</v>
      </c>
      <c r="P639" s="5">
        <f t="shared" si="282"/>
        <v>309936.39120000001</v>
      </c>
      <c r="Q639" s="5">
        <f t="shared" si="283"/>
        <v>309936.39120000001</v>
      </c>
      <c r="R639" s="22">
        <f t="shared" si="284"/>
        <v>309936.39120000001</v>
      </c>
      <c r="S639" s="5">
        <f t="shared" si="285"/>
        <v>278942.75208000001</v>
      </c>
      <c r="T639" s="22">
        <f t="shared" si="286"/>
        <v>278942.75208000001</v>
      </c>
      <c r="U639" s="12">
        <f t="shared" si="287"/>
        <v>278942.75208000001</v>
      </c>
      <c r="V639" s="12">
        <f t="shared" si="288"/>
        <v>278942.75208000001</v>
      </c>
    </row>
    <row r="640" spans="1:22" ht="11.25">
      <c r="A640" s="192">
        <v>757</v>
      </c>
      <c r="B640" s="139" t="s">
        <v>435</v>
      </c>
      <c r="C640" s="136" t="s">
        <v>0</v>
      </c>
      <c r="D640" s="86">
        <v>1</v>
      </c>
      <c r="E640" s="8">
        <v>32480</v>
      </c>
      <c r="F640" s="8">
        <v>32480</v>
      </c>
      <c r="G640" s="4"/>
      <c r="H640" s="4"/>
      <c r="I640" s="5">
        <f t="shared" si="276"/>
        <v>29232</v>
      </c>
      <c r="J640" s="5">
        <f t="shared" si="277"/>
        <v>29232</v>
      </c>
      <c r="K640" s="5">
        <f t="shared" si="278"/>
        <v>26308.799999999999</v>
      </c>
      <c r="L640" s="5">
        <f t="shared" si="279"/>
        <v>26308.799999999999</v>
      </c>
      <c r="M640" s="49">
        <v>23677.919999999998</v>
      </c>
      <c r="N640" s="49">
        <f t="shared" si="280"/>
        <v>23677.919999999998</v>
      </c>
      <c r="O640" s="27">
        <f t="shared" si="281"/>
        <v>21310.127999999997</v>
      </c>
      <c r="P640" s="5">
        <f t="shared" si="282"/>
        <v>21310.127999999997</v>
      </c>
      <c r="Q640" s="5">
        <f t="shared" si="283"/>
        <v>21310.127999999997</v>
      </c>
      <c r="R640" s="22">
        <f t="shared" si="284"/>
        <v>21310.127999999997</v>
      </c>
      <c r="S640" s="5">
        <f t="shared" si="285"/>
        <v>19179.115199999997</v>
      </c>
      <c r="T640" s="22">
        <f t="shared" si="286"/>
        <v>19179.115199999997</v>
      </c>
      <c r="U640" s="12">
        <f t="shared" si="287"/>
        <v>19179.115199999997</v>
      </c>
      <c r="V640" s="12">
        <f t="shared" si="288"/>
        <v>19179.115199999997</v>
      </c>
    </row>
    <row r="641" spans="1:22" ht="11.25">
      <c r="A641" s="192">
        <v>758</v>
      </c>
      <c r="B641" s="139" t="s">
        <v>436</v>
      </c>
      <c r="C641" s="136" t="s">
        <v>0</v>
      </c>
      <c r="D641" s="86">
        <v>1</v>
      </c>
      <c r="E641" s="8">
        <v>2360</v>
      </c>
      <c r="F641" s="8">
        <v>2360</v>
      </c>
      <c r="G641" s="4"/>
      <c r="H641" s="4"/>
      <c r="I641" s="5">
        <f t="shared" si="276"/>
        <v>2124</v>
      </c>
      <c r="J641" s="5">
        <f t="shared" si="277"/>
        <v>2124</v>
      </c>
      <c r="K641" s="5">
        <f t="shared" si="278"/>
        <v>1911.6000000000001</v>
      </c>
      <c r="L641" s="5">
        <f t="shared" si="279"/>
        <v>1911.6000000000001</v>
      </c>
      <c r="M641" s="49">
        <v>1720.44</v>
      </c>
      <c r="N641" s="49">
        <f t="shared" si="280"/>
        <v>1720.44</v>
      </c>
      <c r="O641" s="27">
        <f t="shared" si="281"/>
        <v>1548.396</v>
      </c>
      <c r="P641" s="5">
        <f t="shared" si="282"/>
        <v>1548.396</v>
      </c>
      <c r="Q641" s="5">
        <f t="shared" si="283"/>
        <v>1548.396</v>
      </c>
      <c r="R641" s="22">
        <f t="shared" si="284"/>
        <v>1548.396</v>
      </c>
      <c r="S641" s="5">
        <f t="shared" si="285"/>
        <v>1393.5563999999999</v>
      </c>
      <c r="T641" s="22">
        <f t="shared" si="286"/>
        <v>1393.5563999999999</v>
      </c>
      <c r="U641" s="12">
        <f t="shared" si="287"/>
        <v>1393.5563999999999</v>
      </c>
      <c r="V641" s="12">
        <f t="shared" si="288"/>
        <v>1393.5563999999999</v>
      </c>
    </row>
    <row r="642" spans="1:22" ht="11.25">
      <c r="A642" s="192">
        <v>759</v>
      </c>
      <c r="B642" s="139" t="s">
        <v>437</v>
      </c>
      <c r="C642" s="136" t="s">
        <v>0</v>
      </c>
      <c r="D642" s="86">
        <v>1</v>
      </c>
      <c r="E642" s="8">
        <v>35430</v>
      </c>
      <c r="F642" s="8">
        <v>35430</v>
      </c>
      <c r="G642" s="4"/>
      <c r="H642" s="4"/>
      <c r="I642" s="5">
        <f t="shared" si="276"/>
        <v>31887</v>
      </c>
      <c r="J642" s="5">
        <f t="shared" si="277"/>
        <v>31887</v>
      </c>
      <c r="K642" s="5">
        <f t="shared" si="278"/>
        <v>28698.3</v>
      </c>
      <c r="L642" s="5">
        <f t="shared" si="279"/>
        <v>28698.3</v>
      </c>
      <c r="M642" s="49">
        <v>25828.47</v>
      </c>
      <c r="N642" s="49">
        <f t="shared" si="280"/>
        <v>25828.47</v>
      </c>
      <c r="O642" s="27">
        <f t="shared" si="281"/>
        <v>23245.623</v>
      </c>
      <c r="P642" s="5">
        <f t="shared" si="282"/>
        <v>23245.623</v>
      </c>
      <c r="Q642" s="5">
        <f t="shared" si="283"/>
        <v>23245.623</v>
      </c>
      <c r="R642" s="22">
        <f t="shared" si="284"/>
        <v>23245.623</v>
      </c>
      <c r="S642" s="5">
        <f t="shared" si="285"/>
        <v>20921.060699999998</v>
      </c>
      <c r="T642" s="22">
        <f t="shared" si="286"/>
        <v>20921.060699999998</v>
      </c>
      <c r="U642" s="12">
        <f t="shared" si="287"/>
        <v>20921.060699999998</v>
      </c>
      <c r="V642" s="12">
        <f t="shared" si="288"/>
        <v>20921.060699999998</v>
      </c>
    </row>
    <row r="643" spans="1:22" ht="11.25">
      <c r="A643" s="192">
        <v>760</v>
      </c>
      <c r="B643" s="139" t="s">
        <v>422</v>
      </c>
      <c r="C643" s="136" t="s">
        <v>0</v>
      </c>
      <c r="D643" s="86">
        <v>1</v>
      </c>
      <c r="E643" s="8">
        <v>41334</v>
      </c>
      <c r="F643" s="8">
        <v>41334</v>
      </c>
      <c r="G643" s="4"/>
      <c r="H643" s="4"/>
      <c r="I643" s="5">
        <f t="shared" si="276"/>
        <v>37200.6</v>
      </c>
      <c r="J643" s="5">
        <f t="shared" si="277"/>
        <v>37200.6</v>
      </c>
      <c r="K643" s="5">
        <f t="shared" si="278"/>
        <v>33480.54</v>
      </c>
      <c r="L643" s="5">
        <f t="shared" si="279"/>
        <v>33480.54</v>
      </c>
      <c r="M643" s="49">
        <v>30132.486000000001</v>
      </c>
      <c r="N643" s="49">
        <f t="shared" si="280"/>
        <v>30132.486000000001</v>
      </c>
      <c r="O643" s="27">
        <f t="shared" si="281"/>
        <v>27119.237400000002</v>
      </c>
      <c r="P643" s="5">
        <f t="shared" si="282"/>
        <v>27119.237400000002</v>
      </c>
      <c r="Q643" s="5">
        <f t="shared" si="283"/>
        <v>27119.237400000002</v>
      </c>
      <c r="R643" s="22">
        <f t="shared" si="284"/>
        <v>27119.237400000002</v>
      </c>
      <c r="S643" s="5">
        <f t="shared" si="285"/>
        <v>24407.31366</v>
      </c>
      <c r="T643" s="22">
        <f t="shared" si="286"/>
        <v>24407.31366</v>
      </c>
      <c r="U643" s="12">
        <f t="shared" si="287"/>
        <v>24407.31366</v>
      </c>
      <c r="V643" s="12">
        <f t="shared" si="288"/>
        <v>24407.31366</v>
      </c>
    </row>
    <row r="644" spans="1:22" ht="11.25">
      <c r="A644" s="192">
        <v>761</v>
      </c>
      <c r="B644" s="139" t="s">
        <v>438</v>
      </c>
      <c r="C644" s="136" t="s">
        <v>0</v>
      </c>
      <c r="D644" s="86">
        <v>3</v>
      </c>
      <c r="E644" s="8">
        <v>4725</v>
      </c>
      <c r="F644" s="8">
        <v>14175</v>
      </c>
      <c r="G644" s="4"/>
      <c r="H644" s="4"/>
      <c r="I644" s="5">
        <f t="shared" si="276"/>
        <v>4252.5</v>
      </c>
      <c r="J644" s="5">
        <f t="shared" si="277"/>
        <v>12757.5</v>
      </c>
      <c r="K644" s="5">
        <f t="shared" si="278"/>
        <v>3827.25</v>
      </c>
      <c r="L644" s="5">
        <f t="shared" si="279"/>
        <v>11481.75</v>
      </c>
      <c r="M644" s="49">
        <v>3444.5250000000001</v>
      </c>
      <c r="N644" s="49">
        <f t="shared" si="280"/>
        <v>10333.575000000001</v>
      </c>
      <c r="O644" s="27">
        <f t="shared" si="281"/>
        <v>3100.0725000000002</v>
      </c>
      <c r="P644" s="5">
        <f t="shared" si="282"/>
        <v>9300.2175000000007</v>
      </c>
      <c r="Q644" s="5">
        <f t="shared" si="283"/>
        <v>3100.0725000000002</v>
      </c>
      <c r="R644" s="22">
        <f t="shared" si="284"/>
        <v>9300.2175000000007</v>
      </c>
      <c r="S644" s="5">
        <f t="shared" si="285"/>
        <v>2790.0652500000001</v>
      </c>
      <c r="T644" s="22">
        <f t="shared" si="286"/>
        <v>8370.1957500000008</v>
      </c>
      <c r="U644" s="12">
        <f t="shared" si="287"/>
        <v>2790.0652500000001</v>
      </c>
      <c r="V644" s="12">
        <f t="shared" si="288"/>
        <v>8370.1957500000008</v>
      </c>
    </row>
    <row r="645" spans="1:22" ht="11.25">
      <c r="A645" s="192">
        <v>762</v>
      </c>
      <c r="B645" s="139" t="s">
        <v>439</v>
      </c>
      <c r="C645" s="136" t="s">
        <v>0</v>
      </c>
      <c r="D645" s="86">
        <v>1</v>
      </c>
      <c r="E645" s="8">
        <v>2950</v>
      </c>
      <c r="F645" s="8">
        <v>2950</v>
      </c>
      <c r="G645" s="4"/>
      <c r="H645" s="4"/>
      <c r="I645" s="5">
        <f t="shared" si="276"/>
        <v>2655</v>
      </c>
      <c r="J645" s="5">
        <f t="shared" si="277"/>
        <v>2655</v>
      </c>
      <c r="K645" s="5">
        <f t="shared" si="278"/>
        <v>2389.5</v>
      </c>
      <c r="L645" s="5">
        <f t="shared" si="279"/>
        <v>2389.5</v>
      </c>
      <c r="M645" s="49">
        <v>2150.5500000000002</v>
      </c>
      <c r="N645" s="49">
        <f t="shared" si="280"/>
        <v>2150.5500000000002</v>
      </c>
      <c r="O645" s="27">
        <f t="shared" si="281"/>
        <v>1935.4950000000001</v>
      </c>
      <c r="P645" s="5">
        <f t="shared" si="282"/>
        <v>1935.4950000000001</v>
      </c>
      <c r="Q645" s="5">
        <f t="shared" si="283"/>
        <v>1935.4950000000001</v>
      </c>
      <c r="R645" s="22">
        <f t="shared" si="284"/>
        <v>1935.4950000000001</v>
      </c>
      <c r="S645" s="5">
        <f t="shared" si="285"/>
        <v>1741.9455</v>
      </c>
      <c r="T645" s="22">
        <f t="shared" si="286"/>
        <v>1741.9455</v>
      </c>
      <c r="U645" s="12">
        <f t="shared" si="287"/>
        <v>1741.9455</v>
      </c>
      <c r="V645" s="12">
        <f t="shared" si="288"/>
        <v>1741.9455</v>
      </c>
    </row>
    <row r="646" spans="1:22" ht="11.25">
      <c r="A646" s="141" t="s">
        <v>97</v>
      </c>
      <c r="B646" s="141"/>
      <c r="C646" s="141"/>
      <c r="D646" s="141"/>
      <c r="E646" s="2"/>
      <c r="F646" s="10">
        <v>45219786</v>
      </c>
      <c r="G646" s="4"/>
      <c r="H646" s="4"/>
      <c r="I646" s="4"/>
      <c r="J646" s="13">
        <f>SUM(J504:J645)</f>
        <v>40697807.399999999</v>
      </c>
      <c r="K646" s="4"/>
      <c r="L646" s="13">
        <f>SUM(L504:L645)</f>
        <v>36628026.660000004</v>
      </c>
      <c r="M646" s="4"/>
      <c r="N646" s="56">
        <f>SUM(N504:N645)</f>
        <v>32965223.99400001</v>
      </c>
      <c r="O646" s="56"/>
      <c r="P646" s="56">
        <f>SUM(P504:P645)</f>
        <v>29668701.594599988</v>
      </c>
      <c r="Q646" s="56"/>
      <c r="R646" s="195">
        <f>SUM(R504:R645)</f>
        <v>29668701.594599988</v>
      </c>
      <c r="S646" s="195"/>
      <c r="T646" s="195">
        <f>SUM(T504:T645)</f>
        <v>26701831.435139999</v>
      </c>
      <c r="U646" s="195"/>
      <c r="V646" s="195">
        <f t="shared" ref="V646" si="289">SUM(V504:V645)</f>
        <v>26701831.435139999</v>
      </c>
    </row>
    <row r="647" spans="1:22" ht="24.75" customHeight="1">
      <c r="A647" s="149" t="s">
        <v>1417</v>
      </c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1"/>
    </row>
    <row r="648" spans="1:22" ht="22.5">
      <c r="A648" s="136" t="s">
        <v>308</v>
      </c>
      <c r="B648" s="136" t="s">
        <v>5</v>
      </c>
      <c r="C648" s="136" t="s">
        <v>676</v>
      </c>
      <c r="D648" s="86" t="s">
        <v>106</v>
      </c>
      <c r="E648" s="136" t="s">
        <v>2</v>
      </c>
      <c r="F648" s="136" t="s">
        <v>3</v>
      </c>
      <c r="G648" s="4"/>
      <c r="H648" s="4"/>
      <c r="I648" s="136" t="s">
        <v>2</v>
      </c>
      <c r="J648" s="136" t="s">
        <v>3</v>
      </c>
      <c r="K648" s="136" t="s">
        <v>2</v>
      </c>
      <c r="L648" s="137" t="s">
        <v>3</v>
      </c>
      <c r="M648" s="136" t="s">
        <v>2</v>
      </c>
      <c r="N648" s="137" t="s">
        <v>3</v>
      </c>
      <c r="O648" s="137" t="s">
        <v>2</v>
      </c>
      <c r="P648" s="137" t="s">
        <v>3</v>
      </c>
      <c r="Q648" s="137" t="s">
        <v>2</v>
      </c>
      <c r="R648" s="135" t="s">
        <v>3</v>
      </c>
      <c r="S648" s="137" t="s">
        <v>2</v>
      </c>
      <c r="T648" s="135" t="s">
        <v>3</v>
      </c>
      <c r="U648" s="137" t="s">
        <v>2</v>
      </c>
      <c r="V648" s="135" t="s">
        <v>3</v>
      </c>
    </row>
    <row r="649" spans="1:22" ht="11.25">
      <c r="A649" s="192">
        <v>765</v>
      </c>
      <c r="B649" s="139" t="s">
        <v>440</v>
      </c>
      <c r="C649" s="136" t="s">
        <v>107</v>
      </c>
      <c r="D649" s="86">
        <v>66</v>
      </c>
      <c r="E649" s="8">
        <v>1474</v>
      </c>
      <c r="F649" s="8">
        <v>97297</v>
      </c>
      <c r="G649" s="4"/>
      <c r="H649" s="4"/>
      <c r="I649" s="5">
        <f t="shared" ref="I649:I680" si="290">E649*0.9</f>
        <v>1326.6000000000001</v>
      </c>
      <c r="J649" s="5">
        <f t="shared" ref="J649:J680" si="291">D649*I649</f>
        <v>87555.6</v>
      </c>
      <c r="K649" s="5">
        <f t="shared" ref="K649:K680" si="292">I649*0.9</f>
        <v>1193.94</v>
      </c>
      <c r="L649" s="5">
        <f t="shared" ref="L649:L680" si="293">K649*D649</f>
        <v>78800.040000000008</v>
      </c>
      <c r="M649" s="49">
        <v>1074.546</v>
      </c>
      <c r="N649" s="49">
        <f t="shared" ref="N649:N680" si="294">D649*M649</f>
        <v>70920.036000000007</v>
      </c>
      <c r="O649" s="27">
        <f t="shared" ref="O649:O680" si="295">+M649-M649*0.1</f>
        <v>967.09140000000002</v>
      </c>
      <c r="P649" s="5">
        <f t="shared" ref="P649:P680" si="296">+O649*D649</f>
        <v>63828.032400000004</v>
      </c>
      <c r="Q649" s="41">
        <f t="shared" ref="Q649:Q680" si="297">+O649</f>
        <v>967.09140000000002</v>
      </c>
      <c r="R649" s="52">
        <f t="shared" ref="R649:R680" si="298">+Q649*D649</f>
        <v>63828.032400000004</v>
      </c>
      <c r="S649" s="5">
        <f t="shared" ref="S649:S680" si="299">+Q649-Q649*0.1</f>
        <v>870.38225999999997</v>
      </c>
      <c r="T649" s="22">
        <f t="shared" ref="T649:T680" si="300">+S649*D649</f>
        <v>57445.229159999995</v>
      </c>
      <c r="U649" s="12">
        <f>+S649</f>
        <v>870.38225999999997</v>
      </c>
      <c r="V649" s="12">
        <f>+U649*D649</f>
        <v>57445.229159999995</v>
      </c>
    </row>
    <row r="650" spans="1:22" ht="11.25">
      <c r="A650" s="192">
        <v>766</v>
      </c>
      <c r="B650" s="139" t="s">
        <v>108</v>
      </c>
      <c r="C650" s="136" t="s">
        <v>0</v>
      </c>
      <c r="D650" s="86">
        <v>1</v>
      </c>
      <c r="E650" s="8">
        <v>235</v>
      </c>
      <c r="F650" s="8">
        <v>235</v>
      </c>
      <c r="G650" s="4"/>
      <c r="H650" s="4"/>
      <c r="I650" s="5">
        <f t="shared" si="290"/>
        <v>211.5</v>
      </c>
      <c r="J650" s="5">
        <f t="shared" si="291"/>
        <v>211.5</v>
      </c>
      <c r="K650" s="5">
        <f t="shared" si="292"/>
        <v>190.35</v>
      </c>
      <c r="L650" s="5">
        <f t="shared" si="293"/>
        <v>190.35</v>
      </c>
      <c r="M650" s="49">
        <v>171.315</v>
      </c>
      <c r="N650" s="49">
        <f t="shared" si="294"/>
        <v>171.315</v>
      </c>
      <c r="O650" s="27">
        <f t="shared" si="295"/>
        <v>154.18350000000001</v>
      </c>
      <c r="P650" s="5">
        <f t="shared" si="296"/>
        <v>154.18350000000001</v>
      </c>
      <c r="Q650" s="41">
        <f t="shared" si="297"/>
        <v>154.18350000000001</v>
      </c>
      <c r="R650" s="52">
        <f t="shared" si="298"/>
        <v>154.18350000000001</v>
      </c>
      <c r="S650" s="5">
        <f t="shared" si="299"/>
        <v>138.76515000000001</v>
      </c>
      <c r="T650" s="22">
        <f t="shared" si="300"/>
        <v>138.76515000000001</v>
      </c>
      <c r="U650" s="12">
        <f t="shared" ref="U650:U713" si="301">+S650</f>
        <v>138.76515000000001</v>
      </c>
      <c r="V650" s="12">
        <f t="shared" ref="V650:V713" si="302">+U650*D650</f>
        <v>138.76515000000001</v>
      </c>
    </row>
    <row r="651" spans="1:22" ht="11.25">
      <c r="A651" s="192">
        <v>767</v>
      </c>
      <c r="B651" s="139" t="s">
        <v>441</v>
      </c>
      <c r="C651" s="136" t="s">
        <v>0</v>
      </c>
      <c r="D651" s="86">
        <v>1</v>
      </c>
      <c r="E651" s="8">
        <v>891</v>
      </c>
      <c r="F651" s="8">
        <v>891</v>
      </c>
      <c r="G651" s="4"/>
      <c r="H651" s="4"/>
      <c r="I651" s="5">
        <f t="shared" si="290"/>
        <v>801.9</v>
      </c>
      <c r="J651" s="5">
        <f t="shared" si="291"/>
        <v>801.9</v>
      </c>
      <c r="K651" s="5">
        <f t="shared" si="292"/>
        <v>721.71</v>
      </c>
      <c r="L651" s="5">
        <f t="shared" si="293"/>
        <v>721.71</v>
      </c>
      <c r="M651" s="49">
        <v>649.5390000000001</v>
      </c>
      <c r="N651" s="49">
        <f t="shared" si="294"/>
        <v>649.5390000000001</v>
      </c>
      <c r="O651" s="27">
        <f t="shared" si="295"/>
        <v>584.58510000000012</v>
      </c>
      <c r="P651" s="5">
        <f t="shared" si="296"/>
        <v>584.58510000000012</v>
      </c>
      <c r="Q651" s="41">
        <f t="shared" si="297"/>
        <v>584.58510000000012</v>
      </c>
      <c r="R651" s="52">
        <f t="shared" si="298"/>
        <v>584.58510000000012</v>
      </c>
      <c r="S651" s="5">
        <f t="shared" si="299"/>
        <v>526.12659000000008</v>
      </c>
      <c r="T651" s="22">
        <f t="shared" si="300"/>
        <v>526.12659000000008</v>
      </c>
      <c r="U651" s="12">
        <f t="shared" si="301"/>
        <v>526.12659000000008</v>
      </c>
      <c r="V651" s="12">
        <f t="shared" si="302"/>
        <v>526.12659000000008</v>
      </c>
    </row>
    <row r="652" spans="1:22" ht="11.25">
      <c r="A652" s="192">
        <v>768</v>
      </c>
      <c r="B652" s="139" t="s">
        <v>109</v>
      </c>
      <c r="C652" s="136" t="s">
        <v>110</v>
      </c>
      <c r="D652" s="86">
        <v>1</v>
      </c>
      <c r="E652" s="8">
        <v>1183</v>
      </c>
      <c r="F652" s="8">
        <v>1183</v>
      </c>
      <c r="G652" s="4"/>
      <c r="H652" s="4"/>
      <c r="I652" s="5">
        <f t="shared" si="290"/>
        <v>1064.7</v>
      </c>
      <c r="J652" s="5">
        <f t="shared" si="291"/>
        <v>1064.7</v>
      </c>
      <c r="K652" s="5">
        <f t="shared" si="292"/>
        <v>958.23</v>
      </c>
      <c r="L652" s="5">
        <f t="shared" si="293"/>
        <v>958.23</v>
      </c>
      <c r="M652" s="49">
        <v>862.40700000000004</v>
      </c>
      <c r="N652" s="49">
        <f t="shared" si="294"/>
        <v>862.40700000000004</v>
      </c>
      <c r="O652" s="27">
        <f t="shared" si="295"/>
        <v>776.16630000000009</v>
      </c>
      <c r="P652" s="5">
        <f t="shared" si="296"/>
        <v>776.16630000000009</v>
      </c>
      <c r="Q652" s="41">
        <f t="shared" si="297"/>
        <v>776.16630000000009</v>
      </c>
      <c r="R652" s="52">
        <f t="shared" si="298"/>
        <v>776.16630000000009</v>
      </c>
      <c r="S652" s="5">
        <f t="shared" si="299"/>
        <v>698.54967000000011</v>
      </c>
      <c r="T652" s="22">
        <f t="shared" si="300"/>
        <v>698.54967000000011</v>
      </c>
      <c r="U652" s="12">
        <f t="shared" si="301"/>
        <v>698.54967000000011</v>
      </c>
      <c r="V652" s="12">
        <f t="shared" si="302"/>
        <v>698.54967000000011</v>
      </c>
    </row>
    <row r="653" spans="1:22" ht="11.25">
      <c r="A653" s="192">
        <v>770</v>
      </c>
      <c r="B653" s="139" t="s">
        <v>442</v>
      </c>
      <c r="C653" s="136" t="s">
        <v>0</v>
      </c>
      <c r="D653" s="86">
        <v>3</v>
      </c>
      <c r="E653" s="8">
        <v>178</v>
      </c>
      <c r="F653" s="8">
        <v>535</v>
      </c>
      <c r="G653" s="4"/>
      <c r="H653" s="4"/>
      <c r="I653" s="5">
        <f t="shared" si="290"/>
        <v>160.20000000000002</v>
      </c>
      <c r="J653" s="5">
        <f t="shared" si="291"/>
        <v>480.6</v>
      </c>
      <c r="K653" s="5">
        <f t="shared" si="292"/>
        <v>144.18</v>
      </c>
      <c r="L653" s="5">
        <f t="shared" si="293"/>
        <v>432.54</v>
      </c>
      <c r="M653" s="49">
        <v>129.762</v>
      </c>
      <c r="N653" s="49">
        <f t="shared" si="294"/>
        <v>389.286</v>
      </c>
      <c r="O653" s="27">
        <f t="shared" si="295"/>
        <v>116.78579999999999</v>
      </c>
      <c r="P653" s="5">
        <f t="shared" si="296"/>
        <v>350.35739999999998</v>
      </c>
      <c r="Q653" s="41">
        <f t="shared" si="297"/>
        <v>116.78579999999999</v>
      </c>
      <c r="R653" s="52">
        <f t="shared" si="298"/>
        <v>350.35739999999998</v>
      </c>
      <c r="S653" s="5">
        <f t="shared" si="299"/>
        <v>105.10722</v>
      </c>
      <c r="T653" s="22">
        <f t="shared" si="300"/>
        <v>315.32166000000001</v>
      </c>
      <c r="U653" s="12">
        <f t="shared" si="301"/>
        <v>105.10722</v>
      </c>
      <c r="V653" s="12">
        <f t="shared" si="302"/>
        <v>315.32166000000001</v>
      </c>
    </row>
    <row r="654" spans="1:22" ht="11.25">
      <c r="A654" s="192">
        <v>771</v>
      </c>
      <c r="B654" s="139" t="s">
        <v>443</v>
      </c>
      <c r="C654" s="136" t="s">
        <v>0</v>
      </c>
      <c r="D654" s="86">
        <v>3</v>
      </c>
      <c r="E654" s="8">
        <v>122</v>
      </c>
      <c r="F654" s="8">
        <v>365</v>
      </c>
      <c r="G654" s="4"/>
      <c r="H654" s="4"/>
      <c r="I654" s="5">
        <f t="shared" si="290"/>
        <v>109.8</v>
      </c>
      <c r="J654" s="5">
        <f t="shared" si="291"/>
        <v>329.4</v>
      </c>
      <c r="K654" s="5">
        <f t="shared" si="292"/>
        <v>98.82</v>
      </c>
      <c r="L654" s="5">
        <f t="shared" si="293"/>
        <v>296.45999999999998</v>
      </c>
      <c r="M654" s="49">
        <v>88.938000000000002</v>
      </c>
      <c r="N654" s="49">
        <f t="shared" si="294"/>
        <v>266.81400000000002</v>
      </c>
      <c r="O654" s="27">
        <f t="shared" si="295"/>
        <v>80.044200000000004</v>
      </c>
      <c r="P654" s="5">
        <f t="shared" si="296"/>
        <v>240.13260000000002</v>
      </c>
      <c r="Q654" s="41">
        <f t="shared" si="297"/>
        <v>80.044200000000004</v>
      </c>
      <c r="R654" s="52">
        <f t="shared" si="298"/>
        <v>240.13260000000002</v>
      </c>
      <c r="S654" s="5">
        <f t="shared" si="299"/>
        <v>72.039780000000007</v>
      </c>
      <c r="T654" s="22">
        <f t="shared" si="300"/>
        <v>216.11934000000002</v>
      </c>
      <c r="U654" s="12">
        <f t="shared" si="301"/>
        <v>72.039780000000007</v>
      </c>
      <c r="V654" s="12">
        <f t="shared" si="302"/>
        <v>216.11934000000002</v>
      </c>
    </row>
    <row r="655" spans="1:22" ht="11.25">
      <c r="A655" s="192">
        <v>772</v>
      </c>
      <c r="B655" s="139" t="s">
        <v>444</v>
      </c>
      <c r="C655" s="136" t="s">
        <v>107</v>
      </c>
      <c r="D655" s="86">
        <v>2</v>
      </c>
      <c r="E655" s="8">
        <v>591</v>
      </c>
      <c r="F655" s="8">
        <v>1183</v>
      </c>
      <c r="G655" s="4"/>
      <c r="H655" s="4"/>
      <c r="I655" s="5">
        <f t="shared" si="290"/>
        <v>531.9</v>
      </c>
      <c r="J655" s="5">
        <f t="shared" si="291"/>
        <v>1063.8</v>
      </c>
      <c r="K655" s="5">
        <f t="shared" si="292"/>
        <v>478.71</v>
      </c>
      <c r="L655" s="5">
        <f t="shared" si="293"/>
        <v>957.42</v>
      </c>
      <c r="M655" s="49">
        <v>430.839</v>
      </c>
      <c r="N655" s="49">
        <f t="shared" si="294"/>
        <v>861.678</v>
      </c>
      <c r="O655" s="27">
        <f t="shared" si="295"/>
        <v>387.75509999999997</v>
      </c>
      <c r="P655" s="5">
        <f t="shared" si="296"/>
        <v>775.51019999999994</v>
      </c>
      <c r="Q655" s="41">
        <f t="shared" si="297"/>
        <v>387.75509999999997</v>
      </c>
      <c r="R655" s="52">
        <f t="shared" si="298"/>
        <v>775.51019999999994</v>
      </c>
      <c r="S655" s="5">
        <f t="shared" si="299"/>
        <v>348.97958999999997</v>
      </c>
      <c r="T655" s="22">
        <f t="shared" si="300"/>
        <v>697.95917999999995</v>
      </c>
      <c r="U655" s="12">
        <f t="shared" si="301"/>
        <v>348.97958999999997</v>
      </c>
      <c r="V655" s="12">
        <f t="shared" si="302"/>
        <v>697.95917999999995</v>
      </c>
    </row>
    <row r="656" spans="1:22" ht="11.25">
      <c r="A656" s="192">
        <v>773</v>
      </c>
      <c r="B656" s="139" t="s">
        <v>445</v>
      </c>
      <c r="C656" s="136" t="s">
        <v>111</v>
      </c>
      <c r="D656" s="86">
        <v>5</v>
      </c>
      <c r="E656" s="8">
        <v>7088</v>
      </c>
      <c r="F656" s="8">
        <v>35438</v>
      </c>
      <c r="G656" s="4"/>
      <c r="H656" s="4"/>
      <c r="I656" s="5">
        <f t="shared" si="290"/>
        <v>6379.2</v>
      </c>
      <c r="J656" s="5">
        <f t="shared" si="291"/>
        <v>31896</v>
      </c>
      <c r="K656" s="5">
        <f t="shared" si="292"/>
        <v>5741.28</v>
      </c>
      <c r="L656" s="5">
        <f t="shared" si="293"/>
        <v>28706.399999999998</v>
      </c>
      <c r="M656" s="49">
        <v>5167.152</v>
      </c>
      <c r="N656" s="49">
        <f t="shared" si="294"/>
        <v>25835.760000000002</v>
      </c>
      <c r="O656" s="27">
        <f t="shared" si="295"/>
        <v>4650.4368000000004</v>
      </c>
      <c r="P656" s="5">
        <f t="shared" si="296"/>
        <v>23252.184000000001</v>
      </c>
      <c r="Q656" s="41">
        <f t="shared" si="297"/>
        <v>4650.4368000000004</v>
      </c>
      <c r="R656" s="52">
        <f t="shared" si="298"/>
        <v>23252.184000000001</v>
      </c>
      <c r="S656" s="5">
        <f t="shared" si="299"/>
        <v>4185.3931200000006</v>
      </c>
      <c r="T656" s="22">
        <f t="shared" si="300"/>
        <v>20926.965600000003</v>
      </c>
      <c r="U656" s="12">
        <f t="shared" si="301"/>
        <v>4185.3931200000006</v>
      </c>
      <c r="V656" s="12">
        <f t="shared" si="302"/>
        <v>20926.965600000003</v>
      </c>
    </row>
    <row r="657" spans="1:22" ht="11.25">
      <c r="A657" s="192">
        <v>776</v>
      </c>
      <c r="B657" s="139" t="s">
        <v>446</v>
      </c>
      <c r="C657" s="136" t="s">
        <v>0</v>
      </c>
      <c r="D657" s="86">
        <v>1</v>
      </c>
      <c r="E657" s="8">
        <v>1183</v>
      </c>
      <c r="F657" s="8">
        <v>1183</v>
      </c>
      <c r="G657" s="4"/>
      <c r="H657" s="4"/>
      <c r="I657" s="5">
        <f t="shared" si="290"/>
        <v>1064.7</v>
      </c>
      <c r="J657" s="5">
        <f t="shared" si="291"/>
        <v>1064.7</v>
      </c>
      <c r="K657" s="5">
        <f t="shared" si="292"/>
        <v>958.23</v>
      </c>
      <c r="L657" s="5">
        <f t="shared" si="293"/>
        <v>958.23</v>
      </c>
      <c r="M657" s="49">
        <v>862.40700000000004</v>
      </c>
      <c r="N657" s="49">
        <f t="shared" si="294"/>
        <v>862.40700000000004</v>
      </c>
      <c r="O657" s="27">
        <f t="shared" si="295"/>
        <v>776.16630000000009</v>
      </c>
      <c r="P657" s="5">
        <f t="shared" si="296"/>
        <v>776.16630000000009</v>
      </c>
      <c r="Q657" s="41">
        <f t="shared" si="297"/>
        <v>776.16630000000009</v>
      </c>
      <c r="R657" s="52">
        <f t="shared" si="298"/>
        <v>776.16630000000009</v>
      </c>
      <c r="S657" s="5">
        <f t="shared" si="299"/>
        <v>698.54967000000011</v>
      </c>
      <c r="T657" s="22">
        <f t="shared" si="300"/>
        <v>698.54967000000011</v>
      </c>
      <c r="U657" s="12">
        <f t="shared" si="301"/>
        <v>698.54967000000011</v>
      </c>
      <c r="V657" s="12">
        <f t="shared" si="302"/>
        <v>698.54967000000011</v>
      </c>
    </row>
    <row r="658" spans="1:22" ht="11.25">
      <c r="A658" s="192">
        <v>777</v>
      </c>
      <c r="B658" s="139" t="s">
        <v>447</v>
      </c>
      <c r="C658" s="136" t="s">
        <v>0</v>
      </c>
      <c r="D658" s="86">
        <v>1</v>
      </c>
      <c r="E658" s="8">
        <v>1474</v>
      </c>
      <c r="F658" s="8">
        <v>1474</v>
      </c>
      <c r="G658" s="4"/>
      <c r="H658" s="4"/>
      <c r="I658" s="5">
        <f t="shared" si="290"/>
        <v>1326.6000000000001</v>
      </c>
      <c r="J658" s="5">
        <f t="shared" si="291"/>
        <v>1326.6000000000001</v>
      </c>
      <c r="K658" s="5">
        <f t="shared" si="292"/>
        <v>1193.94</v>
      </c>
      <c r="L658" s="5">
        <f t="shared" si="293"/>
        <v>1193.94</v>
      </c>
      <c r="M658" s="49">
        <v>1074.546</v>
      </c>
      <c r="N658" s="49">
        <f t="shared" si="294"/>
        <v>1074.546</v>
      </c>
      <c r="O658" s="27">
        <f t="shared" si="295"/>
        <v>967.09140000000002</v>
      </c>
      <c r="P658" s="5">
        <f t="shared" si="296"/>
        <v>967.09140000000002</v>
      </c>
      <c r="Q658" s="41">
        <f t="shared" si="297"/>
        <v>967.09140000000002</v>
      </c>
      <c r="R658" s="52">
        <f t="shared" si="298"/>
        <v>967.09140000000002</v>
      </c>
      <c r="S658" s="5">
        <f t="shared" si="299"/>
        <v>870.38225999999997</v>
      </c>
      <c r="T658" s="22">
        <f t="shared" si="300"/>
        <v>870.38225999999997</v>
      </c>
      <c r="U658" s="12">
        <f t="shared" si="301"/>
        <v>870.38225999999997</v>
      </c>
      <c r="V658" s="12">
        <f t="shared" si="302"/>
        <v>870.38225999999997</v>
      </c>
    </row>
    <row r="659" spans="1:22" ht="11.25">
      <c r="A659" s="192">
        <v>778</v>
      </c>
      <c r="B659" s="139" t="s">
        <v>448</v>
      </c>
      <c r="C659" s="136" t="s">
        <v>0</v>
      </c>
      <c r="D659" s="86">
        <v>1</v>
      </c>
      <c r="E659" s="8">
        <v>1774</v>
      </c>
      <c r="F659" s="8">
        <v>1774</v>
      </c>
      <c r="G659" s="4"/>
      <c r="H659" s="4"/>
      <c r="I659" s="5">
        <f t="shared" si="290"/>
        <v>1596.6000000000001</v>
      </c>
      <c r="J659" s="5">
        <f t="shared" si="291"/>
        <v>1596.6000000000001</v>
      </c>
      <c r="K659" s="5">
        <f t="shared" si="292"/>
        <v>1436.94</v>
      </c>
      <c r="L659" s="5">
        <f t="shared" si="293"/>
        <v>1436.94</v>
      </c>
      <c r="M659" s="49">
        <v>1293.2460000000001</v>
      </c>
      <c r="N659" s="49">
        <f t="shared" si="294"/>
        <v>1293.2460000000001</v>
      </c>
      <c r="O659" s="27">
        <f t="shared" si="295"/>
        <v>1163.9214000000002</v>
      </c>
      <c r="P659" s="5">
        <f t="shared" si="296"/>
        <v>1163.9214000000002</v>
      </c>
      <c r="Q659" s="41">
        <f t="shared" si="297"/>
        <v>1163.9214000000002</v>
      </c>
      <c r="R659" s="52">
        <f t="shared" si="298"/>
        <v>1163.9214000000002</v>
      </c>
      <c r="S659" s="5">
        <f t="shared" si="299"/>
        <v>1047.5292600000002</v>
      </c>
      <c r="T659" s="22">
        <f t="shared" si="300"/>
        <v>1047.5292600000002</v>
      </c>
      <c r="U659" s="12">
        <f t="shared" si="301"/>
        <v>1047.5292600000002</v>
      </c>
      <c r="V659" s="12">
        <f t="shared" si="302"/>
        <v>1047.5292600000002</v>
      </c>
    </row>
    <row r="660" spans="1:22" ht="11.25">
      <c r="A660" s="192">
        <v>779</v>
      </c>
      <c r="B660" s="139" t="s">
        <v>449</v>
      </c>
      <c r="C660" s="136" t="s">
        <v>450</v>
      </c>
      <c r="D660" s="86">
        <v>1</v>
      </c>
      <c r="E660" s="8">
        <v>2957</v>
      </c>
      <c r="F660" s="8">
        <v>2957</v>
      </c>
      <c r="G660" s="4"/>
      <c r="H660" s="4"/>
      <c r="I660" s="5">
        <f t="shared" si="290"/>
        <v>2661.3</v>
      </c>
      <c r="J660" s="5">
        <f t="shared" si="291"/>
        <v>2661.3</v>
      </c>
      <c r="K660" s="5">
        <f t="shared" si="292"/>
        <v>2395.17</v>
      </c>
      <c r="L660" s="5">
        <f t="shared" si="293"/>
        <v>2395.17</v>
      </c>
      <c r="M660" s="49">
        <v>2155.6530000000002</v>
      </c>
      <c r="N660" s="49">
        <f t="shared" si="294"/>
        <v>2155.6530000000002</v>
      </c>
      <c r="O660" s="27">
        <f t="shared" si="295"/>
        <v>1940.0877000000003</v>
      </c>
      <c r="P660" s="5">
        <f t="shared" si="296"/>
        <v>1940.0877000000003</v>
      </c>
      <c r="Q660" s="41">
        <f t="shared" si="297"/>
        <v>1940.0877000000003</v>
      </c>
      <c r="R660" s="52">
        <f t="shared" si="298"/>
        <v>1940.0877000000003</v>
      </c>
      <c r="S660" s="5">
        <f t="shared" si="299"/>
        <v>1746.0789300000001</v>
      </c>
      <c r="T660" s="22">
        <f t="shared" si="300"/>
        <v>1746.0789300000001</v>
      </c>
      <c r="U660" s="12">
        <f t="shared" si="301"/>
        <v>1746.0789300000001</v>
      </c>
      <c r="V660" s="12">
        <f t="shared" si="302"/>
        <v>1746.0789300000001</v>
      </c>
    </row>
    <row r="661" spans="1:22" ht="11.25">
      <c r="A661" s="192">
        <v>780</v>
      </c>
      <c r="B661" s="139" t="s">
        <v>451</v>
      </c>
      <c r="C661" s="136" t="s">
        <v>450</v>
      </c>
      <c r="D661" s="86">
        <v>1</v>
      </c>
      <c r="E661" s="8">
        <v>4131</v>
      </c>
      <c r="F661" s="8">
        <v>4131</v>
      </c>
      <c r="G661" s="4"/>
      <c r="H661" s="4"/>
      <c r="I661" s="5">
        <f t="shared" si="290"/>
        <v>3717.9</v>
      </c>
      <c r="J661" s="5">
        <f t="shared" si="291"/>
        <v>3717.9</v>
      </c>
      <c r="K661" s="5">
        <f t="shared" si="292"/>
        <v>3346.11</v>
      </c>
      <c r="L661" s="5">
        <f t="shared" si="293"/>
        <v>3346.11</v>
      </c>
      <c r="M661" s="49">
        <v>3011.4990000000003</v>
      </c>
      <c r="N661" s="49">
        <f t="shared" si="294"/>
        <v>3011.4990000000003</v>
      </c>
      <c r="O661" s="27">
        <f t="shared" si="295"/>
        <v>2710.3491000000004</v>
      </c>
      <c r="P661" s="5">
        <f t="shared" si="296"/>
        <v>2710.3491000000004</v>
      </c>
      <c r="Q661" s="41">
        <f t="shared" si="297"/>
        <v>2710.3491000000004</v>
      </c>
      <c r="R661" s="52">
        <f t="shared" si="298"/>
        <v>2710.3491000000004</v>
      </c>
      <c r="S661" s="5">
        <f t="shared" si="299"/>
        <v>2439.3141900000005</v>
      </c>
      <c r="T661" s="22">
        <f t="shared" si="300"/>
        <v>2439.3141900000005</v>
      </c>
      <c r="U661" s="12">
        <f t="shared" si="301"/>
        <v>2439.3141900000005</v>
      </c>
      <c r="V661" s="12">
        <f t="shared" si="302"/>
        <v>2439.3141900000005</v>
      </c>
    </row>
    <row r="662" spans="1:22" ht="11.25">
      <c r="A662" s="192">
        <v>781</v>
      </c>
      <c r="B662" s="139" t="s">
        <v>452</v>
      </c>
      <c r="C662" s="136" t="s">
        <v>0</v>
      </c>
      <c r="D662" s="86">
        <v>1</v>
      </c>
      <c r="E662" s="8">
        <v>1474</v>
      </c>
      <c r="F662" s="8">
        <v>1474</v>
      </c>
      <c r="G662" s="4"/>
      <c r="H662" s="4"/>
      <c r="I662" s="5">
        <f t="shared" si="290"/>
        <v>1326.6000000000001</v>
      </c>
      <c r="J662" s="5">
        <f t="shared" si="291"/>
        <v>1326.6000000000001</v>
      </c>
      <c r="K662" s="5">
        <f t="shared" si="292"/>
        <v>1193.94</v>
      </c>
      <c r="L662" s="5">
        <f t="shared" si="293"/>
        <v>1193.94</v>
      </c>
      <c r="M662" s="49">
        <v>1074.546</v>
      </c>
      <c r="N662" s="49">
        <f t="shared" si="294"/>
        <v>1074.546</v>
      </c>
      <c r="O662" s="27">
        <f t="shared" si="295"/>
        <v>967.09140000000002</v>
      </c>
      <c r="P662" s="5">
        <f t="shared" si="296"/>
        <v>967.09140000000002</v>
      </c>
      <c r="Q662" s="41">
        <f t="shared" si="297"/>
        <v>967.09140000000002</v>
      </c>
      <c r="R662" s="52">
        <f t="shared" si="298"/>
        <v>967.09140000000002</v>
      </c>
      <c r="S662" s="5">
        <f t="shared" si="299"/>
        <v>870.38225999999997</v>
      </c>
      <c r="T662" s="22">
        <f t="shared" si="300"/>
        <v>870.38225999999997</v>
      </c>
      <c r="U662" s="12">
        <f t="shared" si="301"/>
        <v>870.38225999999997</v>
      </c>
      <c r="V662" s="12">
        <f t="shared" si="302"/>
        <v>870.38225999999997</v>
      </c>
    </row>
    <row r="663" spans="1:22" ht="11.25">
      <c r="A663" s="192">
        <v>782</v>
      </c>
      <c r="B663" s="139" t="s">
        <v>453</v>
      </c>
      <c r="C663" s="136" t="s">
        <v>0</v>
      </c>
      <c r="D663" s="86">
        <v>2</v>
      </c>
      <c r="E663" s="8">
        <v>591</v>
      </c>
      <c r="F663" s="8">
        <v>1183</v>
      </c>
      <c r="G663" s="4"/>
      <c r="H663" s="4"/>
      <c r="I663" s="5">
        <f t="shared" si="290"/>
        <v>531.9</v>
      </c>
      <c r="J663" s="5">
        <f t="shared" si="291"/>
        <v>1063.8</v>
      </c>
      <c r="K663" s="5">
        <f t="shared" si="292"/>
        <v>478.71</v>
      </c>
      <c r="L663" s="5">
        <f t="shared" si="293"/>
        <v>957.42</v>
      </c>
      <c r="M663" s="49">
        <v>430.839</v>
      </c>
      <c r="N663" s="49">
        <f t="shared" si="294"/>
        <v>861.678</v>
      </c>
      <c r="O663" s="27">
        <f t="shared" si="295"/>
        <v>387.75509999999997</v>
      </c>
      <c r="P663" s="5">
        <f t="shared" si="296"/>
        <v>775.51019999999994</v>
      </c>
      <c r="Q663" s="41">
        <f t="shared" si="297"/>
        <v>387.75509999999997</v>
      </c>
      <c r="R663" s="52">
        <f t="shared" si="298"/>
        <v>775.51019999999994</v>
      </c>
      <c r="S663" s="5">
        <f t="shared" si="299"/>
        <v>348.97958999999997</v>
      </c>
      <c r="T663" s="22">
        <f t="shared" si="300"/>
        <v>697.95917999999995</v>
      </c>
      <c r="U663" s="12">
        <f t="shared" si="301"/>
        <v>348.97958999999997</v>
      </c>
      <c r="V663" s="12">
        <f t="shared" si="302"/>
        <v>697.95917999999995</v>
      </c>
    </row>
    <row r="664" spans="1:22" ht="11.25">
      <c r="A664" s="192">
        <v>783</v>
      </c>
      <c r="B664" s="139" t="s">
        <v>454</v>
      </c>
      <c r="C664" s="136" t="s">
        <v>0</v>
      </c>
      <c r="D664" s="86">
        <v>1</v>
      </c>
      <c r="E664" s="8">
        <v>1774</v>
      </c>
      <c r="F664" s="8">
        <v>1774</v>
      </c>
      <c r="G664" s="4"/>
      <c r="H664" s="4"/>
      <c r="I664" s="5">
        <f t="shared" si="290"/>
        <v>1596.6000000000001</v>
      </c>
      <c r="J664" s="5">
        <f t="shared" si="291"/>
        <v>1596.6000000000001</v>
      </c>
      <c r="K664" s="5">
        <f t="shared" si="292"/>
        <v>1436.94</v>
      </c>
      <c r="L664" s="5">
        <f t="shared" si="293"/>
        <v>1436.94</v>
      </c>
      <c r="M664" s="49">
        <v>1293.2460000000001</v>
      </c>
      <c r="N664" s="49">
        <f t="shared" si="294"/>
        <v>1293.2460000000001</v>
      </c>
      <c r="O664" s="27">
        <f t="shared" si="295"/>
        <v>1163.9214000000002</v>
      </c>
      <c r="P664" s="5">
        <f t="shared" si="296"/>
        <v>1163.9214000000002</v>
      </c>
      <c r="Q664" s="41">
        <f t="shared" si="297"/>
        <v>1163.9214000000002</v>
      </c>
      <c r="R664" s="52">
        <f t="shared" si="298"/>
        <v>1163.9214000000002</v>
      </c>
      <c r="S664" s="5">
        <f t="shared" si="299"/>
        <v>1047.5292600000002</v>
      </c>
      <c r="T664" s="22">
        <f t="shared" si="300"/>
        <v>1047.5292600000002</v>
      </c>
      <c r="U664" s="12">
        <f t="shared" si="301"/>
        <v>1047.5292600000002</v>
      </c>
      <c r="V664" s="12">
        <f t="shared" si="302"/>
        <v>1047.5292600000002</v>
      </c>
    </row>
    <row r="665" spans="1:22" ht="11.25">
      <c r="A665" s="192">
        <v>784</v>
      </c>
      <c r="B665" s="139" t="s">
        <v>455</v>
      </c>
      <c r="C665" s="136" t="s">
        <v>0</v>
      </c>
      <c r="D665" s="86">
        <v>1</v>
      </c>
      <c r="E665" s="8">
        <v>300</v>
      </c>
      <c r="F665" s="8">
        <v>300</v>
      </c>
      <c r="G665" s="4"/>
      <c r="H665" s="4"/>
      <c r="I665" s="5">
        <f t="shared" si="290"/>
        <v>270</v>
      </c>
      <c r="J665" s="5">
        <f t="shared" si="291"/>
        <v>270</v>
      </c>
      <c r="K665" s="5">
        <f t="shared" si="292"/>
        <v>243</v>
      </c>
      <c r="L665" s="5">
        <f t="shared" si="293"/>
        <v>243</v>
      </c>
      <c r="M665" s="49">
        <v>218.70000000000002</v>
      </c>
      <c r="N665" s="49">
        <f t="shared" si="294"/>
        <v>218.70000000000002</v>
      </c>
      <c r="O665" s="27">
        <f t="shared" si="295"/>
        <v>196.83</v>
      </c>
      <c r="P665" s="5">
        <f t="shared" si="296"/>
        <v>196.83</v>
      </c>
      <c r="Q665" s="41">
        <f t="shared" si="297"/>
        <v>196.83</v>
      </c>
      <c r="R665" s="52">
        <f t="shared" si="298"/>
        <v>196.83</v>
      </c>
      <c r="S665" s="5">
        <f t="shared" si="299"/>
        <v>177.14700000000002</v>
      </c>
      <c r="T665" s="22">
        <f t="shared" si="300"/>
        <v>177.14700000000002</v>
      </c>
      <c r="U665" s="12">
        <f t="shared" si="301"/>
        <v>177.14700000000002</v>
      </c>
      <c r="V665" s="12">
        <f t="shared" si="302"/>
        <v>177.14700000000002</v>
      </c>
    </row>
    <row r="666" spans="1:22" ht="11.25">
      <c r="A666" s="192">
        <v>785</v>
      </c>
      <c r="B666" s="139" t="s">
        <v>112</v>
      </c>
      <c r="C666" s="136" t="s">
        <v>0</v>
      </c>
      <c r="D666" s="86">
        <v>1</v>
      </c>
      <c r="E666" s="8">
        <v>300</v>
      </c>
      <c r="F666" s="8">
        <v>300</v>
      </c>
      <c r="G666" s="4"/>
      <c r="H666" s="4"/>
      <c r="I666" s="5">
        <f t="shared" si="290"/>
        <v>270</v>
      </c>
      <c r="J666" s="5">
        <f t="shared" si="291"/>
        <v>270</v>
      </c>
      <c r="K666" s="5">
        <f t="shared" si="292"/>
        <v>243</v>
      </c>
      <c r="L666" s="5">
        <f t="shared" si="293"/>
        <v>243</v>
      </c>
      <c r="M666" s="49">
        <v>218.70000000000002</v>
      </c>
      <c r="N666" s="49">
        <f t="shared" si="294"/>
        <v>218.70000000000002</v>
      </c>
      <c r="O666" s="27">
        <f t="shared" si="295"/>
        <v>196.83</v>
      </c>
      <c r="P666" s="5">
        <f t="shared" si="296"/>
        <v>196.83</v>
      </c>
      <c r="Q666" s="41">
        <f t="shared" si="297"/>
        <v>196.83</v>
      </c>
      <c r="R666" s="52">
        <f t="shared" si="298"/>
        <v>196.83</v>
      </c>
      <c r="S666" s="5">
        <f t="shared" si="299"/>
        <v>177.14700000000002</v>
      </c>
      <c r="T666" s="22">
        <f t="shared" si="300"/>
        <v>177.14700000000002</v>
      </c>
      <c r="U666" s="12">
        <f t="shared" si="301"/>
        <v>177.14700000000002</v>
      </c>
      <c r="V666" s="12">
        <f t="shared" si="302"/>
        <v>177.14700000000002</v>
      </c>
    </row>
    <row r="667" spans="1:22" ht="11.25">
      <c r="A667" s="192">
        <v>786</v>
      </c>
      <c r="B667" s="139" t="s">
        <v>113</v>
      </c>
      <c r="C667" s="136" t="s">
        <v>110</v>
      </c>
      <c r="D667" s="86">
        <v>1</v>
      </c>
      <c r="E667" s="8">
        <v>1183</v>
      </c>
      <c r="F667" s="8">
        <v>1183</v>
      </c>
      <c r="G667" s="4"/>
      <c r="H667" s="4"/>
      <c r="I667" s="5">
        <f t="shared" si="290"/>
        <v>1064.7</v>
      </c>
      <c r="J667" s="5">
        <f t="shared" si="291"/>
        <v>1064.7</v>
      </c>
      <c r="K667" s="5">
        <f t="shared" si="292"/>
        <v>958.23</v>
      </c>
      <c r="L667" s="5">
        <f t="shared" si="293"/>
        <v>958.23</v>
      </c>
      <c r="M667" s="49">
        <v>862.40700000000004</v>
      </c>
      <c r="N667" s="49">
        <f t="shared" si="294"/>
        <v>862.40700000000004</v>
      </c>
      <c r="O667" s="27">
        <f t="shared" si="295"/>
        <v>776.16630000000009</v>
      </c>
      <c r="P667" s="5">
        <f t="shared" si="296"/>
        <v>776.16630000000009</v>
      </c>
      <c r="Q667" s="41">
        <f t="shared" si="297"/>
        <v>776.16630000000009</v>
      </c>
      <c r="R667" s="52">
        <f t="shared" si="298"/>
        <v>776.16630000000009</v>
      </c>
      <c r="S667" s="5">
        <f t="shared" si="299"/>
        <v>698.54967000000011</v>
      </c>
      <c r="T667" s="22">
        <f t="shared" si="300"/>
        <v>698.54967000000011</v>
      </c>
      <c r="U667" s="12">
        <f t="shared" si="301"/>
        <v>698.54967000000011</v>
      </c>
      <c r="V667" s="12">
        <f t="shared" si="302"/>
        <v>698.54967000000011</v>
      </c>
    </row>
    <row r="668" spans="1:22" ht="11.25">
      <c r="A668" s="192">
        <v>787</v>
      </c>
      <c r="B668" s="139" t="s">
        <v>456</v>
      </c>
      <c r="C668" s="136" t="s">
        <v>107</v>
      </c>
      <c r="D668" s="86">
        <v>43.7</v>
      </c>
      <c r="E668" s="8">
        <v>413</v>
      </c>
      <c r="F668" s="8">
        <v>18052</v>
      </c>
      <c r="G668" s="4"/>
      <c r="H668" s="4"/>
      <c r="I668" s="5">
        <f t="shared" si="290"/>
        <v>371.7</v>
      </c>
      <c r="J668" s="5">
        <f t="shared" si="291"/>
        <v>16243.29</v>
      </c>
      <c r="K668" s="5">
        <f t="shared" si="292"/>
        <v>334.53</v>
      </c>
      <c r="L668" s="5">
        <f t="shared" si="293"/>
        <v>14618.960999999999</v>
      </c>
      <c r="M668" s="49">
        <v>301.5</v>
      </c>
      <c r="N668" s="49">
        <f t="shared" si="294"/>
        <v>13175.550000000001</v>
      </c>
      <c r="O668" s="27">
        <f t="shared" si="295"/>
        <v>271.35000000000002</v>
      </c>
      <c r="P668" s="5">
        <f t="shared" si="296"/>
        <v>11857.995000000003</v>
      </c>
      <c r="Q668" s="41">
        <f t="shared" si="297"/>
        <v>271.35000000000002</v>
      </c>
      <c r="R668" s="52">
        <f t="shared" si="298"/>
        <v>11857.995000000003</v>
      </c>
      <c r="S668" s="5">
        <f t="shared" si="299"/>
        <v>244.21500000000003</v>
      </c>
      <c r="T668" s="22">
        <f t="shared" si="300"/>
        <v>10672.195500000002</v>
      </c>
      <c r="U668" s="12">
        <f t="shared" si="301"/>
        <v>244.21500000000003</v>
      </c>
      <c r="V668" s="12">
        <f t="shared" si="302"/>
        <v>10672.195500000002</v>
      </c>
    </row>
    <row r="669" spans="1:22" ht="11.25">
      <c r="A669" s="192">
        <v>799</v>
      </c>
      <c r="B669" s="139" t="s">
        <v>457</v>
      </c>
      <c r="C669" s="136" t="s">
        <v>115</v>
      </c>
      <c r="D669" s="86">
        <v>29</v>
      </c>
      <c r="E669" s="8">
        <v>591</v>
      </c>
      <c r="F669" s="8">
        <v>17148</v>
      </c>
      <c r="G669" s="4"/>
      <c r="H669" s="4"/>
      <c r="I669" s="5">
        <f t="shared" si="290"/>
        <v>531.9</v>
      </c>
      <c r="J669" s="5">
        <f t="shared" si="291"/>
        <v>15425.099999999999</v>
      </c>
      <c r="K669" s="5">
        <f t="shared" si="292"/>
        <v>478.71</v>
      </c>
      <c r="L669" s="5">
        <f t="shared" si="293"/>
        <v>13882.59</v>
      </c>
      <c r="M669" s="49">
        <v>430.839</v>
      </c>
      <c r="N669" s="49">
        <f t="shared" si="294"/>
        <v>12494.331</v>
      </c>
      <c r="O669" s="27">
        <f t="shared" si="295"/>
        <v>387.75509999999997</v>
      </c>
      <c r="P669" s="5">
        <f t="shared" si="296"/>
        <v>11244.8979</v>
      </c>
      <c r="Q669" s="41">
        <f t="shared" si="297"/>
        <v>387.75509999999997</v>
      </c>
      <c r="R669" s="52">
        <f t="shared" si="298"/>
        <v>11244.8979</v>
      </c>
      <c r="S669" s="5">
        <f t="shared" si="299"/>
        <v>348.97958999999997</v>
      </c>
      <c r="T669" s="22">
        <f t="shared" si="300"/>
        <v>10120.408109999998</v>
      </c>
      <c r="U669" s="12">
        <f t="shared" si="301"/>
        <v>348.97958999999997</v>
      </c>
      <c r="V669" s="12">
        <f t="shared" si="302"/>
        <v>10120.408109999998</v>
      </c>
    </row>
    <row r="670" spans="1:22" ht="11.25">
      <c r="A670" s="192">
        <v>801</v>
      </c>
      <c r="B670" s="139" t="s">
        <v>458</v>
      </c>
      <c r="C670" s="136" t="s">
        <v>115</v>
      </c>
      <c r="D670" s="86">
        <v>8</v>
      </c>
      <c r="E670" s="8">
        <v>1183</v>
      </c>
      <c r="F670" s="8">
        <v>9461</v>
      </c>
      <c r="G670" s="4"/>
      <c r="H670" s="4"/>
      <c r="I670" s="5">
        <f t="shared" si="290"/>
        <v>1064.7</v>
      </c>
      <c r="J670" s="5">
        <f t="shared" si="291"/>
        <v>8517.6</v>
      </c>
      <c r="K670" s="5">
        <f t="shared" si="292"/>
        <v>958.23</v>
      </c>
      <c r="L670" s="5">
        <f t="shared" si="293"/>
        <v>7665.84</v>
      </c>
      <c r="M670" s="49">
        <v>862.40700000000004</v>
      </c>
      <c r="N670" s="49">
        <f t="shared" si="294"/>
        <v>6899.2560000000003</v>
      </c>
      <c r="O670" s="27">
        <f t="shared" si="295"/>
        <v>776.16630000000009</v>
      </c>
      <c r="P670" s="5">
        <f t="shared" si="296"/>
        <v>6209.3304000000007</v>
      </c>
      <c r="Q670" s="41">
        <f t="shared" si="297"/>
        <v>776.16630000000009</v>
      </c>
      <c r="R670" s="52">
        <f t="shared" si="298"/>
        <v>6209.3304000000007</v>
      </c>
      <c r="S670" s="5">
        <f t="shared" si="299"/>
        <v>698.54967000000011</v>
      </c>
      <c r="T670" s="22">
        <f t="shared" si="300"/>
        <v>5588.3973600000008</v>
      </c>
      <c r="U670" s="12">
        <f t="shared" si="301"/>
        <v>698.54967000000011</v>
      </c>
      <c r="V670" s="12">
        <f t="shared" si="302"/>
        <v>5588.3973600000008</v>
      </c>
    </row>
    <row r="671" spans="1:22" ht="11.25">
      <c r="A671" s="192">
        <v>802</v>
      </c>
      <c r="B671" s="139" t="s">
        <v>116</v>
      </c>
      <c r="C671" s="136" t="s">
        <v>107</v>
      </c>
      <c r="D671" s="200">
        <v>5.5</v>
      </c>
      <c r="E671" s="8">
        <v>178</v>
      </c>
      <c r="F671" s="8">
        <v>980</v>
      </c>
      <c r="G671" s="4"/>
      <c r="H671" s="4"/>
      <c r="I671" s="5">
        <f t="shared" si="290"/>
        <v>160.20000000000002</v>
      </c>
      <c r="J671" s="5">
        <f t="shared" si="291"/>
        <v>881.10000000000014</v>
      </c>
      <c r="K671" s="5">
        <f t="shared" si="292"/>
        <v>144.18</v>
      </c>
      <c r="L671" s="5">
        <f t="shared" si="293"/>
        <v>792.99</v>
      </c>
      <c r="M671" s="49">
        <v>129.762</v>
      </c>
      <c r="N671" s="49">
        <f t="shared" si="294"/>
        <v>713.69100000000003</v>
      </c>
      <c r="O671" s="27">
        <f t="shared" si="295"/>
        <v>116.78579999999999</v>
      </c>
      <c r="P671" s="5">
        <f t="shared" si="296"/>
        <v>642.32189999999991</v>
      </c>
      <c r="Q671" s="41">
        <f t="shared" si="297"/>
        <v>116.78579999999999</v>
      </c>
      <c r="R671" s="52">
        <f t="shared" si="298"/>
        <v>642.32189999999991</v>
      </c>
      <c r="S671" s="5">
        <f t="shared" si="299"/>
        <v>105.10722</v>
      </c>
      <c r="T671" s="22">
        <f t="shared" si="300"/>
        <v>578.08970999999997</v>
      </c>
      <c r="U671" s="12">
        <f t="shared" si="301"/>
        <v>105.10722</v>
      </c>
      <c r="V671" s="12">
        <f t="shared" si="302"/>
        <v>578.08970999999997</v>
      </c>
    </row>
    <row r="672" spans="1:22" ht="11.25">
      <c r="A672" s="192">
        <v>803</v>
      </c>
      <c r="B672" s="139" t="s">
        <v>459</v>
      </c>
      <c r="C672" s="136" t="s">
        <v>0</v>
      </c>
      <c r="D672" s="86">
        <v>2</v>
      </c>
      <c r="E672" s="8">
        <v>1774</v>
      </c>
      <c r="F672" s="8">
        <v>3548</v>
      </c>
      <c r="G672" s="4"/>
      <c r="H672" s="4"/>
      <c r="I672" s="5">
        <f t="shared" si="290"/>
        <v>1596.6000000000001</v>
      </c>
      <c r="J672" s="5">
        <f t="shared" si="291"/>
        <v>3193.2000000000003</v>
      </c>
      <c r="K672" s="5">
        <f t="shared" si="292"/>
        <v>1436.94</v>
      </c>
      <c r="L672" s="5">
        <f t="shared" si="293"/>
        <v>2873.88</v>
      </c>
      <c r="M672" s="49">
        <v>1293.2460000000001</v>
      </c>
      <c r="N672" s="49">
        <f t="shared" si="294"/>
        <v>2586.4920000000002</v>
      </c>
      <c r="O672" s="27">
        <f t="shared" si="295"/>
        <v>1163.9214000000002</v>
      </c>
      <c r="P672" s="5">
        <f t="shared" si="296"/>
        <v>2327.8428000000004</v>
      </c>
      <c r="Q672" s="41">
        <f t="shared" si="297"/>
        <v>1163.9214000000002</v>
      </c>
      <c r="R672" s="52">
        <f t="shared" si="298"/>
        <v>2327.8428000000004</v>
      </c>
      <c r="S672" s="5">
        <f t="shared" si="299"/>
        <v>1047.5292600000002</v>
      </c>
      <c r="T672" s="22">
        <f t="shared" si="300"/>
        <v>2095.0585200000005</v>
      </c>
      <c r="U672" s="12">
        <f t="shared" si="301"/>
        <v>1047.5292600000002</v>
      </c>
      <c r="V672" s="12">
        <f t="shared" si="302"/>
        <v>2095.0585200000005</v>
      </c>
    </row>
    <row r="673" spans="1:22" ht="11.25">
      <c r="A673" s="192">
        <v>804</v>
      </c>
      <c r="B673" s="139" t="s">
        <v>117</v>
      </c>
      <c r="C673" s="136" t="s">
        <v>0</v>
      </c>
      <c r="D673" s="86">
        <v>1</v>
      </c>
      <c r="E673" s="8">
        <v>1183</v>
      </c>
      <c r="F673" s="8">
        <v>1183</v>
      </c>
      <c r="G673" s="4"/>
      <c r="H673" s="4"/>
      <c r="I673" s="5">
        <f t="shared" si="290"/>
        <v>1064.7</v>
      </c>
      <c r="J673" s="5">
        <f t="shared" si="291"/>
        <v>1064.7</v>
      </c>
      <c r="K673" s="5">
        <f t="shared" si="292"/>
        <v>958.23</v>
      </c>
      <c r="L673" s="5">
        <f t="shared" si="293"/>
        <v>958.23</v>
      </c>
      <c r="M673" s="49">
        <v>862.40700000000004</v>
      </c>
      <c r="N673" s="49">
        <f t="shared" si="294"/>
        <v>862.40700000000004</v>
      </c>
      <c r="O673" s="27">
        <f t="shared" si="295"/>
        <v>776.16630000000009</v>
      </c>
      <c r="P673" s="5">
        <f t="shared" si="296"/>
        <v>776.16630000000009</v>
      </c>
      <c r="Q673" s="41">
        <f t="shared" si="297"/>
        <v>776.16630000000009</v>
      </c>
      <c r="R673" s="52">
        <f t="shared" si="298"/>
        <v>776.16630000000009</v>
      </c>
      <c r="S673" s="5">
        <f t="shared" si="299"/>
        <v>698.54967000000011</v>
      </c>
      <c r="T673" s="22">
        <f t="shared" si="300"/>
        <v>698.54967000000011</v>
      </c>
      <c r="U673" s="12">
        <f t="shared" si="301"/>
        <v>698.54967000000011</v>
      </c>
      <c r="V673" s="12">
        <f t="shared" si="302"/>
        <v>698.54967000000011</v>
      </c>
    </row>
    <row r="674" spans="1:22" ht="11.25">
      <c r="A674" s="192">
        <v>805</v>
      </c>
      <c r="B674" s="139" t="s">
        <v>460</v>
      </c>
      <c r="C674" s="136" t="s">
        <v>107</v>
      </c>
      <c r="D674" s="86">
        <v>80</v>
      </c>
      <c r="E674" s="8">
        <v>117</v>
      </c>
      <c r="F674" s="8">
        <v>9396</v>
      </c>
      <c r="G674" s="4"/>
      <c r="H674" s="4"/>
      <c r="I674" s="5">
        <f t="shared" si="290"/>
        <v>105.3</v>
      </c>
      <c r="J674" s="5">
        <f t="shared" si="291"/>
        <v>8424</v>
      </c>
      <c r="K674" s="5">
        <f t="shared" si="292"/>
        <v>94.77</v>
      </c>
      <c r="L674" s="5">
        <f t="shared" si="293"/>
        <v>7581.5999999999995</v>
      </c>
      <c r="M674" s="49">
        <v>85.292999999999992</v>
      </c>
      <c r="N674" s="49">
        <f t="shared" si="294"/>
        <v>6823.44</v>
      </c>
      <c r="O674" s="27">
        <f t="shared" si="295"/>
        <v>76.7637</v>
      </c>
      <c r="P674" s="5">
        <f t="shared" si="296"/>
        <v>6141.0959999999995</v>
      </c>
      <c r="Q674" s="41">
        <f t="shared" si="297"/>
        <v>76.7637</v>
      </c>
      <c r="R674" s="52">
        <f t="shared" si="298"/>
        <v>6141.0959999999995</v>
      </c>
      <c r="S674" s="5">
        <f t="shared" si="299"/>
        <v>69.087329999999994</v>
      </c>
      <c r="T674" s="22">
        <f t="shared" si="300"/>
        <v>5526.9863999999998</v>
      </c>
      <c r="U674" s="12">
        <f t="shared" si="301"/>
        <v>69.087329999999994</v>
      </c>
      <c r="V674" s="12">
        <f t="shared" si="302"/>
        <v>5526.9863999999998</v>
      </c>
    </row>
    <row r="675" spans="1:22" ht="11.25">
      <c r="A675" s="192">
        <v>806</v>
      </c>
      <c r="B675" s="139" t="s">
        <v>461</v>
      </c>
      <c r="C675" s="136" t="s">
        <v>0</v>
      </c>
      <c r="D675" s="86">
        <v>1</v>
      </c>
      <c r="E675" s="8">
        <v>2357</v>
      </c>
      <c r="F675" s="8">
        <v>2357</v>
      </c>
      <c r="G675" s="4"/>
      <c r="H675" s="4"/>
      <c r="I675" s="5">
        <f t="shared" si="290"/>
        <v>2121.3000000000002</v>
      </c>
      <c r="J675" s="5">
        <f t="shared" si="291"/>
        <v>2121.3000000000002</v>
      </c>
      <c r="K675" s="5">
        <f t="shared" si="292"/>
        <v>1909.1700000000003</v>
      </c>
      <c r="L675" s="5">
        <f t="shared" si="293"/>
        <v>1909.1700000000003</v>
      </c>
      <c r="M675" s="49">
        <v>1718.2530000000004</v>
      </c>
      <c r="N675" s="49">
        <f t="shared" si="294"/>
        <v>1718.2530000000004</v>
      </c>
      <c r="O675" s="27">
        <f t="shared" si="295"/>
        <v>1546.4277000000004</v>
      </c>
      <c r="P675" s="5">
        <f t="shared" si="296"/>
        <v>1546.4277000000004</v>
      </c>
      <c r="Q675" s="41">
        <f t="shared" si="297"/>
        <v>1546.4277000000004</v>
      </c>
      <c r="R675" s="52">
        <f t="shared" si="298"/>
        <v>1546.4277000000004</v>
      </c>
      <c r="S675" s="5">
        <f t="shared" si="299"/>
        <v>1391.7849300000003</v>
      </c>
      <c r="T675" s="22">
        <f t="shared" si="300"/>
        <v>1391.7849300000003</v>
      </c>
      <c r="U675" s="12">
        <f t="shared" si="301"/>
        <v>1391.7849300000003</v>
      </c>
      <c r="V675" s="12">
        <f t="shared" si="302"/>
        <v>1391.7849300000003</v>
      </c>
    </row>
    <row r="676" spans="1:22" ht="11.25">
      <c r="A676" s="192">
        <v>808</v>
      </c>
      <c r="B676" s="139" t="s">
        <v>462</v>
      </c>
      <c r="C676" s="136" t="s">
        <v>0</v>
      </c>
      <c r="D676" s="86">
        <v>1</v>
      </c>
      <c r="E676" s="8">
        <v>2365</v>
      </c>
      <c r="F676" s="8">
        <v>2365</v>
      </c>
      <c r="G676" s="4"/>
      <c r="H676" s="4"/>
      <c r="I676" s="5">
        <f t="shared" si="290"/>
        <v>2128.5</v>
      </c>
      <c r="J676" s="5">
        <f t="shared" si="291"/>
        <v>2128.5</v>
      </c>
      <c r="K676" s="5">
        <f t="shared" si="292"/>
        <v>1915.65</v>
      </c>
      <c r="L676" s="5">
        <f t="shared" si="293"/>
        <v>1915.65</v>
      </c>
      <c r="M676" s="49">
        <v>1724.085</v>
      </c>
      <c r="N676" s="49">
        <f t="shared" si="294"/>
        <v>1724.085</v>
      </c>
      <c r="O676" s="27">
        <f t="shared" si="295"/>
        <v>1551.6765</v>
      </c>
      <c r="P676" s="5">
        <f t="shared" si="296"/>
        <v>1551.6765</v>
      </c>
      <c r="Q676" s="41">
        <f t="shared" si="297"/>
        <v>1551.6765</v>
      </c>
      <c r="R676" s="52">
        <f t="shared" si="298"/>
        <v>1551.6765</v>
      </c>
      <c r="S676" s="5">
        <f t="shared" si="299"/>
        <v>1396.5088499999999</v>
      </c>
      <c r="T676" s="22">
        <f t="shared" si="300"/>
        <v>1396.5088499999999</v>
      </c>
      <c r="U676" s="12">
        <f t="shared" si="301"/>
        <v>1396.5088499999999</v>
      </c>
      <c r="V676" s="12">
        <f t="shared" si="302"/>
        <v>1396.5088499999999</v>
      </c>
    </row>
    <row r="677" spans="1:22" ht="11.25">
      <c r="A677" s="192">
        <v>809</v>
      </c>
      <c r="B677" s="139" t="s">
        <v>463</v>
      </c>
      <c r="C677" s="136" t="s">
        <v>0</v>
      </c>
      <c r="D677" s="86">
        <v>3</v>
      </c>
      <c r="E677" s="8">
        <v>61</v>
      </c>
      <c r="F677" s="8">
        <v>182</v>
      </c>
      <c r="G677" s="4"/>
      <c r="H677" s="4"/>
      <c r="I677" s="5">
        <f t="shared" si="290"/>
        <v>54.9</v>
      </c>
      <c r="J677" s="5">
        <f t="shared" si="291"/>
        <v>164.7</v>
      </c>
      <c r="K677" s="5">
        <f t="shared" si="292"/>
        <v>49.41</v>
      </c>
      <c r="L677" s="5">
        <f t="shared" si="293"/>
        <v>148.22999999999999</v>
      </c>
      <c r="M677" s="49">
        <v>44.469000000000001</v>
      </c>
      <c r="N677" s="49">
        <f t="shared" si="294"/>
        <v>133.40700000000001</v>
      </c>
      <c r="O677" s="27">
        <f t="shared" si="295"/>
        <v>40.022100000000002</v>
      </c>
      <c r="P677" s="5">
        <f t="shared" si="296"/>
        <v>120.06630000000001</v>
      </c>
      <c r="Q677" s="41">
        <f t="shared" si="297"/>
        <v>40.022100000000002</v>
      </c>
      <c r="R677" s="52">
        <f t="shared" si="298"/>
        <v>120.06630000000001</v>
      </c>
      <c r="S677" s="5">
        <f t="shared" si="299"/>
        <v>36.019890000000004</v>
      </c>
      <c r="T677" s="22">
        <f t="shared" si="300"/>
        <v>108.05967000000001</v>
      </c>
      <c r="U677" s="12">
        <f t="shared" si="301"/>
        <v>36.019890000000004</v>
      </c>
      <c r="V677" s="12">
        <f t="shared" si="302"/>
        <v>108.05967000000001</v>
      </c>
    </row>
    <row r="678" spans="1:22" ht="11.25">
      <c r="A678" s="192">
        <v>811</v>
      </c>
      <c r="B678" s="139" t="s">
        <v>464</v>
      </c>
      <c r="C678" s="136" t="s">
        <v>118</v>
      </c>
      <c r="D678" s="86">
        <v>1</v>
      </c>
      <c r="E678" s="8">
        <v>478</v>
      </c>
      <c r="F678" s="8">
        <v>478</v>
      </c>
      <c r="G678" s="4"/>
      <c r="H678" s="4"/>
      <c r="I678" s="5">
        <f t="shared" si="290"/>
        <v>430.2</v>
      </c>
      <c r="J678" s="5">
        <f t="shared" si="291"/>
        <v>430.2</v>
      </c>
      <c r="K678" s="5">
        <f t="shared" si="292"/>
        <v>387.18</v>
      </c>
      <c r="L678" s="5">
        <f t="shared" si="293"/>
        <v>387.18</v>
      </c>
      <c r="M678" s="49">
        <v>348.46199999999999</v>
      </c>
      <c r="N678" s="49">
        <f t="shared" si="294"/>
        <v>348.46199999999999</v>
      </c>
      <c r="O678" s="27">
        <f t="shared" si="295"/>
        <v>313.61579999999998</v>
      </c>
      <c r="P678" s="5">
        <f t="shared" si="296"/>
        <v>313.61579999999998</v>
      </c>
      <c r="Q678" s="41">
        <f t="shared" si="297"/>
        <v>313.61579999999998</v>
      </c>
      <c r="R678" s="52">
        <f t="shared" si="298"/>
        <v>313.61579999999998</v>
      </c>
      <c r="S678" s="5">
        <f t="shared" si="299"/>
        <v>282.25421999999998</v>
      </c>
      <c r="T678" s="22">
        <f t="shared" si="300"/>
        <v>282.25421999999998</v>
      </c>
      <c r="U678" s="12">
        <f t="shared" si="301"/>
        <v>282.25421999999998</v>
      </c>
      <c r="V678" s="12">
        <f t="shared" si="302"/>
        <v>282.25421999999998</v>
      </c>
    </row>
    <row r="679" spans="1:22" ht="11.25">
      <c r="A679" s="192">
        <v>812</v>
      </c>
      <c r="B679" s="139" t="s">
        <v>465</v>
      </c>
      <c r="C679" s="136" t="s">
        <v>0</v>
      </c>
      <c r="D679" s="86">
        <v>5</v>
      </c>
      <c r="E679" s="8">
        <v>1183</v>
      </c>
      <c r="F679" s="8">
        <v>5913</v>
      </c>
      <c r="G679" s="4"/>
      <c r="H679" s="4"/>
      <c r="I679" s="5">
        <f t="shared" si="290"/>
        <v>1064.7</v>
      </c>
      <c r="J679" s="5">
        <f t="shared" si="291"/>
        <v>5323.5</v>
      </c>
      <c r="K679" s="5">
        <f t="shared" si="292"/>
        <v>958.23</v>
      </c>
      <c r="L679" s="5">
        <f t="shared" si="293"/>
        <v>4791.1499999999996</v>
      </c>
      <c r="M679" s="49">
        <v>862.40700000000004</v>
      </c>
      <c r="N679" s="49">
        <f t="shared" si="294"/>
        <v>4312.0349999999999</v>
      </c>
      <c r="O679" s="27">
        <f t="shared" si="295"/>
        <v>776.16630000000009</v>
      </c>
      <c r="P679" s="5">
        <f t="shared" si="296"/>
        <v>3880.8315000000002</v>
      </c>
      <c r="Q679" s="41">
        <f t="shared" si="297"/>
        <v>776.16630000000009</v>
      </c>
      <c r="R679" s="52">
        <f t="shared" si="298"/>
        <v>3880.8315000000002</v>
      </c>
      <c r="S679" s="5">
        <f t="shared" si="299"/>
        <v>698.54967000000011</v>
      </c>
      <c r="T679" s="22">
        <f t="shared" si="300"/>
        <v>3492.7483500000008</v>
      </c>
      <c r="U679" s="12">
        <f t="shared" si="301"/>
        <v>698.54967000000011</v>
      </c>
      <c r="V679" s="12">
        <f t="shared" si="302"/>
        <v>3492.7483500000008</v>
      </c>
    </row>
    <row r="680" spans="1:22" ht="11.25">
      <c r="A680" s="192">
        <v>814</v>
      </c>
      <c r="B680" s="139" t="s">
        <v>466</v>
      </c>
      <c r="C680" s="136" t="s">
        <v>107</v>
      </c>
      <c r="D680" s="86">
        <v>25</v>
      </c>
      <c r="E680" s="8">
        <v>1183</v>
      </c>
      <c r="F680" s="8">
        <v>29565</v>
      </c>
      <c r="G680" s="4"/>
      <c r="H680" s="4"/>
      <c r="I680" s="5">
        <f t="shared" si="290"/>
        <v>1064.7</v>
      </c>
      <c r="J680" s="5">
        <f t="shared" si="291"/>
        <v>26617.5</v>
      </c>
      <c r="K680" s="5">
        <f t="shared" si="292"/>
        <v>958.23</v>
      </c>
      <c r="L680" s="5">
        <f t="shared" si="293"/>
        <v>23955.75</v>
      </c>
      <c r="M680" s="49">
        <v>862.40700000000004</v>
      </c>
      <c r="N680" s="49">
        <f t="shared" si="294"/>
        <v>21560.174999999999</v>
      </c>
      <c r="O680" s="27">
        <f t="shared" si="295"/>
        <v>776.16630000000009</v>
      </c>
      <c r="P680" s="5">
        <f t="shared" si="296"/>
        <v>19404.157500000001</v>
      </c>
      <c r="Q680" s="41">
        <f t="shared" si="297"/>
        <v>776.16630000000009</v>
      </c>
      <c r="R680" s="52">
        <f t="shared" si="298"/>
        <v>19404.157500000001</v>
      </c>
      <c r="S680" s="5">
        <f t="shared" si="299"/>
        <v>698.54967000000011</v>
      </c>
      <c r="T680" s="22">
        <f t="shared" si="300"/>
        <v>17463.741750000001</v>
      </c>
      <c r="U680" s="12">
        <f t="shared" si="301"/>
        <v>698.54967000000011</v>
      </c>
      <c r="V680" s="12">
        <f t="shared" si="302"/>
        <v>17463.741750000001</v>
      </c>
    </row>
    <row r="681" spans="1:22" ht="11.25">
      <c r="A681" s="192">
        <v>816</v>
      </c>
      <c r="B681" s="139" t="s">
        <v>467</v>
      </c>
      <c r="C681" s="136" t="s">
        <v>0</v>
      </c>
      <c r="D681" s="86">
        <v>25</v>
      </c>
      <c r="E681" s="8">
        <v>178</v>
      </c>
      <c r="F681" s="8">
        <v>4455</v>
      </c>
      <c r="G681" s="4"/>
      <c r="H681" s="4"/>
      <c r="I681" s="5">
        <f t="shared" ref="I681:I712" si="303">E681*0.9</f>
        <v>160.20000000000002</v>
      </c>
      <c r="J681" s="5">
        <f t="shared" ref="J681:J712" si="304">D681*I681</f>
        <v>4005.0000000000005</v>
      </c>
      <c r="K681" s="5">
        <f t="shared" ref="K681:K712" si="305">I681*0.9</f>
        <v>144.18</v>
      </c>
      <c r="L681" s="5">
        <f t="shared" ref="L681:L712" si="306">K681*D681</f>
        <v>3604.5</v>
      </c>
      <c r="M681" s="49">
        <v>129.762</v>
      </c>
      <c r="N681" s="49">
        <f t="shared" ref="N681:N712" si="307">D681*M681</f>
        <v>3244.05</v>
      </c>
      <c r="O681" s="27">
        <f t="shared" ref="O681:O712" si="308">+M681-M681*0.1</f>
        <v>116.78579999999999</v>
      </c>
      <c r="P681" s="5">
        <f t="shared" ref="P681:P712" si="309">+O681*D681</f>
        <v>2919.645</v>
      </c>
      <c r="Q681" s="41">
        <f t="shared" ref="Q681:Q712" si="310">+O681</f>
        <v>116.78579999999999</v>
      </c>
      <c r="R681" s="52">
        <f t="shared" ref="R681:R712" si="311">+Q681*D681</f>
        <v>2919.645</v>
      </c>
      <c r="S681" s="5">
        <f t="shared" ref="S681:S712" si="312">+Q681-Q681*0.1</f>
        <v>105.10722</v>
      </c>
      <c r="T681" s="22">
        <f t="shared" ref="T681:T712" si="313">+S681*D681</f>
        <v>2627.6804999999999</v>
      </c>
      <c r="U681" s="12">
        <f t="shared" si="301"/>
        <v>105.10722</v>
      </c>
      <c r="V681" s="12">
        <f t="shared" si="302"/>
        <v>2627.6804999999999</v>
      </c>
    </row>
    <row r="682" spans="1:22" ht="11.25">
      <c r="A682" s="192">
        <v>817</v>
      </c>
      <c r="B682" s="139" t="s">
        <v>468</v>
      </c>
      <c r="C682" s="136" t="s">
        <v>115</v>
      </c>
      <c r="D682" s="86">
        <v>5</v>
      </c>
      <c r="E682" s="8">
        <v>235</v>
      </c>
      <c r="F682" s="8">
        <v>1175</v>
      </c>
      <c r="G682" s="4"/>
      <c r="H682" s="4"/>
      <c r="I682" s="5">
        <f t="shared" si="303"/>
        <v>211.5</v>
      </c>
      <c r="J682" s="5">
        <f t="shared" si="304"/>
        <v>1057.5</v>
      </c>
      <c r="K682" s="5">
        <f t="shared" si="305"/>
        <v>190.35</v>
      </c>
      <c r="L682" s="5">
        <f t="shared" si="306"/>
        <v>951.75</v>
      </c>
      <c r="M682" s="49">
        <v>171.315</v>
      </c>
      <c r="N682" s="49">
        <f t="shared" si="307"/>
        <v>856.57500000000005</v>
      </c>
      <c r="O682" s="27">
        <f t="shared" si="308"/>
        <v>154.18350000000001</v>
      </c>
      <c r="P682" s="5">
        <f t="shared" si="309"/>
        <v>770.91750000000002</v>
      </c>
      <c r="Q682" s="41">
        <f t="shared" si="310"/>
        <v>154.18350000000001</v>
      </c>
      <c r="R682" s="52">
        <f t="shared" si="311"/>
        <v>770.91750000000002</v>
      </c>
      <c r="S682" s="5">
        <f t="shared" si="312"/>
        <v>138.76515000000001</v>
      </c>
      <c r="T682" s="22">
        <f t="shared" si="313"/>
        <v>693.82574999999997</v>
      </c>
      <c r="U682" s="12">
        <f t="shared" si="301"/>
        <v>138.76515000000001</v>
      </c>
      <c r="V682" s="12">
        <f t="shared" si="302"/>
        <v>693.82574999999997</v>
      </c>
    </row>
    <row r="683" spans="1:22" ht="11.25">
      <c r="A683" s="192">
        <v>820</v>
      </c>
      <c r="B683" s="139" t="s">
        <v>469</v>
      </c>
      <c r="C683" s="136" t="s">
        <v>0</v>
      </c>
      <c r="D683" s="86">
        <v>3</v>
      </c>
      <c r="E683" s="8">
        <v>73</v>
      </c>
      <c r="F683" s="8">
        <v>219</v>
      </c>
      <c r="G683" s="4"/>
      <c r="H683" s="4"/>
      <c r="I683" s="5">
        <f t="shared" si="303"/>
        <v>65.7</v>
      </c>
      <c r="J683" s="5">
        <f t="shared" si="304"/>
        <v>197.10000000000002</v>
      </c>
      <c r="K683" s="5">
        <f t="shared" si="305"/>
        <v>59.13</v>
      </c>
      <c r="L683" s="5">
        <f t="shared" si="306"/>
        <v>177.39000000000001</v>
      </c>
      <c r="M683" s="49">
        <v>53.217000000000006</v>
      </c>
      <c r="N683" s="49">
        <f t="shared" si="307"/>
        <v>159.65100000000001</v>
      </c>
      <c r="O683" s="27">
        <f t="shared" si="308"/>
        <v>47.895300000000006</v>
      </c>
      <c r="P683" s="5">
        <f t="shared" si="309"/>
        <v>143.6859</v>
      </c>
      <c r="Q683" s="41">
        <f t="shared" si="310"/>
        <v>47.895300000000006</v>
      </c>
      <c r="R683" s="52">
        <f t="shared" si="311"/>
        <v>143.6859</v>
      </c>
      <c r="S683" s="5">
        <f t="shared" si="312"/>
        <v>43.105770000000007</v>
      </c>
      <c r="T683" s="22">
        <f t="shared" si="313"/>
        <v>129.31731000000002</v>
      </c>
      <c r="U683" s="12">
        <f t="shared" si="301"/>
        <v>43.105770000000007</v>
      </c>
      <c r="V683" s="12">
        <f t="shared" si="302"/>
        <v>129.31731000000002</v>
      </c>
    </row>
    <row r="684" spans="1:22" ht="11.25">
      <c r="A684" s="192">
        <v>821</v>
      </c>
      <c r="B684" s="139" t="s">
        <v>470</v>
      </c>
      <c r="C684" s="136" t="s">
        <v>0</v>
      </c>
      <c r="D684" s="86">
        <v>2</v>
      </c>
      <c r="E684" s="8">
        <v>61</v>
      </c>
      <c r="F684" s="8">
        <v>122</v>
      </c>
      <c r="G684" s="4"/>
      <c r="H684" s="4"/>
      <c r="I684" s="5">
        <f t="shared" si="303"/>
        <v>54.9</v>
      </c>
      <c r="J684" s="5">
        <f t="shared" si="304"/>
        <v>109.8</v>
      </c>
      <c r="K684" s="5">
        <f t="shared" si="305"/>
        <v>49.41</v>
      </c>
      <c r="L684" s="5">
        <f t="shared" si="306"/>
        <v>98.82</v>
      </c>
      <c r="M684" s="49">
        <v>44.469000000000001</v>
      </c>
      <c r="N684" s="49">
        <f t="shared" si="307"/>
        <v>88.938000000000002</v>
      </c>
      <c r="O684" s="27">
        <f t="shared" si="308"/>
        <v>40.022100000000002</v>
      </c>
      <c r="P684" s="5">
        <f t="shared" si="309"/>
        <v>80.044200000000004</v>
      </c>
      <c r="Q684" s="41">
        <f t="shared" si="310"/>
        <v>40.022100000000002</v>
      </c>
      <c r="R684" s="52">
        <f t="shared" si="311"/>
        <v>80.044200000000004</v>
      </c>
      <c r="S684" s="5">
        <f t="shared" si="312"/>
        <v>36.019890000000004</v>
      </c>
      <c r="T684" s="22">
        <f t="shared" si="313"/>
        <v>72.039780000000007</v>
      </c>
      <c r="U684" s="12">
        <f t="shared" si="301"/>
        <v>36.019890000000004</v>
      </c>
      <c r="V684" s="12">
        <f t="shared" si="302"/>
        <v>72.039780000000007</v>
      </c>
    </row>
    <row r="685" spans="1:22" ht="11.25">
      <c r="A685" s="192">
        <v>822</v>
      </c>
      <c r="B685" s="139" t="s">
        <v>471</v>
      </c>
      <c r="C685" s="136" t="s">
        <v>0</v>
      </c>
      <c r="D685" s="86">
        <v>2</v>
      </c>
      <c r="E685" s="8">
        <v>61</v>
      </c>
      <c r="F685" s="8">
        <v>122</v>
      </c>
      <c r="G685" s="4"/>
      <c r="H685" s="4"/>
      <c r="I685" s="5">
        <f t="shared" si="303"/>
        <v>54.9</v>
      </c>
      <c r="J685" s="5">
        <f t="shared" si="304"/>
        <v>109.8</v>
      </c>
      <c r="K685" s="5">
        <f t="shared" si="305"/>
        <v>49.41</v>
      </c>
      <c r="L685" s="5">
        <f t="shared" si="306"/>
        <v>98.82</v>
      </c>
      <c r="M685" s="49">
        <v>44.469000000000001</v>
      </c>
      <c r="N685" s="49">
        <f t="shared" si="307"/>
        <v>88.938000000000002</v>
      </c>
      <c r="O685" s="27">
        <f t="shared" si="308"/>
        <v>40.022100000000002</v>
      </c>
      <c r="P685" s="5">
        <f t="shared" si="309"/>
        <v>80.044200000000004</v>
      </c>
      <c r="Q685" s="41">
        <f t="shared" si="310"/>
        <v>40.022100000000002</v>
      </c>
      <c r="R685" s="52">
        <f t="shared" si="311"/>
        <v>80.044200000000004</v>
      </c>
      <c r="S685" s="5">
        <f t="shared" si="312"/>
        <v>36.019890000000004</v>
      </c>
      <c r="T685" s="22">
        <f t="shared" si="313"/>
        <v>72.039780000000007</v>
      </c>
      <c r="U685" s="12">
        <f t="shared" si="301"/>
        <v>36.019890000000004</v>
      </c>
      <c r="V685" s="12">
        <f t="shared" si="302"/>
        <v>72.039780000000007</v>
      </c>
    </row>
    <row r="686" spans="1:22" ht="11.25">
      <c r="A686" s="192">
        <v>823</v>
      </c>
      <c r="B686" s="139" t="s">
        <v>472</v>
      </c>
      <c r="C686" s="136" t="s">
        <v>0</v>
      </c>
      <c r="D686" s="86">
        <v>1</v>
      </c>
      <c r="E686" s="8">
        <v>61</v>
      </c>
      <c r="F686" s="8">
        <v>61</v>
      </c>
      <c r="G686" s="4"/>
      <c r="H686" s="4"/>
      <c r="I686" s="5">
        <f t="shared" si="303"/>
        <v>54.9</v>
      </c>
      <c r="J686" s="5">
        <f t="shared" si="304"/>
        <v>54.9</v>
      </c>
      <c r="K686" s="5">
        <f t="shared" si="305"/>
        <v>49.41</v>
      </c>
      <c r="L686" s="5">
        <f t="shared" si="306"/>
        <v>49.41</v>
      </c>
      <c r="M686" s="49">
        <v>44.469000000000001</v>
      </c>
      <c r="N686" s="49">
        <f t="shared" si="307"/>
        <v>44.469000000000001</v>
      </c>
      <c r="O686" s="27">
        <f t="shared" si="308"/>
        <v>40.022100000000002</v>
      </c>
      <c r="P686" s="5">
        <f t="shared" si="309"/>
        <v>40.022100000000002</v>
      </c>
      <c r="Q686" s="41">
        <f t="shared" si="310"/>
        <v>40.022100000000002</v>
      </c>
      <c r="R686" s="52">
        <f t="shared" si="311"/>
        <v>40.022100000000002</v>
      </c>
      <c r="S686" s="5">
        <f t="shared" si="312"/>
        <v>36.019890000000004</v>
      </c>
      <c r="T686" s="22">
        <f t="shared" si="313"/>
        <v>36.019890000000004</v>
      </c>
      <c r="U686" s="12">
        <f t="shared" si="301"/>
        <v>36.019890000000004</v>
      </c>
      <c r="V686" s="12">
        <f t="shared" si="302"/>
        <v>36.019890000000004</v>
      </c>
    </row>
    <row r="687" spans="1:22" ht="11.25">
      <c r="A687" s="192">
        <v>824</v>
      </c>
      <c r="B687" s="139" t="s">
        <v>473</v>
      </c>
      <c r="C687" s="136" t="s">
        <v>0</v>
      </c>
      <c r="D687" s="86">
        <v>4</v>
      </c>
      <c r="E687" s="8">
        <v>61</v>
      </c>
      <c r="F687" s="8">
        <v>243</v>
      </c>
      <c r="G687" s="4"/>
      <c r="H687" s="4"/>
      <c r="I687" s="5">
        <f t="shared" si="303"/>
        <v>54.9</v>
      </c>
      <c r="J687" s="5">
        <f t="shared" si="304"/>
        <v>219.6</v>
      </c>
      <c r="K687" s="5">
        <f t="shared" si="305"/>
        <v>49.41</v>
      </c>
      <c r="L687" s="5">
        <f t="shared" si="306"/>
        <v>197.64</v>
      </c>
      <c r="M687" s="49">
        <v>44.469000000000001</v>
      </c>
      <c r="N687" s="49">
        <f t="shared" si="307"/>
        <v>177.876</v>
      </c>
      <c r="O687" s="27">
        <f t="shared" si="308"/>
        <v>40.022100000000002</v>
      </c>
      <c r="P687" s="5">
        <f t="shared" si="309"/>
        <v>160.08840000000001</v>
      </c>
      <c r="Q687" s="41">
        <f t="shared" si="310"/>
        <v>40.022100000000002</v>
      </c>
      <c r="R687" s="52">
        <f t="shared" si="311"/>
        <v>160.08840000000001</v>
      </c>
      <c r="S687" s="5">
        <f t="shared" si="312"/>
        <v>36.019890000000004</v>
      </c>
      <c r="T687" s="22">
        <f t="shared" si="313"/>
        <v>144.07956000000001</v>
      </c>
      <c r="U687" s="12">
        <f t="shared" si="301"/>
        <v>36.019890000000004</v>
      </c>
      <c r="V687" s="12">
        <f t="shared" si="302"/>
        <v>144.07956000000001</v>
      </c>
    </row>
    <row r="688" spans="1:22" ht="11.25">
      <c r="A688" s="192">
        <v>825</v>
      </c>
      <c r="B688" s="139" t="s">
        <v>474</v>
      </c>
      <c r="C688" s="136" t="s">
        <v>0</v>
      </c>
      <c r="D688" s="86">
        <v>1</v>
      </c>
      <c r="E688" s="8">
        <v>29</v>
      </c>
      <c r="F688" s="8">
        <v>29</v>
      </c>
      <c r="G688" s="4"/>
      <c r="H688" s="4"/>
      <c r="I688" s="5">
        <f t="shared" si="303"/>
        <v>26.1</v>
      </c>
      <c r="J688" s="5">
        <f t="shared" si="304"/>
        <v>26.1</v>
      </c>
      <c r="K688" s="5">
        <f t="shared" si="305"/>
        <v>23.490000000000002</v>
      </c>
      <c r="L688" s="5">
        <f t="shared" si="306"/>
        <v>23.490000000000002</v>
      </c>
      <c r="M688" s="49">
        <v>21.141000000000002</v>
      </c>
      <c r="N688" s="49">
        <f t="shared" si="307"/>
        <v>21.141000000000002</v>
      </c>
      <c r="O688" s="27">
        <f t="shared" si="308"/>
        <v>19.026900000000001</v>
      </c>
      <c r="P688" s="5">
        <f t="shared" si="309"/>
        <v>19.026900000000001</v>
      </c>
      <c r="Q688" s="41">
        <f t="shared" si="310"/>
        <v>19.026900000000001</v>
      </c>
      <c r="R688" s="52">
        <f t="shared" si="311"/>
        <v>19.026900000000001</v>
      </c>
      <c r="S688" s="5">
        <f t="shared" si="312"/>
        <v>17.124210000000001</v>
      </c>
      <c r="T688" s="22">
        <f t="shared" si="313"/>
        <v>17.124210000000001</v>
      </c>
      <c r="U688" s="12">
        <f t="shared" si="301"/>
        <v>17.124210000000001</v>
      </c>
      <c r="V688" s="12">
        <f t="shared" si="302"/>
        <v>17.124210000000001</v>
      </c>
    </row>
    <row r="689" spans="1:22" ht="11.25">
      <c r="A689" s="192">
        <v>826</v>
      </c>
      <c r="B689" s="139" t="s">
        <v>475</v>
      </c>
      <c r="C689" s="136" t="s">
        <v>0</v>
      </c>
      <c r="D689" s="86">
        <v>1</v>
      </c>
      <c r="E689" s="8">
        <v>36</v>
      </c>
      <c r="F689" s="8">
        <v>36</v>
      </c>
      <c r="G689" s="4"/>
      <c r="H689" s="4"/>
      <c r="I689" s="5">
        <f t="shared" si="303"/>
        <v>32.4</v>
      </c>
      <c r="J689" s="5">
        <f t="shared" si="304"/>
        <v>32.4</v>
      </c>
      <c r="K689" s="5">
        <f t="shared" si="305"/>
        <v>29.16</v>
      </c>
      <c r="L689" s="5">
        <f t="shared" si="306"/>
        <v>29.16</v>
      </c>
      <c r="M689" s="49">
        <v>26.244</v>
      </c>
      <c r="N689" s="49">
        <f t="shared" si="307"/>
        <v>26.244</v>
      </c>
      <c r="O689" s="27">
        <f t="shared" si="308"/>
        <v>23.619599999999998</v>
      </c>
      <c r="P689" s="5">
        <f t="shared" si="309"/>
        <v>23.619599999999998</v>
      </c>
      <c r="Q689" s="41">
        <f t="shared" si="310"/>
        <v>23.619599999999998</v>
      </c>
      <c r="R689" s="52">
        <f t="shared" si="311"/>
        <v>23.619599999999998</v>
      </c>
      <c r="S689" s="5">
        <f t="shared" si="312"/>
        <v>21.257639999999999</v>
      </c>
      <c r="T689" s="22">
        <f t="shared" si="313"/>
        <v>21.257639999999999</v>
      </c>
      <c r="U689" s="12">
        <f t="shared" si="301"/>
        <v>21.257639999999999</v>
      </c>
      <c r="V689" s="12">
        <f t="shared" si="302"/>
        <v>21.257639999999999</v>
      </c>
    </row>
    <row r="690" spans="1:22" ht="11.25">
      <c r="A690" s="192">
        <v>827</v>
      </c>
      <c r="B690" s="139" t="s">
        <v>476</v>
      </c>
      <c r="C690" s="136" t="s">
        <v>0</v>
      </c>
      <c r="D690" s="86">
        <v>2</v>
      </c>
      <c r="E690" s="8">
        <v>61</v>
      </c>
      <c r="F690" s="8">
        <v>122</v>
      </c>
      <c r="G690" s="4"/>
      <c r="H690" s="4"/>
      <c r="I690" s="5">
        <f t="shared" si="303"/>
        <v>54.9</v>
      </c>
      <c r="J690" s="5">
        <f t="shared" si="304"/>
        <v>109.8</v>
      </c>
      <c r="K690" s="5">
        <f t="shared" si="305"/>
        <v>49.41</v>
      </c>
      <c r="L690" s="5">
        <f t="shared" si="306"/>
        <v>98.82</v>
      </c>
      <c r="M690" s="49">
        <v>44.469000000000001</v>
      </c>
      <c r="N690" s="49">
        <f t="shared" si="307"/>
        <v>88.938000000000002</v>
      </c>
      <c r="O690" s="27">
        <f t="shared" si="308"/>
        <v>40.022100000000002</v>
      </c>
      <c r="P690" s="5">
        <f t="shared" si="309"/>
        <v>80.044200000000004</v>
      </c>
      <c r="Q690" s="41">
        <f t="shared" si="310"/>
        <v>40.022100000000002</v>
      </c>
      <c r="R690" s="52">
        <f t="shared" si="311"/>
        <v>80.044200000000004</v>
      </c>
      <c r="S690" s="5">
        <f t="shared" si="312"/>
        <v>36.019890000000004</v>
      </c>
      <c r="T690" s="22">
        <f t="shared" si="313"/>
        <v>72.039780000000007</v>
      </c>
      <c r="U690" s="12">
        <f t="shared" si="301"/>
        <v>36.019890000000004</v>
      </c>
      <c r="V690" s="12">
        <f t="shared" si="302"/>
        <v>72.039780000000007</v>
      </c>
    </row>
    <row r="691" spans="1:22" ht="11.25">
      <c r="A691" s="192">
        <v>828</v>
      </c>
      <c r="B691" s="139" t="s">
        <v>477</v>
      </c>
      <c r="C691" s="136" t="s">
        <v>0</v>
      </c>
      <c r="D691" s="86">
        <v>2</v>
      </c>
      <c r="E691" s="8">
        <v>61</v>
      </c>
      <c r="F691" s="8">
        <v>122</v>
      </c>
      <c r="G691" s="4"/>
      <c r="H691" s="4"/>
      <c r="I691" s="5">
        <f t="shared" si="303"/>
        <v>54.9</v>
      </c>
      <c r="J691" s="5">
        <f t="shared" si="304"/>
        <v>109.8</v>
      </c>
      <c r="K691" s="5">
        <f t="shared" si="305"/>
        <v>49.41</v>
      </c>
      <c r="L691" s="5">
        <f t="shared" si="306"/>
        <v>98.82</v>
      </c>
      <c r="M691" s="49">
        <v>44.469000000000001</v>
      </c>
      <c r="N691" s="49">
        <f t="shared" si="307"/>
        <v>88.938000000000002</v>
      </c>
      <c r="O691" s="27">
        <f t="shared" si="308"/>
        <v>40.022100000000002</v>
      </c>
      <c r="P691" s="5">
        <f t="shared" si="309"/>
        <v>80.044200000000004</v>
      </c>
      <c r="Q691" s="41">
        <f t="shared" si="310"/>
        <v>40.022100000000002</v>
      </c>
      <c r="R691" s="52">
        <f t="shared" si="311"/>
        <v>80.044200000000004</v>
      </c>
      <c r="S691" s="5">
        <f t="shared" si="312"/>
        <v>36.019890000000004</v>
      </c>
      <c r="T691" s="22">
        <f t="shared" si="313"/>
        <v>72.039780000000007</v>
      </c>
      <c r="U691" s="12">
        <f t="shared" si="301"/>
        <v>36.019890000000004</v>
      </c>
      <c r="V691" s="12">
        <f t="shared" si="302"/>
        <v>72.039780000000007</v>
      </c>
    </row>
    <row r="692" spans="1:22" ht="11.25">
      <c r="A692" s="192">
        <v>829</v>
      </c>
      <c r="B692" s="139" t="s">
        <v>478</v>
      </c>
      <c r="C692" s="136" t="s">
        <v>0</v>
      </c>
      <c r="D692" s="86">
        <v>24</v>
      </c>
      <c r="E692" s="8">
        <v>89</v>
      </c>
      <c r="F692" s="8">
        <v>2138</v>
      </c>
      <c r="G692" s="4"/>
      <c r="H692" s="4"/>
      <c r="I692" s="5">
        <f t="shared" si="303"/>
        <v>80.100000000000009</v>
      </c>
      <c r="J692" s="5">
        <f t="shared" si="304"/>
        <v>1922.4</v>
      </c>
      <c r="K692" s="5">
        <f t="shared" si="305"/>
        <v>72.09</v>
      </c>
      <c r="L692" s="5">
        <f t="shared" si="306"/>
        <v>1730.16</v>
      </c>
      <c r="M692" s="49">
        <v>64.881</v>
      </c>
      <c r="N692" s="49">
        <f t="shared" si="307"/>
        <v>1557.144</v>
      </c>
      <c r="O692" s="27">
        <f t="shared" si="308"/>
        <v>58.392899999999997</v>
      </c>
      <c r="P692" s="5">
        <f t="shared" si="309"/>
        <v>1401.4295999999999</v>
      </c>
      <c r="Q692" s="41">
        <f t="shared" si="310"/>
        <v>58.392899999999997</v>
      </c>
      <c r="R692" s="52">
        <f t="shared" si="311"/>
        <v>1401.4295999999999</v>
      </c>
      <c r="S692" s="5">
        <f t="shared" si="312"/>
        <v>52.553609999999999</v>
      </c>
      <c r="T692" s="22">
        <f t="shared" si="313"/>
        <v>1261.28664</v>
      </c>
      <c r="U692" s="12">
        <f t="shared" si="301"/>
        <v>52.553609999999999</v>
      </c>
      <c r="V692" s="12">
        <f t="shared" si="302"/>
        <v>1261.28664</v>
      </c>
    </row>
    <row r="693" spans="1:22" ht="11.25">
      <c r="A693" s="192">
        <v>830</v>
      </c>
      <c r="B693" s="139" t="s">
        <v>479</v>
      </c>
      <c r="C693" s="136" t="s">
        <v>0</v>
      </c>
      <c r="D693" s="86">
        <v>6</v>
      </c>
      <c r="E693" s="8">
        <v>150</v>
      </c>
      <c r="F693" s="8">
        <v>899</v>
      </c>
      <c r="G693" s="4"/>
      <c r="H693" s="4"/>
      <c r="I693" s="5">
        <f t="shared" si="303"/>
        <v>135</v>
      </c>
      <c r="J693" s="5">
        <f t="shared" si="304"/>
        <v>810</v>
      </c>
      <c r="K693" s="5">
        <f t="shared" si="305"/>
        <v>121.5</v>
      </c>
      <c r="L693" s="5">
        <f t="shared" si="306"/>
        <v>729</v>
      </c>
      <c r="M693" s="49">
        <v>109.35000000000001</v>
      </c>
      <c r="N693" s="49">
        <f t="shared" si="307"/>
        <v>656.1</v>
      </c>
      <c r="O693" s="27">
        <f t="shared" si="308"/>
        <v>98.415000000000006</v>
      </c>
      <c r="P693" s="5">
        <f t="shared" si="309"/>
        <v>590.49</v>
      </c>
      <c r="Q693" s="41">
        <f t="shared" si="310"/>
        <v>98.415000000000006</v>
      </c>
      <c r="R693" s="52">
        <f t="shared" si="311"/>
        <v>590.49</v>
      </c>
      <c r="S693" s="5">
        <f t="shared" si="312"/>
        <v>88.57350000000001</v>
      </c>
      <c r="T693" s="22">
        <f t="shared" si="313"/>
        <v>531.44100000000003</v>
      </c>
      <c r="U693" s="12">
        <f t="shared" si="301"/>
        <v>88.57350000000001</v>
      </c>
      <c r="V693" s="12">
        <f t="shared" si="302"/>
        <v>531.44100000000003</v>
      </c>
    </row>
    <row r="694" spans="1:22" ht="11.25">
      <c r="A694" s="192">
        <v>831</v>
      </c>
      <c r="B694" s="139" t="s">
        <v>480</v>
      </c>
      <c r="C694" s="136" t="s">
        <v>0</v>
      </c>
      <c r="D694" s="86">
        <v>25</v>
      </c>
      <c r="E694" s="8">
        <v>89</v>
      </c>
      <c r="F694" s="8">
        <v>2228</v>
      </c>
      <c r="G694" s="4"/>
      <c r="H694" s="4"/>
      <c r="I694" s="5">
        <f t="shared" si="303"/>
        <v>80.100000000000009</v>
      </c>
      <c r="J694" s="5">
        <f t="shared" si="304"/>
        <v>2002.5000000000002</v>
      </c>
      <c r="K694" s="5">
        <f t="shared" si="305"/>
        <v>72.09</v>
      </c>
      <c r="L694" s="5">
        <f t="shared" si="306"/>
        <v>1802.25</v>
      </c>
      <c r="M694" s="49">
        <v>64.881</v>
      </c>
      <c r="N694" s="49">
        <f t="shared" si="307"/>
        <v>1622.0250000000001</v>
      </c>
      <c r="O694" s="27">
        <f t="shared" si="308"/>
        <v>58.392899999999997</v>
      </c>
      <c r="P694" s="5">
        <f t="shared" si="309"/>
        <v>1459.8225</v>
      </c>
      <c r="Q694" s="41">
        <f t="shared" si="310"/>
        <v>58.392899999999997</v>
      </c>
      <c r="R694" s="52">
        <f t="shared" si="311"/>
        <v>1459.8225</v>
      </c>
      <c r="S694" s="5">
        <f t="shared" si="312"/>
        <v>52.553609999999999</v>
      </c>
      <c r="T694" s="22">
        <f t="shared" si="313"/>
        <v>1313.84025</v>
      </c>
      <c r="U694" s="12">
        <f t="shared" si="301"/>
        <v>52.553609999999999</v>
      </c>
      <c r="V694" s="12">
        <f t="shared" si="302"/>
        <v>1313.84025</v>
      </c>
    </row>
    <row r="695" spans="1:22" ht="11.25">
      <c r="A695" s="192">
        <v>832</v>
      </c>
      <c r="B695" s="139" t="s">
        <v>481</v>
      </c>
      <c r="C695" s="136" t="s">
        <v>107</v>
      </c>
      <c r="D695" s="200">
        <v>5.4</v>
      </c>
      <c r="E695" s="8">
        <v>89</v>
      </c>
      <c r="F695" s="8">
        <v>481</v>
      </c>
      <c r="G695" s="4"/>
      <c r="H695" s="4"/>
      <c r="I695" s="5">
        <f t="shared" si="303"/>
        <v>80.100000000000009</v>
      </c>
      <c r="J695" s="5">
        <f t="shared" si="304"/>
        <v>432.54000000000008</v>
      </c>
      <c r="K695" s="5">
        <f t="shared" si="305"/>
        <v>72.09</v>
      </c>
      <c r="L695" s="5">
        <f t="shared" si="306"/>
        <v>389.28600000000006</v>
      </c>
      <c r="M695" s="49">
        <v>64.881</v>
      </c>
      <c r="N695" s="49">
        <f t="shared" si="307"/>
        <v>350.35740000000004</v>
      </c>
      <c r="O695" s="27">
        <f t="shared" si="308"/>
        <v>58.392899999999997</v>
      </c>
      <c r="P695" s="5">
        <f t="shared" si="309"/>
        <v>315.32166000000001</v>
      </c>
      <c r="Q695" s="41">
        <f t="shared" si="310"/>
        <v>58.392899999999997</v>
      </c>
      <c r="R695" s="52">
        <f t="shared" si="311"/>
        <v>315.32166000000001</v>
      </c>
      <c r="S695" s="5">
        <f t="shared" si="312"/>
        <v>52.553609999999999</v>
      </c>
      <c r="T695" s="22">
        <f t="shared" si="313"/>
        <v>283.78949399999999</v>
      </c>
      <c r="U695" s="12">
        <f t="shared" si="301"/>
        <v>52.553609999999999</v>
      </c>
      <c r="V695" s="12">
        <f t="shared" si="302"/>
        <v>283.78949399999999</v>
      </c>
    </row>
    <row r="696" spans="1:22" ht="11.25">
      <c r="A696" s="192">
        <v>833</v>
      </c>
      <c r="B696" s="139" t="s">
        <v>482</v>
      </c>
      <c r="C696" s="136" t="s">
        <v>0</v>
      </c>
      <c r="D696" s="86">
        <v>1</v>
      </c>
      <c r="E696" s="8">
        <v>591</v>
      </c>
      <c r="F696" s="8">
        <v>591</v>
      </c>
      <c r="G696" s="4"/>
      <c r="H696" s="4"/>
      <c r="I696" s="5">
        <f t="shared" si="303"/>
        <v>531.9</v>
      </c>
      <c r="J696" s="5">
        <f t="shared" si="304"/>
        <v>531.9</v>
      </c>
      <c r="K696" s="5">
        <f t="shared" si="305"/>
        <v>478.71</v>
      </c>
      <c r="L696" s="5">
        <f t="shared" si="306"/>
        <v>478.71</v>
      </c>
      <c r="M696" s="49">
        <v>430.839</v>
      </c>
      <c r="N696" s="49">
        <f t="shared" si="307"/>
        <v>430.839</v>
      </c>
      <c r="O696" s="27">
        <f t="shared" si="308"/>
        <v>387.75509999999997</v>
      </c>
      <c r="P696" s="5">
        <f t="shared" si="309"/>
        <v>387.75509999999997</v>
      </c>
      <c r="Q696" s="41">
        <f t="shared" si="310"/>
        <v>387.75509999999997</v>
      </c>
      <c r="R696" s="52">
        <f t="shared" si="311"/>
        <v>387.75509999999997</v>
      </c>
      <c r="S696" s="5">
        <f t="shared" si="312"/>
        <v>348.97958999999997</v>
      </c>
      <c r="T696" s="22">
        <f t="shared" si="313"/>
        <v>348.97958999999997</v>
      </c>
      <c r="U696" s="12">
        <f t="shared" si="301"/>
        <v>348.97958999999997</v>
      </c>
      <c r="V696" s="12">
        <f t="shared" si="302"/>
        <v>348.97958999999997</v>
      </c>
    </row>
    <row r="697" spans="1:22" ht="11.25">
      <c r="A697" s="192">
        <v>834</v>
      </c>
      <c r="B697" s="139" t="s">
        <v>483</v>
      </c>
      <c r="C697" s="136" t="s">
        <v>0</v>
      </c>
      <c r="D697" s="86">
        <v>1</v>
      </c>
      <c r="E697" s="8">
        <v>7088</v>
      </c>
      <c r="F697" s="8">
        <v>7088</v>
      </c>
      <c r="G697" s="4"/>
      <c r="H697" s="4"/>
      <c r="I697" s="5">
        <f t="shared" si="303"/>
        <v>6379.2</v>
      </c>
      <c r="J697" s="5">
        <f t="shared" si="304"/>
        <v>6379.2</v>
      </c>
      <c r="K697" s="5">
        <f t="shared" si="305"/>
        <v>5741.28</v>
      </c>
      <c r="L697" s="5">
        <f t="shared" si="306"/>
        <v>5741.28</v>
      </c>
      <c r="M697" s="49">
        <v>5167.152</v>
      </c>
      <c r="N697" s="49">
        <f t="shared" si="307"/>
        <v>5167.152</v>
      </c>
      <c r="O697" s="27">
        <f t="shared" si="308"/>
        <v>4650.4368000000004</v>
      </c>
      <c r="P697" s="5">
        <f t="shared" si="309"/>
        <v>4650.4368000000004</v>
      </c>
      <c r="Q697" s="41">
        <f t="shared" si="310"/>
        <v>4650.4368000000004</v>
      </c>
      <c r="R697" s="52">
        <f t="shared" si="311"/>
        <v>4650.4368000000004</v>
      </c>
      <c r="S697" s="5">
        <f t="shared" si="312"/>
        <v>4185.3931200000006</v>
      </c>
      <c r="T697" s="22">
        <f t="shared" si="313"/>
        <v>4185.3931200000006</v>
      </c>
      <c r="U697" s="12">
        <f t="shared" si="301"/>
        <v>4185.3931200000006</v>
      </c>
      <c r="V697" s="12">
        <f t="shared" si="302"/>
        <v>4185.3931200000006</v>
      </c>
    </row>
    <row r="698" spans="1:22" ht="11.25">
      <c r="A698" s="192">
        <v>835</v>
      </c>
      <c r="B698" s="139" t="s">
        <v>484</v>
      </c>
      <c r="C698" s="136" t="s">
        <v>0</v>
      </c>
      <c r="D698" s="86">
        <v>1</v>
      </c>
      <c r="E698" s="8">
        <v>8861</v>
      </c>
      <c r="F698" s="8">
        <v>8861</v>
      </c>
      <c r="G698" s="4"/>
      <c r="H698" s="4"/>
      <c r="I698" s="5">
        <f t="shared" si="303"/>
        <v>7974.9000000000005</v>
      </c>
      <c r="J698" s="5">
        <f t="shared" si="304"/>
        <v>7974.9000000000005</v>
      </c>
      <c r="K698" s="5">
        <f t="shared" si="305"/>
        <v>7177.4100000000008</v>
      </c>
      <c r="L698" s="5">
        <f t="shared" si="306"/>
        <v>7177.4100000000008</v>
      </c>
      <c r="M698" s="49">
        <v>6459.6690000000008</v>
      </c>
      <c r="N698" s="49">
        <f t="shared" si="307"/>
        <v>6459.6690000000008</v>
      </c>
      <c r="O698" s="27">
        <f t="shared" si="308"/>
        <v>5813.7021000000004</v>
      </c>
      <c r="P698" s="5">
        <f t="shared" si="309"/>
        <v>5813.7021000000004</v>
      </c>
      <c r="Q698" s="41">
        <f t="shared" si="310"/>
        <v>5813.7021000000004</v>
      </c>
      <c r="R698" s="52">
        <f t="shared" si="311"/>
        <v>5813.7021000000004</v>
      </c>
      <c r="S698" s="5">
        <f t="shared" si="312"/>
        <v>5232.3318900000004</v>
      </c>
      <c r="T698" s="22">
        <f t="shared" si="313"/>
        <v>5232.3318900000004</v>
      </c>
      <c r="U698" s="12">
        <f t="shared" si="301"/>
        <v>5232.3318900000004</v>
      </c>
      <c r="V698" s="12">
        <f t="shared" si="302"/>
        <v>5232.3318900000004</v>
      </c>
    </row>
    <row r="699" spans="1:22" ht="11.25">
      <c r="A699" s="192">
        <v>836</v>
      </c>
      <c r="B699" s="139" t="s">
        <v>485</v>
      </c>
      <c r="C699" s="136" t="s">
        <v>0</v>
      </c>
      <c r="D699" s="86">
        <v>1</v>
      </c>
      <c r="E699" s="8">
        <v>5905</v>
      </c>
      <c r="F699" s="8">
        <v>5905</v>
      </c>
      <c r="G699" s="4"/>
      <c r="H699" s="4"/>
      <c r="I699" s="5">
        <f t="shared" si="303"/>
        <v>5314.5</v>
      </c>
      <c r="J699" s="5">
        <f t="shared" si="304"/>
        <v>5314.5</v>
      </c>
      <c r="K699" s="5">
        <f t="shared" si="305"/>
        <v>4783.05</v>
      </c>
      <c r="L699" s="5">
        <f t="shared" si="306"/>
        <v>4783.05</v>
      </c>
      <c r="M699" s="49">
        <v>4304.7449999999999</v>
      </c>
      <c r="N699" s="49">
        <f t="shared" si="307"/>
        <v>4304.7449999999999</v>
      </c>
      <c r="O699" s="27">
        <f t="shared" si="308"/>
        <v>3874.2704999999996</v>
      </c>
      <c r="P699" s="5">
        <f t="shared" si="309"/>
        <v>3874.2704999999996</v>
      </c>
      <c r="Q699" s="41">
        <f t="shared" si="310"/>
        <v>3874.2704999999996</v>
      </c>
      <c r="R699" s="52">
        <f t="shared" si="311"/>
        <v>3874.2704999999996</v>
      </c>
      <c r="S699" s="5">
        <f t="shared" si="312"/>
        <v>3486.8434499999994</v>
      </c>
      <c r="T699" s="22">
        <f t="shared" si="313"/>
        <v>3486.8434499999994</v>
      </c>
      <c r="U699" s="12">
        <f t="shared" si="301"/>
        <v>3486.8434499999994</v>
      </c>
      <c r="V699" s="12">
        <f t="shared" si="302"/>
        <v>3486.8434499999994</v>
      </c>
    </row>
    <row r="700" spans="1:22" ht="11.25">
      <c r="A700" s="192">
        <v>837</v>
      </c>
      <c r="B700" s="139" t="s">
        <v>486</v>
      </c>
      <c r="C700" s="136" t="s">
        <v>0</v>
      </c>
      <c r="D700" s="86">
        <v>1</v>
      </c>
      <c r="E700" s="8">
        <v>7086</v>
      </c>
      <c r="F700" s="8">
        <v>7086</v>
      </c>
      <c r="G700" s="4"/>
      <c r="H700" s="4"/>
      <c r="I700" s="5">
        <f t="shared" si="303"/>
        <v>6377.4000000000005</v>
      </c>
      <c r="J700" s="5">
        <f t="shared" si="304"/>
        <v>6377.4000000000005</v>
      </c>
      <c r="K700" s="5">
        <f t="shared" si="305"/>
        <v>5739.6600000000008</v>
      </c>
      <c r="L700" s="5">
        <f t="shared" si="306"/>
        <v>5739.6600000000008</v>
      </c>
      <c r="M700" s="49">
        <v>5165.6940000000004</v>
      </c>
      <c r="N700" s="49">
        <f t="shared" si="307"/>
        <v>5165.6940000000004</v>
      </c>
      <c r="O700" s="27">
        <f t="shared" si="308"/>
        <v>4649.1246000000001</v>
      </c>
      <c r="P700" s="5">
        <f t="shared" si="309"/>
        <v>4649.1246000000001</v>
      </c>
      <c r="Q700" s="41">
        <f t="shared" si="310"/>
        <v>4649.1246000000001</v>
      </c>
      <c r="R700" s="52">
        <f t="shared" si="311"/>
        <v>4649.1246000000001</v>
      </c>
      <c r="S700" s="5">
        <f t="shared" si="312"/>
        <v>4184.2121399999996</v>
      </c>
      <c r="T700" s="22">
        <f t="shared" si="313"/>
        <v>4184.2121399999996</v>
      </c>
      <c r="U700" s="12">
        <f t="shared" si="301"/>
        <v>4184.2121399999996</v>
      </c>
      <c r="V700" s="12">
        <f t="shared" si="302"/>
        <v>4184.2121399999996</v>
      </c>
    </row>
    <row r="701" spans="1:22" ht="11.25">
      <c r="A701" s="192">
        <v>838</v>
      </c>
      <c r="B701" s="139" t="s">
        <v>487</v>
      </c>
      <c r="C701" s="136" t="s">
        <v>0</v>
      </c>
      <c r="D701" s="86">
        <v>1</v>
      </c>
      <c r="E701" s="8">
        <v>10629</v>
      </c>
      <c r="F701" s="8">
        <v>10629</v>
      </c>
      <c r="G701" s="4"/>
      <c r="H701" s="4"/>
      <c r="I701" s="5">
        <f t="shared" si="303"/>
        <v>9566.1</v>
      </c>
      <c r="J701" s="5">
        <f t="shared" si="304"/>
        <v>9566.1</v>
      </c>
      <c r="K701" s="5">
        <f t="shared" si="305"/>
        <v>8609.49</v>
      </c>
      <c r="L701" s="5">
        <f t="shared" si="306"/>
        <v>8609.49</v>
      </c>
      <c r="M701" s="49">
        <v>7748.5410000000002</v>
      </c>
      <c r="N701" s="49">
        <f t="shared" si="307"/>
        <v>7748.5410000000002</v>
      </c>
      <c r="O701" s="27">
        <f t="shared" si="308"/>
        <v>6973.6869000000006</v>
      </c>
      <c r="P701" s="5">
        <f t="shared" si="309"/>
        <v>6973.6869000000006</v>
      </c>
      <c r="Q701" s="41">
        <f t="shared" si="310"/>
        <v>6973.6869000000006</v>
      </c>
      <c r="R701" s="52">
        <f t="shared" si="311"/>
        <v>6973.6869000000006</v>
      </c>
      <c r="S701" s="5">
        <f t="shared" si="312"/>
        <v>6276.3182100000004</v>
      </c>
      <c r="T701" s="22">
        <f t="shared" si="313"/>
        <v>6276.3182100000004</v>
      </c>
      <c r="U701" s="12">
        <f t="shared" si="301"/>
        <v>6276.3182100000004</v>
      </c>
      <c r="V701" s="12">
        <f t="shared" si="302"/>
        <v>6276.3182100000004</v>
      </c>
    </row>
    <row r="702" spans="1:22" ht="11.25">
      <c r="A702" s="192">
        <v>839</v>
      </c>
      <c r="B702" s="139" t="s">
        <v>488</v>
      </c>
      <c r="C702" s="136" t="s">
        <v>0</v>
      </c>
      <c r="D702" s="86">
        <v>2</v>
      </c>
      <c r="E702" s="8">
        <v>8857</v>
      </c>
      <c r="F702" s="8">
        <v>17715</v>
      </c>
      <c r="G702" s="4"/>
      <c r="H702" s="4"/>
      <c r="I702" s="5">
        <f t="shared" si="303"/>
        <v>7971.3</v>
      </c>
      <c r="J702" s="5">
        <f t="shared" si="304"/>
        <v>15942.6</v>
      </c>
      <c r="K702" s="5">
        <f t="shared" si="305"/>
        <v>7174.17</v>
      </c>
      <c r="L702" s="5">
        <f t="shared" si="306"/>
        <v>14348.34</v>
      </c>
      <c r="M702" s="49">
        <v>6456.7530000000006</v>
      </c>
      <c r="N702" s="49">
        <f t="shared" si="307"/>
        <v>12913.506000000001</v>
      </c>
      <c r="O702" s="27">
        <f t="shared" si="308"/>
        <v>5811.0777000000007</v>
      </c>
      <c r="P702" s="5">
        <f t="shared" si="309"/>
        <v>11622.155400000001</v>
      </c>
      <c r="Q702" s="41">
        <f t="shared" si="310"/>
        <v>5811.0777000000007</v>
      </c>
      <c r="R702" s="52">
        <f t="shared" si="311"/>
        <v>11622.155400000001</v>
      </c>
      <c r="S702" s="5">
        <f t="shared" si="312"/>
        <v>5229.9699300000011</v>
      </c>
      <c r="T702" s="22">
        <f t="shared" si="313"/>
        <v>10459.939860000002</v>
      </c>
      <c r="U702" s="12">
        <f t="shared" si="301"/>
        <v>5229.9699300000011</v>
      </c>
      <c r="V702" s="12">
        <f t="shared" si="302"/>
        <v>10459.939860000002</v>
      </c>
    </row>
    <row r="703" spans="1:22" ht="11.25">
      <c r="A703" s="192">
        <v>840</v>
      </c>
      <c r="B703" s="139" t="s">
        <v>120</v>
      </c>
      <c r="C703" s="136" t="s">
        <v>0</v>
      </c>
      <c r="D703" s="86">
        <v>35</v>
      </c>
      <c r="E703" s="8">
        <v>49</v>
      </c>
      <c r="F703" s="8">
        <v>1701</v>
      </c>
      <c r="G703" s="4"/>
      <c r="H703" s="4"/>
      <c r="I703" s="5">
        <f t="shared" si="303"/>
        <v>44.1</v>
      </c>
      <c r="J703" s="5">
        <f t="shared" si="304"/>
        <v>1543.5</v>
      </c>
      <c r="K703" s="5">
        <f t="shared" si="305"/>
        <v>39.690000000000005</v>
      </c>
      <c r="L703" s="5">
        <f t="shared" si="306"/>
        <v>1389.15</v>
      </c>
      <c r="M703" s="49">
        <v>35.721000000000004</v>
      </c>
      <c r="N703" s="49">
        <f t="shared" si="307"/>
        <v>1250.2350000000001</v>
      </c>
      <c r="O703" s="27">
        <f t="shared" si="308"/>
        <v>32.148900000000005</v>
      </c>
      <c r="P703" s="5">
        <f t="shared" si="309"/>
        <v>1125.2115000000001</v>
      </c>
      <c r="Q703" s="41">
        <f t="shared" si="310"/>
        <v>32.148900000000005</v>
      </c>
      <c r="R703" s="52">
        <f t="shared" si="311"/>
        <v>1125.2115000000001</v>
      </c>
      <c r="S703" s="5">
        <f t="shared" si="312"/>
        <v>28.934010000000004</v>
      </c>
      <c r="T703" s="22">
        <f t="shared" si="313"/>
        <v>1012.6903500000002</v>
      </c>
      <c r="U703" s="12">
        <f t="shared" si="301"/>
        <v>28.934010000000004</v>
      </c>
      <c r="V703" s="12">
        <f t="shared" si="302"/>
        <v>1012.6903500000002</v>
      </c>
    </row>
    <row r="704" spans="1:22" ht="11.25">
      <c r="A704" s="192">
        <v>841</v>
      </c>
      <c r="B704" s="139" t="s">
        <v>489</v>
      </c>
      <c r="C704" s="136" t="s">
        <v>0</v>
      </c>
      <c r="D704" s="86">
        <v>6</v>
      </c>
      <c r="E704" s="8">
        <v>61</v>
      </c>
      <c r="F704" s="8">
        <v>365</v>
      </c>
      <c r="G704" s="4"/>
      <c r="H704" s="4"/>
      <c r="I704" s="5">
        <f t="shared" si="303"/>
        <v>54.9</v>
      </c>
      <c r="J704" s="5">
        <f t="shared" si="304"/>
        <v>329.4</v>
      </c>
      <c r="K704" s="5">
        <f t="shared" si="305"/>
        <v>49.41</v>
      </c>
      <c r="L704" s="5">
        <f t="shared" si="306"/>
        <v>296.45999999999998</v>
      </c>
      <c r="M704" s="49">
        <v>44.469000000000001</v>
      </c>
      <c r="N704" s="49">
        <f t="shared" si="307"/>
        <v>266.81400000000002</v>
      </c>
      <c r="O704" s="27">
        <f t="shared" si="308"/>
        <v>40.022100000000002</v>
      </c>
      <c r="P704" s="5">
        <f t="shared" si="309"/>
        <v>240.13260000000002</v>
      </c>
      <c r="Q704" s="41">
        <f t="shared" si="310"/>
        <v>40.022100000000002</v>
      </c>
      <c r="R704" s="52">
        <f t="shared" si="311"/>
        <v>240.13260000000002</v>
      </c>
      <c r="S704" s="5">
        <f t="shared" si="312"/>
        <v>36.019890000000004</v>
      </c>
      <c r="T704" s="22">
        <f t="shared" si="313"/>
        <v>216.11934000000002</v>
      </c>
      <c r="U704" s="12">
        <f t="shared" si="301"/>
        <v>36.019890000000004</v>
      </c>
      <c r="V704" s="12">
        <f t="shared" si="302"/>
        <v>216.11934000000002</v>
      </c>
    </row>
    <row r="705" spans="1:22" ht="11.25">
      <c r="A705" s="192">
        <v>842</v>
      </c>
      <c r="B705" s="139" t="s">
        <v>490</v>
      </c>
      <c r="C705" s="136" t="s">
        <v>0</v>
      </c>
      <c r="D705" s="86">
        <v>8</v>
      </c>
      <c r="E705" s="8">
        <v>61</v>
      </c>
      <c r="F705" s="8">
        <v>486</v>
      </c>
      <c r="G705" s="4"/>
      <c r="H705" s="4"/>
      <c r="I705" s="5">
        <f t="shared" si="303"/>
        <v>54.9</v>
      </c>
      <c r="J705" s="5">
        <f t="shared" si="304"/>
        <v>439.2</v>
      </c>
      <c r="K705" s="5">
        <f t="shared" si="305"/>
        <v>49.41</v>
      </c>
      <c r="L705" s="5">
        <f t="shared" si="306"/>
        <v>395.28</v>
      </c>
      <c r="M705" s="49">
        <v>44.469000000000001</v>
      </c>
      <c r="N705" s="49">
        <f t="shared" si="307"/>
        <v>355.75200000000001</v>
      </c>
      <c r="O705" s="27">
        <f t="shared" si="308"/>
        <v>40.022100000000002</v>
      </c>
      <c r="P705" s="5">
        <f t="shared" si="309"/>
        <v>320.17680000000001</v>
      </c>
      <c r="Q705" s="41">
        <f t="shared" si="310"/>
        <v>40.022100000000002</v>
      </c>
      <c r="R705" s="52">
        <f t="shared" si="311"/>
        <v>320.17680000000001</v>
      </c>
      <c r="S705" s="5">
        <f t="shared" si="312"/>
        <v>36.019890000000004</v>
      </c>
      <c r="T705" s="22">
        <f t="shared" si="313"/>
        <v>288.15912000000003</v>
      </c>
      <c r="U705" s="12">
        <f t="shared" si="301"/>
        <v>36.019890000000004</v>
      </c>
      <c r="V705" s="12">
        <f t="shared" si="302"/>
        <v>288.15912000000003</v>
      </c>
    </row>
    <row r="706" spans="1:22" ht="11.25">
      <c r="A706" s="192">
        <v>843</v>
      </c>
      <c r="B706" s="139" t="s">
        <v>491</v>
      </c>
      <c r="C706" s="136" t="s">
        <v>0</v>
      </c>
      <c r="D706" s="86">
        <v>20</v>
      </c>
      <c r="E706" s="8">
        <v>18</v>
      </c>
      <c r="F706" s="8">
        <v>356</v>
      </c>
      <c r="G706" s="4"/>
      <c r="H706" s="4"/>
      <c r="I706" s="5">
        <f t="shared" si="303"/>
        <v>16.2</v>
      </c>
      <c r="J706" s="5">
        <f t="shared" si="304"/>
        <v>324</v>
      </c>
      <c r="K706" s="5">
        <f t="shared" si="305"/>
        <v>14.58</v>
      </c>
      <c r="L706" s="5">
        <f t="shared" si="306"/>
        <v>291.60000000000002</v>
      </c>
      <c r="M706" s="49">
        <v>13.122</v>
      </c>
      <c r="N706" s="49">
        <f t="shared" si="307"/>
        <v>262.44</v>
      </c>
      <c r="O706" s="27">
        <f t="shared" si="308"/>
        <v>11.809799999999999</v>
      </c>
      <c r="P706" s="5">
        <f t="shared" si="309"/>
        <v>236.19599999999997</v>
      </c>
      <c r="Q706" s="41">
        <f t="shared" si="310"/>
        <v>11.809799999999999</v>
      </c>
      <c r="R706" s="52">
        <f t="shared" si="311"/>
        <v>236.19599999999997</v>
      </c>
      <c r="S706" s="5">
        <f t="shared" si="312"/>
        <v>10.628819999999999</v>
      </c>
      <c r="T706" s="22">
        <f t="shared" si="313"/>
        <v>212.57639999999998</v>
      </c>
      <c r="U706" s="12">
        <f t="shared" si="301"/>
        <v>10.628819999999999</v>
      </c>
      <c r="V706" s="12">
        <f t="shared" si="302"/>
        <v>212.57639999999998</v>
      </c>
    </row>
    <row r="707" spans="1:22" ht="11.25">
      <c r="A707" s="192">
        <v>844</v>
      </c>
      <c r="B707" s="139" t="s">
        <v>492</v>
      </c>
      <c r="C707" s="136" t="s">
        <v>0</v>
      </c>
      <c r="D707" s="86">
        <v>3</v>
      </c>
      <c r="E707" s="8">
        <v>61</v>
      </c>
      <c r="F707" s="8">
        <v>182</v>
      </c>
      <c r="G707" s="4"/>
      <c r="H707" s="4"/>
      <c r="I707" s="5">
        <f t="shared" si="303"/>
        <v>54.9</v>
      </c>
      <c r="J707" s="5">
        <f t="shared" si="304"/>
        <v>164.7</v>
      </c>
      <c r="K707" s="5">
        <f t="shared" si="305"/>
        <v>49.41</v>
      </c>
      <c r="L707" s="5">
        <f t="shared" si="306"/>
        <v>148.22999999999999</v>
      </c>
      <c r="M707" s="49">
        <v>44.469000000000001</v>
      </c>
      <c r="N707" s="49">
        <f t="shared" si="307"/>
        <v>133.40700000000001</v>
      </c>
      <c r="O707" s="27">
        <f t="shared" si="308"/>
        <v>40.022100000000002</v>
      </c>
      <c r="P707" s="5">
        <f t="shared" si="309"/>
        <v>120.06630000000001</v>
      </c>
      <c r="Q707" s="41">
        <f t="shared" si="310"/>
        <v>40.022100000000002</v>
      </c>
      <c r="R707" s="52">
        <f t="shared" si="311"/>
        <v>120.06630000000001</v>
      </c>
      <c r="S707" s="5">
        <f t="shared" si="312"/>
        <v>36.019890000000004</v>
      </c>
      <c r="T707" s="22">
        <f t="shared" si="313"/>
        <v>108.05967000000001</v>
      </c>
      <c r="U707" s="12">
        <f t="shared" si="301"/>
        <v>36.019890000000004</v>
      </c>
      <c r="V707" s="12">
        <f t="shared" si="302"/>
        <v>108.05967000000001</v>
      </c>
    </row>
    <row r="708" spans="1:22" ht="11.25">
      <c r="A708" s="192">
        <v>845</v>
      </c>
      <c r="B708" s="139" t="s">
        <v>493</v>
      </c>
      <c r="C708" s="136" t="s">
        <v>0</v>
      </c>
      <c r="D708" s="86">
        <v>2</v>
      </c>
      <c r="E708" s="8">
        <v>12991</v>
      </c>
      <c r="F708" s="8">
        <v>25982</v>
      </c>
      <c r="G708" s="4"/>
      <c r="H708" s="4"/>
      <c r="I708" s="5">
        <f t="shared" si="303"/>
        <v>11691.9</v>
      </c>
      <c r="J708" s="5">
        <f t="shared" si="304"/>
        <v>23383.8</v>
      </c>
      <c r="K708" s="5">
        <f t="shared" si="305"/>
        <v>10522.71</v>
      </c>
      <c r="L708" s="5">
        <f t="shared" si="306"/>
        <v>21045.42</v>
      </c>
      <c r="M708" s="49">
        <v>9470.4390000000003</v>
      </c>
      <c r="N708" s="49">
        <f t="shared" si="307"/>
        <v>18940.878000000001</v>
      </c>
      <c r="O708" s="27">
        <f t="shared" si="308"/>
        <v>8523.3950999999997</v>
      </c>
      <c r="P708" s="5">
        <f t="shared" si="309"/>
        <v>17046.790199999999</v>
      </c>
      <c r="Q708" s="41">
        <f t="shared" si="310"/>
        <v>8523.3950999999997</v>
      </c>
      <c r="R708" s="52">
        <f t="shared" si="311"/>
        <v>17046.790199999999</v>
      </c>
      <c r="S708" s="5">
        <f t="shared" si="312"/>
        <v>7671.0555899999999</v>
      </c>
      <c r="T708" s="22">
        <f t="shared" si="313"/>
        <v>15342.11118</v>
      </c>
      <c r="U708" s="12">
        <f t="shared" si="301"/>
        <v>7671.0555899999999</v>
      </c>
      <c r="V708" s="12">
        <f t="shared" si="302"/>
        <v>15342.11118</v>
      </c>
    </row>
    <row r="709" spans="1:22" ht="11.25">
      <c r="A709" s="192">
        <v>846</v>
      </c>
      <c r="B709" s="139" t="s">
        <v>494</v>
      </c>
      <c r="C709" s="136" t="s">
        <v>0</v>
      </c>
      <c r="D709" s="86">
        <v>2</v>
      </c>
      <c r="E709" s="8">
        <v>11810</v>
      </c>
      <c r="F709" s="8">
        <v>23620</v>
      </c>
      <c r="G709" s="4"/>
      <c r="H709" s="4"/>
      <c r="I709" s="5">
        <f t="shared" si="303"/>
        <v>10629</v>
      </c>
      <c r="J709" s="5">
        <f t="shared" si="304"/>
        <v>21258</v>
      </c>
      <c r="K709" s="5">
        <f t="shared" si="305"/>
        <v>9566.1</v>
      </c>
      <c r="L709" s="5">
        <f t="shared" si="306"/>
        <v>19132.2</v>
      </c>
      <c r="M709" s="49">
        <v>8609.49</v>
      </c>
      <c r="N709" s="49">
        <f t="shared" si="307"/>
        <v>17218.98</v>
      </c>
      <c r="O709" s="27">
        <f t="shared" si="308"/>
        <v>7748.5409999999993</v>
      </c>
      <c r="P709" s="5">
        <f t="shared" si="309"/>
        <v>15497.081999999999</v>
      </c>
      <c r="Q709" s="41">
        <f t="shared" si="310"/>
        <v>7748.5409999999993</v>
      </c>
      <c r="R709" s="52">
        <f t="shared" si="311"/>
        <v>15497.081999999999</v>
      </c>
      <c r="S709" s="5">
        <f t="shared" si="312"/>
        <v>6973.6868999999988</v>
      </c>
      <c r="T709" s="22">
        <f t="shared" si="313"/>
        <v>13947.373799999998</v>
      </c>
      <c r="U709" s="12">
        <f t="shared" si="301"/>
        <v>6973.6868999999988</v>
      </c>
      <c r="V709" s="12">
        <f t="shared" si="302"/>
        <v>13947.373799999998</v>
      </c>
    </row>
    <row r="710" spans="1:22" ht="11.25">
      <c r="A710" s="192">
        <v>847</v>
      </c>
      <c r="B710" s="139" t="s">
        <v>495</v>
      </c>
      <c r="C710" s="136" t="s">
        <v>0</v>
      </c>
      <c r="D710" s="86">
        <v>2</v>
      </c>
      <c r="E710" s="8">
        <v>14762</v>
      </c>
      <c r="F710" s="8">
        <v>29525</v>
      </c>
      <c r="G710" s="4"/>
      <c r="H710" s="4"/>
      <c r="I710" s="5">
        <f t="shared" si="303"/>
        <v>13285.800000000001</v>
      </c>
      <c r="J710" s="5">
        <f t="shared" si="304"/>
        <v>26571.600000000002</v>
      </c>
      <c r="K710" s="5">
        <f t="shared" si="305"/>
        <v>11957.220000000001</v>
      </c>
      <c r="L710" s="5">
        <f t="shared" si="306"/>
        <v>23914.440000000002</v>
      </c>
      <c r="M710" s="49">
        <v>10761.498000000001</v>
      </c>
      <c r="N710" s="49">
        <f t="shared" si="307"/>
        <v>21522.996000000003</v>
      </c>
      <c r="O710" s="27">
        <f t="shared" si="308"/>
        <v>9685.3482000000004</v>
      </c>
      <c r="P710" s="5">
        <f t="shared" si="309"/>
        <v>19370.696400000001</v>
      </c>
      <c r="Q710" s="41">
        <f t="shared" si="310"/>
        <v>9685.3482000000004</v>
      </c>
      <c r="R710" s="52">
        <f t="shared" si="311"/>
        <v>19370.696400000001</v>
      </c>
      <c r="S710" s="5">
        <f t="shared" si="312"/>
        <v>8716.8133799999996</v>
      </c>
      <c r="T710" s="22">
        <f t="shared" si="313"/>
        <v>17433.626759999999</v>
      </c>
      <c r="U710" s="12">
        <f t="shared" si="301"/>
        <v>8716.8133799999996</v>
      </c>
      <c r="V710" s="12">
        <f t="shared" si="302"/>
        <v>17433.626759999999</v>
      </c>
    </row>
    <row r="711" spans="1:22" ht="11.25">
      <c r="A711" s="192">
        <v>848</v>
      </c>
      <c r="B711" s="139" t="s">
        <v>496</v>
      </c>
      <c r="C711" s="136" t="s">
        <v>0</v>
      </c>
      <c r="D711" s="86">
        <v>1</v>
      </c>
      <c r="E711" s="8">
        <v>4133</v>
      </c>
      <c r="F711" s="8">
        <v>4133</v>
      </c>
      <c r="G711" s="4"/>
      <c r="H711" s="4"/>
      <c r="I711" s="5">
        <f t="shared" si="303"/>
        <v>3719.7000000000003</v>
      </c>
      <c r="J711" s="5">
        <f t="shared" si="304"/>
        <v>3719.7000000000003</v>
      </c>
      <c r="K711" s="5">
        <f t="shared" si="305"/>
        <v>3347.7300000000005</v>
      </c>
      <c r="L711" s="5">
        <f t="shared" si="306"/>
        <v>3347.7300000000005</v>
      </c>
      <c r="M711" s="49">
        <v>3012.9570000000003</v>
      </c>
      <c r="N711" s="49">
        <f t="shared" si="307"/>
        <v>3012.9570000000003</v>
      </c>
      <c r="O711" s="27">
        <f t="shared" si="308"/>
        <v>2711.6613000000002</v>
      </c>
      <c r="P711" s="5">
        <f t="shared" si="309"/>
        <v>2711.6613000000002</v>
      </c>
      <c r="Q711" s="41">
        <f t="shared" si="310"/>
        <v>2711.6613000000002</v>
      </c>
      <c r="R711" s="52">
        <f t="shared" si="311"/>
        <v>2711.6613000000002</v>
      </c>
      <c r="S711" s="5">
        <f t="shared" si="312"/>
        <v>2440.4951700000001</v>
      </c>
      <c r="T711" s="22">
        <f t="shared" si="313"/>
        <v>2440.4951700000001</v>
      </c>
      <c r="U711" s="12">
        <f t="shared" si="301"/>
        <v>2440.4951700000001</v>
      </c>
      <c r="V711" s="12">
        <f t="shared" si="302"/>
        <v>2440.4951700000001</v>
      </c>
    </row>
    <row r="712" spans="1:22" ht="11.25">
      <c r="A712" s="192">
        <v>849</v>
      </c>
      <c r="B712" s="139" t="s">
        <v>497</v>
      </c>
      <c r="C712" s="136" t="s">
        <v>0</v>
      </c>
      <c r="D712" s="86">
        <v>2</v>
      </c>
      <c r="E712" s="8">
        <v>5905</v>
      </c>
      <c r="F712" s="8">
        <v>11810</v>
      </c>
      <c r="G712" s="4"/>
      <c r="H712" s="4"/>
      <c r="I712" s="5">
        <f t="shared" si="303"/>
        <v>5314.5</v>
      </c>
      <c r="J712" s="5">
        <f t="shared" si="304"/>
        <v>10629</v>
      </c>
      <c r="K712" s="5">
        <f t="shared" si="305"/>
        <v>4783.05</v>
      </c>
      <c r="L712" s="5">
        <f t="shared" si="306"/>
        <v>9566.1</v>
      </c>
      <c r="M712" s="49">
        <v>4304.7449999999999</v>
      </c>
      <c r="N712" s="49">
        <f t="shared" si="307"/>
        <v>8609.49</v>
      </c>
      <c r="O712" s="27">
        <f t="shared" si="308"/>
        <v>3874.2704999999996</v>
      </c>
      <c r="P712" s="5">
        <f t="shared" si="309"/>
        <v>7748.5409999999993</v>
      </c>
      <c r="Q712" s="41">
        <f t="shared" si="310"/>
        <v>3874.2704999999996</v>
      </c>
      <c r="R712" s="52">
        <f t="shared" si="311"/>
        <v>7748.5409999999993</v>
      </c>
      <c r="S712" s="5">
        <f t="shared" si="312"/>
        <v>3486.8434499999994</v>
      </c>
      <c r="T712" s="22">
        <f t="shared" si="313"/>
        <v>6973.6868999999988</v>
      </c>
      <c r="U712" s="12">
        <f t="shared" si="301"/>
        <v>3486.8434499999994</v>
      </c>
      <c r="V712" s="12">
        <f t="shared" si="302"/>
        <v>6973.6868999999988</v>
      </c>
    </row>
    <row r="713" spans="1:22" ht="11.25">
      <c r="A713" s="192">
        <v>850</v>
      </c>
      <c r="B713" s="139" t="s">
        <v>121</v>
      </c>
      <c r="C713" s="136" t="s">
        <v>0</v>
      </c>
      <c r="D713" s="86">
        <v>1</v>
      </c>
      <c r="E713" s="8">
        <v>296</v>
      </c>
      <c r="F713" s="8">
        <v>296</v>
      </c>
      <c r="G713" s="4"/>
      <c r="H713" s="4"/>
      <c r="I713" s="5">
        <f t="shared" ref="I713:I744" si="314">E713*0.9</f>
        <v>266.40000000000003</v>
      </c>
      <c r="J713" s="5">
        <f t="shared" ref="J713:J744" si="315">D713*I713</f>
        <v>266.40000000000003</v>
      </c>
      <c r="K713" s="5">
        <f t="shared" ref="K713:K744" si="316">I713*0.9</f>
        <v>239.76000000000005</v>
      </c>
      <c r="L713" s="5">
        <f t="shared" ref="L713:L744" si="317">K713*D713</f>
        <v>239.76000000000005</v>
      </c>
      <c r="M713" s="49">
        <v>215.78400000000005</v>
      </c>
      <c r="N713" s="49">
        <f t="shared" ref="N713:N744" si="318">D713*M713</f>
        <v>215.78400000000005</v>
      </c>
      <c r="O713" s="27">
        <f t="shared" ref="O713:O744" si="319">+M713-M713*0.1</f>
        <v>194.20560000000003</v>
      </c>
      <c r="P713" s="5">
        <f t="shared" ref="P713:P744" si="320">+O713*D713</f>
        <v>194.20560000000003</v>
      </c>
      <c r="Q713" s="41">
        <f t="shared" ref="Q713:Q744" si="321">+O713</f>
        <v>194.20560000000003</v>
      </c>
      <c r="R713" s="52">
        <f t="shared" ref="R713:R744" si="322">+Q713*D713</f>
        <v>194.20560000000003</v>
      </c>
      <c r="S713" s="5">
        <f t="shared" ref="S713:S744" si="323">+Q713-Q713*0.1</f>
        <v>174.78504000000004</v>
      </c>
      <c r="T713" s="22">
        <f t="shared" ref="T713:T744" si="324">+S713*D713</f>
        <v>174.78504000000004</v>
      </c>
      <c r="U713" s="12">
        <f t="shared" si="301"/>
        <v>174.78504000000004</v>
      </c>
      <c r="V713" s="12">
        <f t="shared" si="302"/>
        <v>174.78504000000004</v>
      </c>
    </row>
    <row r="714" spans="1:22" ht="11.25">
      <c r="A714" s="192">
        <v>851</v>
      </c>
      <c r="B714" s="139" t="s">
        <v>498</v>
      </c>
      <c r="C714" s="136" t="s">
        <v>0</v>
      </c>
      <c r="D714" s="86">
        <v>1</v>
      </c>
      <c r="E714" s="8">
        <v>2362</v>
      </c>
      <c r="F714" s="8">
        <v>2362</v>
      </c>
      <c r="G714" s="4"/>
      <c r="H714" s="4"/>
      <c r="I714" s="5">
        <f t="shared" si="314"/>
        <v>2125.8000000000002</v>
      </c>
      <c r="J714" s="5">
        <f t="shared" si="315"/>
        <v>2125.8000000000002</v>
      </c>
      <c r="K714" s="5">
        <f t="shared" si="316"/>
        <v>1913.2200000000003</v>
      </c>
      <c r="L714" s="5">
        <f t="shared" si="317"/>
        <v>1913.2200000000003</v>
      </c>
      <c r="M714" s="49">
        <v>1721.8980000000004</v>
      </c>
      <c r="N714" s="49">
        <f t="shared" si="318"/>
        <v>1721.8980000000004</v>
      </c>
      <c r="O714" s="27">
        <f t="shared" si="319"/>
        <v>1549.7082000000003</v>
      </c>
      <c r="P714" s="5">
        <f t="shared" si="320"/>
        <v>1549.7082000000003</v>
      </c>
      <c r="Q714" s="41">
        <f t="shared" si="321"/>
        <v>1549.7082000000003</v>
      </c>
      <c r="R714" s="52">
        <f t="shared" si="322"/>
        <v>1549.7082000000003</v>
      </c>
      <c r="S714" s="5">
        <f t="shared" si="323"/>
        <v>1394.7373800000003</v>
      </c>
      <c r="T714" s="22">
        <f t="shared" si="324"/>
        <v>1394.7373800000003</v>
      </c>
      <c r="U714" s="12">
        <f t="shared" ref="U714:U775" si="325">+S714</f>
        <v>1394.7373800000003</v>
      </c>
      <c r="V714" s="12">
        <f t="shared" ref="V714:V775" si="326">+U714*D714</f>
        <v>1394.7373800000003</v>
      </c>
    </row>
    <row r="715" spans="1:22" ht="11.25">
      <c r="A715" s="192">
        <v>852</v>
      </c>
      <c r="B715" s="139" t="s">
        <v>499</v>
      </c>
      <c r="C715" s="136" t="s">
        <v>0</v>
      </c>
      <c r="D715" s="86">
        <v>3</v>
      </c>
      <c r="E715" s="8">
        <v>3543</v>
      </c>
      <c r="F715" s="8">
        <v>10629</v>
      </c>
      <c r="G715" s="4"/>
      <c r="H715" s="4"/>
      <c r="I715" s="5">
        <f t="shared" si="314"/>
        <v>3188.7000000000003</v>
      </c>
      <c r="J715" s="5">
        <f t="shared" si="315"/>
        <v>9566.1</v>
      </c>
      <c r="K715" s="5">
        <f t="shared" si="316"/>
        <v>2869.8300000000004</v>
      </c>
      <c r="L715" s="5">
        <f t="shared" si="317"/>
        <v>8609.4900000000016</v>
      </c>
      <c r="M715" s="49">
        <v>2582.8470000000002</v>
      </c>
      <c r="N715" s="49">
        <f t="shared" si="318"/>
        <v>7748.5410000000011</v>
      </c>
      <c r="O715" s="27">
        <f t="shared" si="319"/>
        <v>2324.5623000000001</v>
      </c>
      <c r="P715" s="5">
        <f t="shared" si="320"/>
        <v>6973.6869000000006</v>
      </c>
      <c r="Q715" s="41">
        <f t="shared" si="321"/>
        <v>2324.5623000000001</v>
      </c>
      <c r="R715" s="52">
        <f t="shared" si="322"/>
        <v>6973.6869000000006</v>
      </c>
      <c r="S715" s="5">
        <f t="shared" si="323"/>
        <v>2092.1060699999998</v>
      </c>
      <c r="T715" s="22">
        <f t="shared" si="324"/>
        <v>6276.3182099999995</v>
      </c>
      <c r="U715" s="12">
        <f t="shared" si="325"/>
        <v>2092.1060699999998</v>
      </c>
      <c r="V715" s="12">
        <f t="shared" si="326"/>
        <v>6276.3182099999995</v>
      </c>
    </row>
    <row r="716" spans="1:22" ht="11.25">
      <c r="A716" s="192">
        <v>853</v>
      </c>
      <c r="B716" s="139" t="s">
        <v>500</v>
      </c>
      <c r="C716" s="136" t="s">
        <v>0</v>
      </c>
      <c r="D716" s="86">
        <v>1</v>
      </c>
      <c r="E716" s="8">
        <v>178</v>
      </c>
      <c r="F716" s="8">
        <v>178</v>
      </c>
      <c r="G716" s="4"/>
      <c r="H716" s="4"/>
      <c r="I716" s="5">
        <f t="shared" si="314"/>
        <v>160.20000000000002</v>
      </c>
      <c r="J716" s="5">
        <f t="shared" si="315"/>
        <v>160.20000000000002</v>
      </c>
      <c r="K716" s="5">
        <f t="shared" si="316"/>
        <v>144.18</v>
      </c>
      <c r="L716" s="5">
        <f t="shared" si="317"/>
        <v>144.18</v>
      </c>
      <c r="M716" s="49">
        <v>129.762</v>
      </c>
      <c r="N716" s="49">
        <f t="shared" si="318"/>
        <v>129.762</v>
      </c>
      <c r="O716" s="27">
        <f t="shared" si="319"/>
        <v>116.78579999999999</v>
      </c>
      <c r="P716" s="5">
        <f t="shared" si="320"/>
        <v>116.78579999999999</v>
      </c>
      <c r="Q716" s="41">
        <f t="shared" si="321"/>
        <v>116.78579999999999</v>
      </c>
      <c r="R716" s="52">
        <f t="shared" si="322"/>
        <v>116.78579999999999</v>
      </c>
      <c r="S716" s="5">
        <f t="shared" si="323"/>
        <v>105.10722</v>
      </c>
      <c r="T716" s="22">
        <f t="shared" si="324"/>
        <v>105.10722</v>
      </c>
      <c r="U716" s="12">
        <f t="shared" si="325"/>
        <v>105.10722</v>
      </c>
      <c r="V716" s="12">
        <f t="shared" si="326"/>
        <v>105.10722</v>
      </c>
    </row>
    <row r="717" spans="1:22" ht="11.25">
      <c r="A717" s="192">
        <v>854</v>
      </c>
      <c r="B717" s="139" t="s">
        <v>501</v>
      </c>
      <c r="C717" s="136" t="s">
        <v>0</v>
      </c>
      <c r="D717" s="86">
        <v>4</v>
      </c>
      <c r="E717" s="8">
        <v>2952</v>
      </c>
      <c r="F717" s="8">
        <v>11810</v>
      </c>
      <c r="G717" s="4"/>
      <c r="H717" s="4"/>
      <c r="I717" s="5">
        <f t="shared" si="314"/>
        <v>2656.8</v>
      </c>
      <c r="J717" s="5">
        <f t="shared" si="315"/>
        <v>10627.2</v>
      </c>
      <c r="K717" s="5">
        <f t="shared" si="316"/>
        <v>2391.1200000000003</v>
      </c>
      <c r="L717" s="5">
        <f t="shared" si="317"/>
        <v>9564.4800000000014</v>
      </c>
      <c r="M717" s="49">
        <v>2152.0080000000003</v>
      </c>
      <c r="N717" s="49">
        <f t="shared" si="318"/>
        <v>8608.0320000000011</v>
      </c>
      <c r="O717" s="27">
        <f t="shared" si="319"/>
        <v>1936.8072000000002</v>
      </c>
      <c r="P717" s="5">
        <f t="shared" si="320"/>
        <v>7747.2288000000008</v>
      </c>
      <c r="Q717" s="41">
        <f t="shared" si="321"/>
        <v>1936.8072000000002</v>
      </c>
      <c r="R717" s="52">
        <f t="shared" si="322"/>
        <v>7747.2288000000008</v>
      </c>
      <c r="S717" s="5">
        <f t="shared" si="323"/>
        <v>1743.1264800000001</v>
      </c>
      <c r="T717" s="22">
        <f t="shared" si="324"/>
        <v>6972.5059200000005</v>
      </c>
      <c r="U717" s="12">
        <f t="shared" si="325"/>
        <v>1743.1264800000001</v>
      </c>
      <c r="V717" s="12">
        <f t="shared" si="326"/>
        <v>6972.5059200000005</v>
      </c>
    </row>
    <row r="718" spans="1:22" ht="11.25">
      <c r="A718" s="192">
        <v>855</v>
      </c>
      <c r="B718" s="139" t="s">
        <v>502</v>
      </c>
      <c r="C718" s="136" t="s">
        <v>0</v>
      </c>
      <c r="D718" s="86">
        <v>1</v>
      </c>
      <c r="E718" s="8">
        <v>2952</v>
      </c>
      <c r="F718" s="8">
        <v>2952</v>
      </c>
      <c r="G718" s="4"/>
      <c r="H718" s="4"/>
      <c r="I718" s="5">
        <f t="shared" si="314"/>
        <v>2656.8</v>
      </c>
      <c r="J718" s="5">
        <f t="shared" si="315"/>
        <v>2656.8</v>
      </c>
      <c r="K718" s="5">
        <f t="shared" si="316"/>
        <v>2391.1200000000003</v>
      </c>
      <c r="L718" s="5">
        <f t="shared" si="317"/>
        <v>2391.1200000000003</v>
      </c>
      <c r="M718" s="49">
        <v>2152.0080000000003</v>
      </c>
      <c r="N718" s="49">
        <f t="shared" si="318"/>
        <v>2152.0080000000003</v>
      </c>
      <c r="O718" s="27">
        <f t="shared" si="319"/>
        <v>1936.8072000000002</v>
      </c>
      <c r="P718" s="5">
        <f t="shared" si="320"/>
        <v>1936.8072000000002</v>
      </c>
      <c r="Q718" s="41">
        <f t="shared" si="321"/>
        <v>1936.8072000000002</v>
      </c>
      <c r="R718" s="52">
        <f t="shared" si="322"/>
        <v>1936.8072000000002</v>
      </c>
      <c r="S718" s="5">
        <f t="shared" si="323"/>
        <v>1743.1264800000001</v>
      </c>
      <c r="T718" s="22">
        <f t="shared" si="324"/>
        <v>1743.1264800000001</v>
      </c>
      <c r="U718" s="12">
        <f t="shared" si="325"/>
        <v>1743.1264800000001</v>
      </c>
      <c r="V718" s="12">
        <f t="shared" si="326"/>
        <v>1743.1264800000001</v>
      </c>
    </row>
    <row r="719" spans="1:22" ht="11.25">
      <c r="A719" s="192">
        <v>856</v>
      </c>
      <c r="B719" s="139" t="s">
        <v>503</v>
      </c>
      <c r="C719" s="136" t="s">
        <v>0</v>
      </c>
      <c r="D719" s="86">
        <v>36</v>
      </c>
      <c r="E719" s="8">
        <v>24801</v>
      </c>
      <c r="F719" s="8">
        <v>892821</v>
      </c>
      <c r="G719" s="4"/>
      <c r="H719" s="4"/>
      <c r="I719" s="5">
        <f t="shared" si="314"/>
        <v>22320.9</v>
      </c>
      <c r="J719" s="5">
        <f t="shared" si="315"/>
        <v>803552.4</v>
      </c>
      <c r="K719" s="5">
        <f t="shared" si="316"/>
        <v>20088.810000000001</v>
      </c>
      <c r="L719" s="5">
        <f t="shared" si="317"/>
        <v>723197.16</v>
      </c>
      <c r="M719" s="49">
        <v>18079.929</v>
      </c>
      <c r="N719" s="49">
        <f t="shared" si="318"/>
        <v>650877.44400000002</v>
      </c>
      <c r="O719" s="27">
        <f t="shared" si="319"/>
        <v>16271.936099999999</v>
      </c>
      <c r="P719" s="5">
        <f t="shared" si="320"/>
        <v>585789.69959999993</v>
      </c>
      <c r="Q719" s="41">
        <f t="shared" si="321"/>
        <v>16271.936099999999</v>
      </c>
      <c r="R719" s="52">
        <f t="shared" si="322"/>
        <v>585789.69959999993</v>
      </c>
      <c r="S719" s="5">
        <f t="shared" si="323"/>
        <v>14644.742489999999</v>
      </c>
      <c r="T719" s="22">
        <f t="shared" si="324"/>
        <v>527210.72963999992</v>
      </c>
      <c r="U719" s="12">
        <f t="shared" si="325"/>
        <v>14644.742489999999</v>
      </c>
      <c r="V719" s="12">
        <f t="shared" si="326"/>
        <v>527210.72963999992</v>
      </c>
    </row>
    <row r="720" spans="1:22" ht="11.25">
      <c r="A720" s="192">
        <v>857</v>
      </c>
      <c r="B720" s="139" t="s">
        <v>504</v>
      </c>
      <c r="C720" s="136" t="s">
        <v>0</v>
      </c>
      <c r="D720" s="86">
        <v>1</v>
      </c>
      <c r="E720" s="8">
        <v>3543</v>
      </c>
      <c r="F720" s="8">
        <v>3543</v>
      </c>
      <c r="G720" s="4"/>
      <c r="H720" s="4"/>
      <c r="I720" s="5">
        <f t="shared" si="314"/>
        <v>3188.7000000000003</v>
      </c>
      <c r="J720" s="5">
        <f t="shared" si="315"/>
        <v>3188.7000000000003</v>
      </c>
      <c r="K720" s="5">
        <f t="shared" si="316"/>
        <v>2869.8300000000004</v>
      </c>
      <c r="L720" s="5">
        <f t="shared" si="317"/>
        <v>2869.8300000000004</v>
      </c>
      <c r="M720" s="49">
        <v>2582.8470000000002</v>
      </c>
      <c r="N720" s="49">
        <f t="shared" si="318"/>
        <v>2582.8470000000002</v>
      </c>
      <c r="O720" s="27">
        <f t="shared" si="319"/>
        <v>2324.5623000000001</v>
      </c>
      <c r="P720" s="5">
        <f t="shared" si="320"/>
        <v>2324.5623000000001</v>
      </c>
      <c r="Q720" s="41">
        <f t="shared" si="321"/>
        <v>2324.5623000000001</v>
      </c>
      <c r="R720" s="52">
        <f t="shared" si="322"/>
        <v>2324.5623000000001</v>
      </c>
      <c r="S720" s="5">
        <f t="shared" si="323"/>
        <v>2092.1060699999998</v>
      </c>
      <c r="T720" s="22">
        <f t="shared" si="324"/>
        <v>2092.1060699999998</v>
      </c>
      <c r="U720" s="12">
        <f t="shared" si="325"/>
        <v>2092.1060699999998</v>
      </c>
      <c r="V720" s="12">
        <f t="shared" si="326"/>
        <v>2092.1060699999998</v>
      </c>
    </row>
    <row r="721" spans="1:22" ht="11.25">
      <c r="A721" s="192">
        <v>858</v>
      </c>
      <c r="B721" s="139" t="s">
        <v>505</v>
      </c>
      <c r="C721" s="136" t="s">
        <v>0</v>
      </c>
      <c r="D721" s="86">
        <v>1</v>
      </c>
      <c r="E721" s="8">
        <v>474</v>
      </c>
      <c r="F721" s="8">
        <v>474</v>
      </c>
      <c r="G721" s="4"/>
      <c r="H721" s="4"/>
      <c r="I721" s="5">
        <f t="shared" si="314"/>
        <v>426.6</v>
      </c>
      <c r="J721" s="5">
        <f t="shared" si="315"/>
        <v>426.6</v>
      </c>
      <c r="K721" s="5">
        <f t="shared" si="316"/>
        <v>383.94000000000005</v>
      </c>
      <c r="L721" s="5">
        <f t="shared" si="317"/>
        <v>383.94000000000005</v>
      </c>
      <c r="M721" s="49">
        <v>345.54600000000005</v>
      </c>
      <c r="N721" s="49">
        <f t="shared" si="318"/>
        <v>345.54600000000005</v>
      </c>
      <c r="O721" s="27">
        <f t="shared" si="319"/>
        <v>310.99140000000006</v>
      </c>
      <c r="P721" s="5">
        <f t="shared" si="320"/>
        <v>310.99140000000006</v>
      </c>
      <c r="Q721" s="41">
        <f t="shared" si="321"/>
        <v>310.99140000000006</v>
      </c>
      <c r="R721" s="52">
        <f t="shared" si="322"/>
        <v>310.99140000000006</v>
      </c>
      <c r="S721" s="5">
        <f t="shared" si="323"/>
        <v>279.89226000000008</v>
      </c>
      <c r="T721" s="22">
        <f t="shared" si="324"/>
        <v>279.89226000000008</v>
      </c>
      <c r="U721" s="12">
        <f t="shared" si="325"/>
        <v>279.89226000000008</v>
      </c>
      <c r="V721" s="12">
        <f t="shared" si="326"/>
        <v>279.89226000000008</v>
      </c>
    </row>
    <row r="722" spans="1:22" ht="11.25">
      <c r="A722" s="192">
        <v>859</v>
      </c>
      <c r="B722" s="139" t="s">
        <v>506</v>
      </c>
      <c r="C722" s="136" t="s">
        <v>107</v>
      </c>
      <c r="D722" s="86">
        <v>63</v>
      </c>
      <c r="E722" s="8">
        <v>356</v>
      </c>
      <c r="F722" s="8">
        <v>22453</v>
      </c>
      <c r="G722" s="4"/>
      <c r="H722" s="4"/>
      <c r="I722" s="5">
        <f t="shared" si="314"/>
        <v>320.40000000000003</v>
      </c>
      <c r="J722" s="5">
        <f t="shared" si="315"/>
        <v>20185.2</v>
      </c>
      <c r="K722" s="5">
        <f t="shared" si="316"/>
        <v>288.36</v>
      </c>
      <c r="L722" s="5">
        <f t="shared" si="317"/>
        <v>18166.68</v>
      </c>
      <c r="M722" s="49">
        <v>259.524</v>
      </c>
      <c r="N722" s="49">
        <f t="shared" si="318"/>
        <v>16350.012000000001</v>
      </c>
      <c r="O722" s="27">
        <f t="shared" si="319"/>
        <v>233.57159999999999</v>
      </c>
      <c r="P722" s="5">
        <f t="shared" si="320"/>
        <v>14715.0108</v>
      </c>
      <c r="Q722" s="41">
        <f t="shared" si="321"/>
        <v>233.57159999999999</v>
      </c>
      <c r="R722" s="52">
        <f t="shared" si="322"/>
        <v>14715.0108</v>
      </c>
      <c r="S722" s="5">
        <f t="shared" si="323"/>
        <v>210.21444</v>
      </c>
      <c r="T722" s="22">
        <f t="shared" si="324"/>
        <v>13243.50972</v>
      </c>
      <c r="U722" s="12">
        <f t="shared" si="325"/>
        <v>210.21444</v>
      </c>
      <c r="V722" s="12">
        <f t="shared" si="326"/>
        <v>13243.50972</v>
      </c>
    </row>
    <row r="723" spans="1:22" ht="11.25">
      <c r="A723" s="192">
        <v>861</v>
      </c>
      <c r="B723" s="139" t="s">
        <v>122</v>
      </c>
      <c r="C723" s="136" t="s">
        <v>0</v>
      </c>
      <c r="D723" s="86">
        <v>2</v>
      </c>
      <c r="E723" s="8">
        <v>89</v>
      </c>
      <c r="F723" s="8">
        <v>178</v>
      </c>
      <c r="G723" s="4"/>
      <c r="H723" s="4"/>
      <c r="I723" s="5">
        <f t="shared" si="314"/>
        <v>80.100000000000009</v>
      </c>
      <c r="J723" s="5">
        <f t="shared" si="315"/>
        <v>160.20000000000002</v>
      </c>
      <c r="K723" s="5">
        <f t="shared" si="316"/>
        <v>72.09</v>
      </c>
      <c r="L723" s="5">
        <f t="shared" si="317"/>
        <v>144.18</v>
      </c>
      <c r="M723" s="49">
        <v>64.881</v>
      </c>
      <c r="N723" s="49">
        <f t="shared" si="318"/>
        <v>129.762</v>
      </c>
      <c r="O723" s="27">
        <f t="shared" si="319"/>
        <v>58.392899999999997</v>
      </c>
      <c r="P723" s="5">
        <f t="shared" si="320"/>
        <v>116.78579999999999</v>
      </c>
      <c r="Q723" s="41">
        <f t="shared" si="321"/>
        <v>58.392899999999997</v>
      </c>
      <c r="R723" s="52">
        <f t="shared" si="322"/>
        <v>116.78579999999999</v>
      </c>
      <c r="S723" s="5">
        <f t="shared" si="323"/>
        <v>52.553609999999999</v>
      </c>
      <c r="T723" s="22">
        <f t="shared" si="324"/>
        <v>105.10722</v>
      </c>
      <c r="U723" s="12">
        <f t="shared" si="325"/>
        <v>52.553609999999999</v>
      </c>
      <c r="V723" s="12">
        <f t="shared" si="326"/>
        <v>105.10722</v>
      </c>
    </row>
    <row r="724" spans="1:22" ht="11.25">
      <c r="A724" s="192">
        <v>862</v>
      </c>
      <c r="B724" s="139" t="s">
        <v>507</v>
      </c>
      <c r="C724" s="136" t="s">
        <v>450</v>
      </c>
      <c r="D724" s="86">
        <v>1</v>
      </c>
      <c r="E724" s="8">
        <v>324</v>
      </c>
      <c r="F724" s="8">
        <v>324</v>
      </c>
      <c r="G724" s="4"/>
      <c r="H724" s="4"/>
      <c r="I724" s="5">
        <f t="shared" si="314"/>
        <v>291.60000000000002</v>
      </c>
      <c r="J724" s="5">
        <f t="shared" si="315"/>
        <v>291.60000000000002</v>
      </c>
      <c r="K724" s="5">
        <f t="shared" si="316"/>
        <v>262.44000000000005</v>
      </c>
      <c r="L724" s="5">
        <f t="shared" si="317"/>
        <v>262.44000000000005</v>
      </c>
      <c r="M724" s="49">
        <v>236.19600000000005</v>
      </c>
      <c r="N724" s="49">
        <f t="shared" si="318"/>
        <v>236.19600000000005</v>
      </c>
      <c r="O724" s="27">
        <f t="shared" si="319"/>
        <v>212.57640000000004</v>
      </c>
      <c r="P724" s="5">
        <f t="shared" si="320"/>
        <v>212.57640000000004</v>
      </c>
      <c r="Q724" s="41">
        <f t="shared" si="321"/>
        <v>212.57640000000004</v>
      </c>
      <c r="R724" s="52">
        <f t="shared" si="322"/>
        <v>212.57640000000004</v>
      </c>
      <c r="S724" s="5">
        <f t="shared" si="323"/>
        <v>191.31876000000003</v>
      </c>
      <c r="T724" s="22">
        <f t="shared" si="324"/>
        <v>191.31876000000003</v>
      </c>
      <c r="U724" s="12">
        <f t="shared" si="325"/>
        <v>191.31876000000003</v>
      </c>
      <c r="V724" s="12">
        <f t="shared" si="326"/>
        <v>191.31876000000003</v>
      </c>
    </row>
    <row r="725" spans="1:22" ht="11.25">
      <c r="A725" s="192">
        <v>863</v>
      </c>
      <c r="B725" s="139" t="s">
        <v>123</v>
      </c>
      <c r="C725" s="136" t="s">
        <v>107</v>
      </c>
      <c r="D725" s="201">
        <v>11.5</v>
      </c>
      <c r="E725" s="8">
        <v>478</v>
      </c>
      <c r="F725" s="8">
        <v>5496</v>
      </c>
      <c r="G725" s="4"/>
      <c r="H725" s="4"/>
      <c r="I725" s="5">
        <f t="shared" si="314"/>
        <v>430.2</v>
      </c>
      <c r="J725" s="5">
        <f t="shared" si="315"/>
        <v>4947.3</v>
      </c>
      <c r="K725" s="5">
        <f t="shared" si="316"/>
        <v>387.18</v>
      </c>
      <c r="L725" s="5">
        <f t="shared" si="317"/>
        <v>4452.57</v>
      </c>
      <c r="M725" s="49">
        <v>348.46199999999999</v>
      </c>
      <c r="N725" s="49">
        <f t="shared" si="318"/>
        <v>4007.3130000000001</v>
      </c>
      <c r="O725" s="27">
        <f t="shared" si="319"/>
        <v>313.61579999999998</v>
      </c>
      <c r="P725" s="5">
        <f t="shared" si="320"/>
        <v>3606.5816999999997</v>
      </c>
      <c r="Q725" s="41">
        <f t="shared" si="321"/>
        <v>313.61579999999998</v>
      </c>
      <c r="R725" s="52">
        <f t="shared" si="322"/>
        <v>3606.5816999999997</v>
      </c>
      <c r="S725" s="5">
        <f t="shared" si="323"/>
        <v>282.25421999999998</v>
      </c>
      <c r="T725" s="22">
        <f t="shared" si="324"/>
        <v>3245.9235299999996</v>
      </c>
      <c r="U725" s="12">
        <f t="shared" si="325"/>
        <v>282.25421999999998</v>
      </c>
      <c r="V725" s="12">
        <f t="shared" si="326"/>
        <v>3245.9235299999996</v>
      </c>
    </row>
    <row r="726" spans="1:22" ht="11.25">
      <c r="A726" s="192">
        <v>864</v>
      </c>
      <c r="B726" s="139" t="s">
        <v>508</v>
      </c>
      <c r="C726" s="136" t="s">
        <v>0</v>
      </c>
      <c r="D726" s="86">
        <v>1</v>
      </c>
      <c r="E726" s="8">
        <v>590</v>
      </c>
      <c r="F726" s="8">
        <v>590</v>
      </c>
      <c r="G726" s="4"/>
      <c r="H726" s="4"/>
      <c r="I726" s="5">
        <f t="shared" si="314"/>
        <v>531</v>
      </c>
      <c r="J726" s="5">
        <f t="shared" si="315"/>
        <v>531</v>
      </c>
      <c r="K726" s="5">
        <f t="shared" si="316"/>
        <v>477.90000000000003</v>
      </c>
      <c r="L726" s="5">
        <f t="shared" si="317"/>
        <v>477.90000000000003</v>
      </c>
      <c r="M726" s="49">
        <v>430.11</v>
      </c>
      <c r="N726" s="49">
        <f t="shared" si="318"/>
        <v>430.11</v>
      </c>
      <c r="O726" s="27">
        <f t="shared" si="319"/>
        <v>387.09899999999999</v>
      </c>
      <c r="P726" s="5">
        <f t="shared" si="320"/>
        <v>387.09899999999999</v>
      </c>
      <c r="Q726" s="41">
        <f t="shared" si="321"/>
        <v>387.09899999999999</v>
      </c>
      <c r="R726" s="52">
        <f t="shared" si="322"/>
        <v>387.09899999999999</v>
      </c>
      <c r="S726" s="5">
        <f t="shared" si="323"/>
        <v>348.38909999999998</v>
      </c>
      <c r="T726" s="22">
        <f t="shared" si="324"/>
        <v>348.38909999999998</v>
      </c>
      <c r="U726" s="12">
        <f t="shared" si="325"/>
        <v>348.38909999999998</v>
      </c>
      <c r="V726" s="12">
        <f t="shared" si="326"/>
        <v>348.38909999999998</v>
      </c>
    </row>
    <row r="727" spans="1:22" ht="11.25">
      <c r="A727" s="192">
        <v>865</v>
      </c>
      <c r="B727" s="139" t="s">
        <v>509</v>
      </c>
      <c r="C727" s="136" t="s">
        <v>0</v>
      </c>
      <c r="D727" s="86">
        <v>4</v>
      </c>
      <c r="E727" s="8">
        <v>891</v>
      </c>
      <c r="F727" s="8">
        <v>3564</v>
      </c>
      <c r="G727" s="4"/>
      <c r="H727" s="4"/>
      <c r="I727" s="5">
        <f t="shared" si="314"/>
        <v>801.9</v>
      </c>
      <c r="J727" s="5">
        <f t="shared" si="315"/>
        <v>3207.6</v>
      </c>
      <c r="K727" s="5">
        <f t="shared" si="316"/>
        <v>721.71</v>
      </c>
      <c r="L727" s="5">
        <f t="shared" si="317"/>
        <v>2886.84</v>
      </c>
      <c r="M727" s="49">
        <v>649.5390000000001</v>
      </c>
      <c r="N727" s="49">
        <f t="shared" si="318"/>
        <v>2598.1560000000004</v>
      </c>
      <c r="O727" s="27">
        <f t="shared" si="319"/>
        <v>584.58510000000012</v>
      </c>
      <c r="P727" s="5">
        <f t="shared" si="320"/>
        <v>2338.3404000000005</v>
      </c>
      <c r="Q727" s="41">
        <f t="shared" si="321"/>
        <v>584.58510000000012</v>
      </c>
      <c r="R727" s="52">
        <f t="shared" si="322"/>
        <v>2338.3404000000005</v>
      </c>
      <c r="S727" s="5">
        <f t="shared" si="323"/>
        <v>526.12659000000008</v>
      </c>
      <c r="T727" s="22">
        <f t="shared" si="324"/>
        <v>2104.5063600000003</v>
      </c>
      <c r="U727" s="12">
        <f t="shared" si="325"/>
        <v>526.12659000000008</v>
      </c>
      <c r="V727" s="12">
        <f t="shared" si="326"/>
        <v>2104.5063600000003</v>
      </c>
    </row>
    <row r="728" spans="1:22" ht="11.25">
      <c r="A728" s="192">
        <v>868</v>
      </c>
      <c r="B728" s="139" t="s">
        <v>510</v>
      </c>
      <c r="C728" s="136" t="s">
        <v>450</v>
      </c>
      <c r="D728" s="86">
        <v>4</v>
      </c>
      <c r="E728" s="8">
        <v>1296</v>
      </c>
      <c r="F728" s="8">
        <v>5184</v>
      </c>
      <c r="G728" s="4"/>
      <c r="H728" s="4"/>
      <c r="I728" s="5">
        <f t="shared" si="314"/>
        <v>1166.4000000000001</v>
      </c>
      <c r="J728" s="5">
        <f t="shared" si="315"/>
        <v>4665.6000000000004</v>
      </c>
      <c r="K728" s="5">
        <f t="shared" si="316"/>
        <v>1049.7600000000002</v>
      </c>
      <c r="L728" s="5">
        <f t="shared" si="317"/>
        <v>4199.0400000000009</v>
      </c>
      <c r="M728" s="49">
        <v>944.78400000000022</v>
      </c>
      <c r="N728" s="49">
        <f t="shared" si="318"/>
        <v>3779.1360000000009</v>
      </c>
      <c r="O728" s="27">
        <f t="shared" si="319"/>
        <v>850.30560000000014</v>
      </c>
      <c r="P728" s="5">
        <f t="shared" si="320"/>
        <v>3401.2224000000006</v>
      </c>
      <c r="Q728" s="41">
        <f t="shared" si="321"/>
        <v>850.30560000000014</v>
      </c>
      <c r="R728" s="52">
        <f t="shared" si="322"/>
        <v>3401.2224000000006</v>
      </c>
      <c r="S728" s="5">
        <f t="shared" si="323"/>
        <v>765.2750400000001</v>
      </c>
      <c r="T728" s="22">
        <f t="shared" si="324"/>
        <v>3061.1001600000004</v>
      </c>
      <c r="U728" s="12">
        <f t="shared" si="325"/>
        <v>765.2750400000001</v>
      </c>
      <c r="V728" s="12">
        <f t="shared" si="326"/>
        <v>3061.1001600000004</v>
      </c>
    </row>
    <row r="729" spans="1:22" ht="11.25">
      <c r="A729" s="192">
        <v>869</v>
      </c>
      <c r="B729" s="139" t="s">
        <v>511</v>
      </c>
      <c r="C729" s="136" t="s">
        <v>0</v>
      </c>
      <c r="D729" s="86">
        <v>1</v>
      </c>
      <c r="E729" s="8">
        <v>891</v>
      </c>
      <c r="F729" s="8">
        <v>891</v>
      </c>
      <c r="G729" s="4"/>
      <c r="H729" s="4"/>
      <c r="I729" s="5">
        <f t="shared" si="314"/>
        <v>801.9</v>
      </c>
      <c r="J729" s="5">
        <f t="shared" si="315"/>
        <v>801.9</v>
      </c>
      <c r="K729" s="5">
        <f t="shared" si="316"/>
        <v>721.71</v>
      </c>
      <c r="L729" s="5">
        <f t="shared" si="317"/>
        <v>721.71</v>
      </c>
      <c r="M729" s="49">
        <v>649.5390000000001</v>
      </c>
      <c r="N729" s="49">
        <f t="shared" si="318"/>
        <v>649.5390000000001</v>
      </c>
      <c r="O729" s="27">
        <f t="shared" si="319"/>
        <v>584.58510000000012</v>
      </c>
      <c r="P729" s="5">
        <f t="shared" si="320"/>
        <v>584.58510000000012</v>
      </c>
      <c r="Q729" s="41">
        <f t="shared" si="321"/>
        <v>584.58510000000012</v>
      </c>
      <c r="R729" s="52">
        <f t="shared" si="322"/>
        <v>584.58510000000012</v>
      </c>
      <c r="S729" s="5">
        <f t="shared" si="323"/>
        <v>526.12659000000008</v>
      </c>
      <c r="T729" s="22">
        <f t="shared" si="324"/>
        <v>526.12659000000008</v>
      </c>
      <c r="U729" s="12">
        <f t="shared" si="325"/>
        <v>526.12659000000008</v>
      </c>
      <c r="V729" s="12">
        <f t="shared" si="326"/>
        <v>526.12659000000008</v>
      </c>
    </row>
    <row r="730" spans="1:22" ht="11.25">
      <c r="A730" s="192">
        <v>870</v>
      </c>
      <c r="B730" s="139" t="s">
        <v>512</v>
      </c>
      <c r="C730" s="136" t="s">
        <v>0</v>
      </c>
      <c r="D730" s="86">
        <v>1</v>
      </c>
      <c r="E730" s="8">
        <v>1474</v>
      </c>
      <c r="F730" s="8">
        <v>1474</v>
      </c>
      <c r="G730" s="4"/>
      <c r="H730" s="4"/>
      <c r="I730" s="5">
        <f t="shared" si="314"/>
        <v>1326.6000000000001</v>
      </c>
      <c r="J730" s="5">
        <f t="shared" si="315"/>
        <v>1326.6000000000001</v>
      </c>
      <c r="K730" s="5">
        <f t="shared" si="316"/>
        <v>1193.94</v>
      </c>
      <c r="L730" s="5">
        <f t="shared" si="317"/>
        <v>1193.94</v>
      </c>
      <c r="M730" s="49">
        <v>1074.546</v>
      </c>
      <c r="N730" s="49">
        <f t="shared" si="318"/>
        <v>1074.546</v>
      </c>
      <c r="O730" s="27">
        <f t="shared" si="319"/>
        <v>967.09140000000002</v>
      </c>
      <c r="P730" s="5">
        <f t="shared" si="320"/>
        <v>967.09140000000002</v>
      </c>
      <c r="Q730" s="41">
        <f t="shared" si="321"/>
        <v>967.09140000000002</v>
      </c>
      <c r="R730" s="52">
        <f t="shared" si="322"/>
        <v>967.09140000000002</v>
      </c>
      <c r="S730" s="5">
        <f t="shared" si="323"/>
        <v>870.38225999999997</v>
      </c>
      <c r="T730" s="22">
        <f t="shared" si="324"/>
        <v>870.38225999999997</v>
      </c>
      <c r="U730" s="12">
        <f t="shared" si="325"/>
        <v>870.38225999999997</v>
      </c>
      <c r="V730" s="12">
        <f t="shared" si="326"/>
        <v>870.38225999999997</v>
      </c>
    </row>
    <row r="731" spans="1:22" ht="11.25">
      <c r="A731" s="192">
        <v>871</v>
      </c>
      <c r="B731" s="139" t="s">
        <v>513</v>
      </c>
      <c r="C731" s="136" t="s">
        <v>0</v>
      </c>
      <c r="D731" s="86">
        <v>2</v>
      </c>
      <c r="E731" s="8">
        <v>713</v>
      </c>
      <c r="F731" s="8">
        <v>1426</v>
      </c>
      <c r="G731" s="4"/>
      <c r="H731" s="4"/>
      <c r="I731" s="5">
        <f t="shared" si="314"/>
        <v>641.70000000000005</v>
      </c>
      <c r="J731" s="5">
        <f t="shared" si="315"/>
        <v>1283.4000000000001</v>
      </c>
      <c r="K731" s="5">
        <f t="shared" si="316"/>
        <v>577.53000000000009</v>
      </c>
      <c r="L731" s="5">
        <f t="shared" si="317"/>
        <v>1155.0600000000002</v>
      </c>
      <c r="M731" s="49">
        <v>519.77700000000004</v>
      </c>
      <c r="N731" s="49">
        <f t="shared" si="318"/>
        <v>1039.5540000000001</v>
      </c>
      <c r="O731" s="27">
        <f t="shared" si="319"/>
        <v>467.79930000000002</v>
      </c>
      <c r="P731" s="5">
        <f t="shared" si="320"/>
        <v>935.59860000000003</v>
      </c>
      <c r="Q731" s="41">
        <f t="shared" si="321"/>
        <v>467.79930000000002</v>
      </c>
      <c r="R731" s="52">
        <f t="shared" si="322"/>
        <v>935.59860000000003</v>
      </c>
      <c r="S731" s="5">
        <f t="shared" si="323"/>
        <v>421.01936999999998</v>
      </c>
      <c r="T731" s="22">
        <f t="shared" si="324"/>
        <v>842.03873999999996</v>
      </c>
      <c r="U731" s="12">
        <f t="shared" si="325"/>
        <v>421.01936999999998</v>
      </c>
      <c r="V731" s="12">
        <f t="shared" si="326"/>
        <v>842.03873999999996</v>
      </c>
    </row>
    <row r="732" spans="1:22" ht="11.25">
      <c r="A732" s="192">
        <v>872</v>
      </c>
      <c r="B732" s="139" t="s">
        <v>514</v>
      </c>
      <c r="C732" s="136" t="s">
        <v>0</v>
      </c>
      <c r="D732" s="86">
        <v>2</v>
      </c>
      <c r="E732" s="8">
        <v>713</v>
      </c>
      <c r="F732" s="8">
        <v>1426</v>
      </c>
      <c r="G732" s="4"/>
      <c r="H732" s="4"/>
      <c r="I732" s="5">
        <f t="shared" si="314"/>
        <v>641.70000000000005</v>
      </c>
      <c r="J732" s="5">
        <f t="shared" si="315"/>
        <v>1283.4000000000001</v>
      </c>
      <c r="K732" s="5">
        <f t="shared" si="316"/>
        <v>577.53000000000009</v>
      </c>
      <c r="L732" s="5">
        <f t="shared" si="317"/>
        <v>1155.0600000000002</v>
      </c>
      <c r="M732" s="49">
        <v>519.77700000000004</v>
      </c>
      <c r="N732" s="49">
        <f t="shared" si="318"/>
        <v>1039.5540000000001</v>
      </c>
      <c r="O732" s="27">
        <f t="shared" si="319"/>
        <v>467.79930000000002</v>
      </c>
      <c r="P732" s="5">
        <f t="shared" si="320"/>
        <v>935.59860000000003</v>
      </c>
      <c r="Q732" s="41">
        <f t="shared" si="321"/>
        <v>467.79930000000002</v>
      </c>
      <c r="R732" s="52">
        <f t="shared" si="322"/>
        <v>935.59860000000003</v>
      </c>
      <c r="S732" s="5">
        <f t="shared" si="323"/>
        <v>421.01936999999998</v>
      </c>
      <c r="T732" s="22">
        <f t="shared" si="324"/>
        <v>842.03873999999996</v>
      </c>
      <c r="U732" s="12">
        <f t="shared" si="325"/>
        <v>421.01936999999998</v>
      </c>
      <c r="V732" s="12">
        <f t="shared" si="326"/>
        <v>842.03873999999996</v>
      </c>
    </row>
    <row r="733" spans="1:22" ht="11.25">
      <c r="A733" s="192">
        <v>873</v>
      </c>
      <c r="B733" s="139" t="s">
        <v>515</v>
      </c>
      <c r="C733" s="136" t="s">
        <v>0</v>
      </c>
      <c r="D733" s="86">
        <v>2</v>
      </c>
      <c r="E733" s="8">
        <v>713</v>
      </c>
      <c r="F733" s="8">
        <v>1426</v>
      </c>
      <c r="G733" s="4"/>
      <c r="H733" s="4"/>
      <c r="I733" s="5">
        <f t="shared" si="314"/>
        <v>641.70000000000005</v>
      </c>
      <c r="J733" s="5">
        <f t="shared" si="315"/>
        <v>1283.4000000000001</v>
      </c>
      <c r="K733" s="5">
        <f t="shared" si="316"/>
        <v>577.53000000000009</v>
      </c>
      <c r="L733" s="5">
        <f t="shared" si="317"/>
        <v>1155.0600000000002</v>
      </c>
      <c r="M733" s="49">
        <v>519.77700000000004</v>
      </c>
      <c r="N733" s="49">
        <f t="shared" si="318"/>
        <v>1039.5540000000001</v>
      </c>
      <c r="O733" s="27">
        <f t="shared" si="319"/>
        <v>467.79930000000002</v>
      </c>
      <c r="P733" s="5">
        <f t="shared" si="320"/>
        <v>935.59860000000003</v>
      </c>
      <c r="Q733" s="41">
        <f t="shared" si="321"/>
        <v>467.79930000000002</v>
      </c>
      <c r="R733" s="52">
        <f t="shared" si="322"/>
        <v>935.59860000000003</v>
      </c>
      <c r="S733" s="5">
        <f t="shared" si="323"/>
        <v>421.01936999999998</v>
      </c>
      <c r="T733" s="22">
        <f t="shared" si="324"/>
        <v>842.03873999999996</v>
      </c>
      <c r="U733" s="12">
        <f t="shared" si="325"/>
        <v>421.01936999999998</v>
      </c>
      <c r="V733" s="12">
        <f t="shared" si="326"/>
        <v>842.03873999999996</v>
      </c>
    </row>
    <row r="734" spans="1:22" ht="11.25">
      <c r="A734" s="192">
        <v>874</v>
      </c>
      <c r="B734" s="139" t="s">
        <v>516</v>
      </c>
      <c r="C734" s="136" t="s">
        <v>0</v>
      </c>
      <c r="D734" s="86">
        <v>10</v>
      </c>
      <c r="E734" s="8">
        <v>117</v>
      </c>
      <c r="F734" s="8">
        <v>1175</v>
      </c>
      <c r="G734" s="4"/>
      <c r="H734" s="4"/>
      <c r="I734" s="5">
        <f t="shared" si="314"/>
        <v>105.3</v>
      </c>
      <c r="J734" s="5">
        <f t="shared" si="315"/>
        <v>1053</v>
      </c>
      <c r="K734" s="5">
        <f t="shared" si="316"/>
        <v>94.77</v>
      </c>
      <c r="L734" s="5">
        <f t="shared" si="317"/>
        <v>947.69999999999993</v>
      </c>
      <c r="M734" s="49">
        <v>85.292999999999992</v>
      </c>
      <c r="N734" s="49">
        <f t="shared" si="318"/>
        <v>852.93</v>
      </c>
      <c r="O734" s="27">
        <f t="shared" si="319"/>
        <v>76.7637</v>
      </c>
      <c r="P734" s="5">
        <f t="shared" si="320"/>
        <v>767.63699999999994</v>
      </c>
      <c r="Q734" s="41">
        <f t="shared" si="321"/>
        <v>76.7637</v>
      </c>
      <c r="R734" s="52">
        <f t="shared" si="322"/>
        <v>767.63699999999994</v>
      </c>
      <c r="S734" s="5">
        <f t="shared" si="323"/>
        <v>69.087329999999994</v>
      </c>
      <c r="T734" s="22">
        <f t="shared" si="324"/>
        <v>690.87329999999997</v>
      </c>
      <c r="U734" s="12">
        <f t="shared" si="325"/>
        <v>69.087329999999994</v>
      </c>
      <c r="V734" s="12">
        <f t="shared" si="326"/>
        <v>690.87329999999997</v>
      </c>
    </row>
    <row r="735" spans="1:22" ht="11.25">
      <c r="A735" s="192">
        <v>875</v>
      </c>
      <c r="B735" s="139" t="s">
        <v>517</v>
      </c>
      <c r="C735" s="136" t="s">
        <v>0</v>
      </c>
      <c r="D735" s="86">
        <v>1</v>
      </c>
      <c r="E735" s="8">
        <v>178</v>
      </c>
      <c r="F735" s="8">
        <v>178</v>
      </c>
      <c r="G735" s="4"/>
      <c r="H735" s="4"/>
      <c r="I735" s="5">
        <f t="shared" si="314"/>
        <v>160.20000000000002</v>
      </c>
      <c r="J735" s="5">
        <f t="shared" si="315"/>
        <v>160.20000000000002</v>
      </c>
      <c r="K735" s="5">
        <f t="shared" si="316"/>
        <v>144.18</v>
      </c>
      <c r="L735" s="5">
        <f t="shared" si="317"/>
        <v>144.18</v>
      </c>
      <c r="M735" s="49">
        <v>129.762</v>
      </c>
      <c r="N735" s="49">
        <f t="shared" si="318"/>
        <v>129.762</v>
      </c>
      <c r="O735" s="27">
        <f t="shared" si="319"/>
        <v>116.78579999999999</v>
      </c>
      <c r="P735" s="5">
        <f t="shared" si="320"/>
        <v>116.78579999999999</v>
      </c>
      <c r="Q735" s="41">
        <f t="shared" si="321"/>
        <v>116.78579999999999</v>
      </c>
      <c r="R735" s="52">
        <f t="shared" si="322"/>
        <v>116.78579999999999</v>
      </c>
      <c r="S735" s="5">
        <f t="shared" si="323"/>
        <v>105.10722</v>
      </c>
      <c r="T735" s="22">
        <f t="shared" si="324"/>
        <v>105.10722</v>
      </c>
      <c r="U735" s="12">
        <f t="shared" si="325"/>
        <v>105.10722</v>
      </c>
      <c r="V735" s="12">
        <f t="shared" si="326"/>
        <v>105.10722</v>
      </c>
    </row>
    <row r="736" spans="1:22" ht="11.25">
      <c r="A736" s="192">
        <v>876</v>
      </c>
      <c r="B736" s="139" t="s">
        <v>518</v>
      </c>
      <c r="C736" s="136" t="s">
        <v>107</v>
      </c>
      <c r="D736" s="86">
        <v>33</v>
      </c>
      <c r="E736" s="8">
        <v>770</v>
      </c>
      <c r="F736" s="8">
        <v>25394</v>
      </c>
      <c r="G736" s="4"/>
      <c r="H736" s="4"/>
      <c r="I736" s="5">
        <f t="shared" si="314"/>
        <v>693</v>
      </c>
      <c r="J736" s="5">
        <f t="shared" si="315"/>
        <v>22869</v>
      </c>
      <c r="K736" s="5">
        <f t="shared" si="316"/>
        <v>623.70000000000005</v>
      </c>
      <c r="L736" s="5">
        <f t="shared" si="317"/>
        <v>20582.100000000002</v>
      </c>
      <c r="M736" s="49">
        <v>561.33000000000004</v>
      </c>
      <c r="N736" s="49">
        <f t="shared" si="318"/>
        <v>18523.890000000003</v>
      </c>
      <c r="O736" s="27">
        <f t="shared" si="319"/>
        <v>505.197</v>
      </c>
      <c r="P736" s="5">
        <f t="shared" si="320"/>
        <v>16671.501</v>
      </c>
      <c r="Q736" s="41">
        <f t="shared" si="321"/>
        <v>505.197</v>
      </c>
      <c r="R736" s="52">
        <f t="shared" si="322"/>
        <v>16671.501</v>
      </c>
      <c r="S736" s="5">
        <f t="shared" si="323"/>
        <v>454.6773</v>
      </c>
      <c r="T736" s="22">
        <f t="shared" si="324"/>
        <v>15004.350899999999</v>
      </c>
      <c r="U736" s="12">
        <f t="shared" si="325"/>
        <v>454.6773</v>
      </c>
      <c r="V736" s="12">
        <f t="shared" si="326"/>
        <v>15004.350899999999</v>
      </c>
    </row>
    <row r="737" spans="1:22" ht="11.25">
      <c r="A737" s="192">
        <v>877</v>
      </c>
      <c r="B737" s="139" t="s">
        <v>519</v>
      </c>
      <c r="C737" s="136" t="s">
        <v>0</v>
      </c>
      <c r="D737" s="86">
        <v>510</v>
      </c>
      <c r="E737" s="8">
        <v>478</v>
      </c>
      <c r="F737" s="8">
        <v>243729</v>
      </c>
      <c r="G737" s="4"/>
      <c r="H737" s="4"/>
      <c r="I737" s="5">
        <f t="shared" si="314"/>
        <v>430.2</v>
      </c>
      <c r="J737" s="5">
        <f t="shared" si="315"/>
        <v>219402</v>
      </c>
      <c r="K737" s="5">
        <f t="shared" si="316"/>
        <v>387.18</v>
      </c>
      <c r="L737" s="5">
        <f t="shared" si="317"/>
        <v>197461.80000000002</v>
      </c>
      <c r="M737" s="49">
        <v>348.46199999999999</v>
      </c>
      <c r="N737" s="49">
        <f t="shared" si="318"/>
        <v>177715.62</v>
      </c>
      <c r="O737" s="27">
        <f t="shared" si="319"/>
        <v>313.61579999999998</v>
      </c>
      <c r="P737" s="5">
        <f t="shared" si="320"/>
        <v>159944.05799999999</v>
      </c>
      <c r="Q737" s="41">
        <f t="shared" si="321"/>
        <v>313.61579999999998</v>
      </c>
      <c r="R737" s="52">
        <f t="shared" si="322"/>
        <v>159944.05799999999</v>
      </c>
      <c r="S737" s="5">
        <f t="shared" si="323"/>
        <v>282.25421999999998</v>
      </c>
      <c r="T737" s="22">
        <f t="shared" si="324"/>
        <v>143949.65219999998</v>
      </c>
      <c r="U737" s="12">
        <f t="shared" si="325"/>
        <v>282.25421999999998</v>
      </c>
      <c r="V737" s="12">
        <f t="shared" si="326"/>
        <v>143949.65219999998</v>
      </c>
    </row>
    <row r="738" spans="1:22" ht="11.25">
      <c r="A738" s="192">
        <v>878</v>
      </c>
      <c r="B738" s="139" t="s">
        <v>520</v>
      </c>
      <c r="C738" s="136" t="s">
        <v>0</v>
      </c>
      <c r="D738" s="86">
        <v>230</v>
      </c>
      <c r="E738" s="8">
        <v>478</v>
      </c>
      <c r="F738" s="8">
        <v>109917</v>
      </c>
      <c r="G738" s="4"/>
      <c r="H738" s="4"/>
      <c r="I738" s="5">
        <f t="shared" si="314"/>
        <v>430.2</v>
      </c>
      <c r="J738" s="5">
        <f t="shared" si="315"/>
        <v>98946</v>
      </c>
      <c r="K738" s="5">
        <f t="shared" si="316"/>
        <v>387.18</v>
      </c>
      <c r="L738" s="5">
        <f t="shared" si="317"/>
        <v>89051.400000000009</v>
      </c>
      <c r="M738" s="49">
        <v>348.46199999999999</v>
      </c>
      <c r="N738" s="49">
        <f t="shared" si="318"/>
        <v>80146.259999999995</v>
      </c>
      <c r="O738" s="27">
        <f t="shared" si="319"/>
        <v>313.61579999999998</v>
      </c>
      <c r="P738" s="5">
        <f t="shared" si="320"/>
        <v>72131.633999999991</v>
      </c>
      <c r="Q738" s="41">
        <f t="shared" si="321"/>
        <v>313.61579999999998</v>
      </c>
      <c r="R738" s="52">
        <f t="shared" si="322"/>
        <v>72131.633999999991</v>
      </c>
      <c r="S738" s="5">
        <f t="shared" si="323"/>
        <v>282.25421999999998</v>
      </c>
      <c r="T738" s="22">
        <f t="shared" si="324"/>
        <v>64918.470599999993</v>
      </c>
      <c r="U738" s="12">
        <f t="shared" si="325"/>
        <v>282.25421999999998</v>
      </c>
      <c r="V738" s="12">
        <f t="shared" si="326"/>
        <v>64918.470599999993</v>
      </c>
    </row>
    <row r="739" spans="1:22" ht="11.25">
      <c r="A739" s="192">
        <v>879</v>
      </c>
      <c r="B739" s="139" t="s">
        <v>521</v>
      </c>
      <c r="C739" s="136" t="s">
        <v>0</v>
      </c>
      <c r="D739" s="86">
        <v>850</v>
      </c>
      <c r="E739" s="8">
        <v>478</v>
      </c>
      <c r="F739" s="8">
        <v>406215</v>
      </c>
      <c r="G739" s="4"/>
      <c r="H739" s="4"/>
      <c r="I739" s="5">
        <f t="shared" si="314"/>
        <v>430.2</v>
      </c>
      <c r="J739" s="5">
        <f t="shared" si="315"/>
        <v>365670</v>
      </c>
      <c r="K739" s="5">
        <f t="shared" si="316"/>
        <v>387.18</v>
      </c>
      <c r="L739" s="5">
        <f t="shared" si="317"/>
        <v>329103</v>
      </c>
      <c r="M739" s="49">
        <v>348.46199999999999</v>
      </c>
      <c r="N739" s="49">
        <f t="shared" si="318"/>
        <v>296192.7</v>
      </c>
      <c r="O739" s="27">
        <f t="shared" si="319"/>
        <v>313.61579999999998</v>
      </c>
      <c r="P739" s="5">
        <f t="shared" si="320"/>
        <v>266573.43</v>
      </c>
      <c r="Q739" s="41">
        <f t="shared" si="321"/>
        <v>313.61579999999998</v>
      </c>
      <c r="R739" s="52">
        <f t="shared" si="322"/>
        <v>266573.43</v>
      </c>
      <c r="S739" s="5">
        <f t="shared" si="323"/>
        <v>282.25421999999998</v>
      </c>
      <c r="T739" s="22">
        <f t="shared" si="324"/>
        <v>239916.08699999997</v>
      </c>
      <c r="U739" s="12">
        <f t="shared" si="325"/>
        <v>282.25421999999998</v>
      </c>
      <c r="V739" s="12">
        <f t="shared" si="326"/>
        <v>239916.08699999997</v>
      </c>
    </row>
    <row r="740" spans="1:22" ht="11.25">
      <c r="A740" s="192">
        <v>880</v>
      </c>
      <c r="B740" s="139" t="s">
        <v>522</v>
      </c>
      <c r="C740" s="136" t="s">
        <v>0</v>
      </c>
      <c r="D740" s="86">
        <v>1</v>
      </c>
      <c r="E740" s="8">
        <v>5905</v>
      </c>
      <c r="F740" s="8">
        <v>5905</v>
      </c>
      <c r="G740" s="4"/>
      <c r="H740" s="4"/>
      <c r="I740" s="5">
        <f t="shared" si="314"/>
        <v>5314.5</v>
      </c>
      <c r="J740" s="5">
        <f t="shared" si="315"/>
        <v>5314.5</v>
      </c>
      <c r="K740" s="5">
        <f t="shared" si="316"/>
        <v>4783.05</v>
      </c>
      <c r="L740" s="5">
        <f t="shared" si="317"/>
        <v>4783.05</v>
      </c>
      <c r="M740" s="49">
        <v>4304.7449999999999</v>
      </c>
      <c r="N740" s="49">
        <f t="shared" si="318"/>
        <v>4304.7449999999999</v>
      </c>
      <c r="O740" s="27">
        <f t="shared" si="319"/>
        <v>3874.2704999999996</v>
      </c>
      <c r="P740" s="5">
        <f t="shared" si="320"/>
        <v>3874.2704999999996</v>
      </c>
      <c r="Q740" s="41">
        <f t="shared" si="321"/>
        <v>3874.2704999999996</v>
      </c>
      <c r="R740" s="52">
        <f t="shared" si="322"/>
        <v>3874.2704999999996</v>
      </c>
      <c r="S740" s="5">
        <f t="shared" si="323"/>
        <v>3486.8434499999994</v>
      </c>
      <c r="T740" s="22">
        <f t="shared" si="324"/>
        <v>3486.8434499999994</v>
      </c>
      <c r="U740" s="12">
        <f t="shared" si="325"/>
        <v>3486.8434499999994</v>
      </c>
      <c r="V740" s="12">
        <f t="shared" si="326"/>
        <v>3486.8434499999994</v>
      </c>
    </row>
    <row r="741" spans="1:22" ht="11.25">
      <c r="A741" s="192">
        <v>881</v>
      </c>
      <c r="B741" s="139" t="s">
        <v>523</v>
      </c>
      <c r="C741" s="136" t="s">
        <v>0</v>
      </c>
      <c r="D741" s="86">
        <v>3</v>
      </c>
      <c r="E741" s="8">
        <v>7086</v>
      </c>
      <c r="F741" s="8">
        <v>21258</v>
      </c>
      <c r="G741" s="4"/>
      <c r="H741" s="4"/>
      <c r="I741" s="5">
        <f t="shared" si="314"/>
        <v>6377.4000000000005</v>
      </c>
      <c r="J741" s="5">
        <f t="shared" si="315"/>
        <v>19132.2</v>
      </c>
      <c r="K741" s="5">
        <f t="shared" si="316"/>
        <v>5739.6600000000008</v>
      </c>
      <c r="L741" s="5">
        <f t="shared" si="317"/>
        <v>17218.980000000003</v>
      </c>
      <c r="M741" s="49">
        <v>5165.6940000000004</v>
      </c>
      <c r="N741" s="49">
        <f t="shared" si="318"/>
        <v>15497.082000000002</v>
      </c>
      <c r="O741" s="27">
        <f t="shared" si="319"/>
        <v>4649.1246000000001</v>
      </c>
      <c r="P741" s="5">
        <f t="shared" si="320"/>
        <v>13947.373800000001</v>
      </c>
      <c r="Q741" s="41">
        <f t="shared" si="321"/>
        <v>4649.1246000000001</v>
      </c>
      <c r="R741" s="52">
        <f t="shared" si="322"/>
        <v>13947.373800000001</v>
      </c>
      <c r="S741" s="5">
        <f t="shared" si="323"/>
        <v>4184.2121399999996</v>
      </c>
      <c r="T741" s="22">
        <f t="shared" si="324"/>
        <v>12552.636419999999</v>
      </c>
      <c r="U741" s="12">
        <f t="shared" si="325"/>
        <v>4184.2121399999996</v>
      </c>
      <c r="V741" s="12">
        <f t="shared" si="326"/>
        <v>12552.636419999999</v>
      </c>
    </row>
    <row r="742" spans="1:22" ht="11.25">
      <c r="A742" s="192">
        <v>882</v>
      </c>
      <c r="B742" s="139" t="s">
        <v>524</v>
      </c>
      <c r="C742" s="136" t="s">
        <v>0</v>
      </c>
      <c r="D742" s="86">
        <v>1</v>
      </c>
      <c r="E742" s="8">
        <v>32477</v>
      </c>
      <c r="F742" s="8">
        <v>32477</v>
      </c>
      <c r="G742" s="4"/>
      <c r="H742" s="4"/>
      <c r="I742" s="5">
        <f t="shared" si="314"/>
        <v>29229.3</v>
      </c>
      <c r="J742" s="5">
        <f t="shared" si="315"/>
        <v>29229.3</v>
      </c>
      <c r="K742" s="5">
        <f t="shared" si="316"/>
        <v>26306.37</v>
      </c>
      <c r="L742" s="5">
        <f t="shared" si="317"/>
        <v>26306.37</v>
      </c>
      <c r="M742" s="49">
        <v>23675.733</v>
      </c>
      <c r="N742" s="49">
        <f t="shared" si="318"/>
        <v>23675.733</v>
      </c>
      <c r="O742" s="27">
        <f t="shared" si="319"/>
        <v>21308.1597</v>
      </c>
      <c r="P742" s="5">
        <f t="shared" si="320"/>
        <v>21308.1597</v>
      </c>
      <c r="Q742" s="41">
        <f t="shared" si="321"/>
        <v>21308.1597</v>
      </c>
      <c r="R742" s="52">
        <f t="shared" si="322"/>
        <v>21308.1597</v>
      </c>
      <c r="S742" s="5">
        <f t="shared" si="323"/>
        <v>19177.343730000001</v>
      </c>
      <c r="T742" s="22">
        <f t="shared" si="324"/>
        <v>19177.343730000001</v>
      </c>
      <c r="U742" s="12">
        <f t="shared" si="325"/>
        <v>19177.343730000001</v>
      </c>
      <c r="V742" s="12">
        <f t="shared" si="326"/>
        <v>19177.343730000001</v>
      </c>
    </row>
    <row r="743" spans="1:22" ht="11.25">
      <c r="A743" s="192">
        <v>883</v>
      </c>
      <c r="B743" s="139" t="s">
        <v>525</v>
      </c>
      <c r="C743" s="136" t="s">
        <v>0</v>
      </c>
      <c r="D743" s="86">
        <v>10</v>
      </c>
      <c r="E743" s="8">
        <v>300</v>
      </c>
      <c r="F743" s="8">
        <v>2997</v>
      </c>
      <c r="G743" s="4"/>
      <c r="H743" s="4"/>
      <c r="I743" s="5">
        <f t="shared" si="314"/>
        <v>270</v>
      </c>
      <c r="J743" s="5">
        <f t="shared" si="315"/>
        <v>2700</v>
      </c>
      <c r="K743" s="5">
        <f t="shared" si="316"/>
        <v>243</v>
      </c>
      <c r="L743" s="5">
        <f t="shared" si="317"/>
        <v>2430</v>
      </c>
      <c r="M743" s="49">
        <v>218.70000000000002</v>
      </c>
      <c r="N743" s="49">
        <f t="shared" si="318"/>
        <v>2187</v>
      </c>
      <c r="O743" s="27">
        <f t="shared" si="319"/>
        <v>196.83</v>
      </c>
      <c r="P743" s="5">
        <f t="shared" si="320"/>
        <v>1968.3000000000002</v>
      </c>
      <c r="Q743" s="41">
        <f t="shared" si="321"/>
        <v>196.83</v>
      </c>
      <c r="R743" s="52">
        <f t="shared" si="322"/>
        <v>1968.3000000000002</v>
      </c>
      <c r="S743" s="5">
        <f t="shared" si="323"/>
        <v>177.14700000000002</v>
      </c>
      <c r="T743" s="22">
        <f t="shared" si="324"/>
        <v>1771.4700000000003</v>
      </c>
      <c r="U743" s="12">
        <f t="shared" si="325"/>
        <v>177.14700000000002</v>
      </c>
      <c r="V743" s="12">
        <f t="shared" si="326"/>
        <v>1771.4700000000003</v>
      </c>
    </row>
    <row r="744" spans="1:22" ht="11.25">
      <c r="A744" s="192">
        <v>884</v>
      </c>
      <c r="B744" s="139" t="s">
        <v>526</v>
      </c>
      <c r="C744" s="136" t="s">
        <v>124</v>
      </c>
      <c r="D744" s="86">
        <v>5</v>
      </c>
      <c r="E744" s="8">
        <v>1474</v>
      </c>
      <c r="F744" s="8">
        <v>7371</v>
      </c>
      <c r="G744" s="4"/>
      <c r="H744" s="4"/>
      <c r="I744" s="5">
        <f t="shared" si="314"/>
        <v>1326.6000000000001</v>
      </c>
      <c r="J744" s="5">
        <f t="shared" si="315"/>
        <v>6633.0000000000009</v>
      </c>
      <c r="K744" s="5">
        <f t="shared" si="316"/>
        <v>1193.94</v>
      </c>
      <c r="L744" s="5">
        <f t="shared" si="317"/>
        <v>5969.7000000000007</v>
      </c>
      <c r="M744" s="49">
        <v>1074.546</v>
      </c>
      <c r="N744" s="49">
        <f t="shared" si="318"/>
        <v>5372.7300000000005</v>
      </c>
      <c r="O744" s="27">
        <f t="shared" si="319"/>
        <v>967.09140000000002</v>
      </c>
      <c r="P744" s="5">
        <f t="shared" si="320"/>
        <v>4835.4570000000003</v>
      </c>
      <c r="Q744" s="41">
        <f t="shared" si="321"/>
        <v>967.09140000000002</v>
      </c>
      <c r="R744" s="52">
        <f t="shared" si="322"/>
        <v>4835.4570000000003</v>
      </c>
      <c r="S744" s="5">
        <f t="shared" si="323"/>
        <v>870.38225999999997</v>
      </c>
      <c r="T744" s="22">
        <f t="shared" si="324"/>
        <v>4351.9112999999998</v>
      </c>
      <c r="U744" s="12">
        <f t="shared" si="325"/>
        <v>870.38225999999997</v>
      </c>
      <c r="V744" s="12">
        <f t="shared" si="326"/>
        <v>4351.9112999999998</v>
      </c>
    </row>
    <row r="745" spans="1:22" ht="11.25">
      <c r="A745" s="192">
        <v>885</v>
      </c>
      <c r="B745" s="139" t="s">
        <v>527</v>
      </c>
      <c r="C745" s="136" t="s">
        <v>0</v>
      </c>
      <c r="D745" s="86">
        <v>12</v>
      </c>
      <c r="E745" s="8">
        <v>146</v>
      </c>
      <c r="F745" s="8">
        <v>1750</v>
      </c>
      <c r="G745" s="4"/>
      <c r="H745" s="4"/>
      <c r="I745" s="5">
        <f t="shared" ref="I745:I775" si="327">E745*0.9</f>
        <v>131.4</v>
      </c>
      <c r="J745" s="5">
        <f t="shared" ref="J745:J775" si="328">D745*I745</f>
        <v>1576.8000000000002</v>
      </c>
      <c r="K745" s="5">
        <f t="shared" ref="K745:K775" si="329">I745*0.9</f>
        <v>118.26</v>
      </c>
      <c r="L745" s="5">
        <f t="shared" ref="L745:L775" si="330">K745*D745</f>
        <v>1419.1200000000001</v>
      </c>
      <c r="M745" s="49">
        <v>106.43400000000001</v>
      </c>
      <c r="N745" s="49">
        <f t="shared" ref="N745:N775" si="331">D745*M745</f>
        <v>1277.2080000000001</v>
      </c>
      <c r="O745" s="27">
        <f t="shared" ref="O745:O775" si="332">+M745-M745*0.1</f>
        <v>95.790600000000012</v>
      </c>
      <c r="P745" s="5">
        <f t="shared" ref="P745:P775" si="333">+O745*D745</f>
        <v>1149.4872</v>
      </c>
      <c r="Q745" s="41">
        <f t="shared" ref="Q745:Q775" si="334">+O745</f>
        <v>95.790600000000012</v>
      </c>
      <c r="R745" s="52">
        <f t="shared" ref="R745:R775" si="335">+Q745*D745</f>
        <v>1149.4872</v>
      </c>
      <c r="S745" s="5">
        <f t="shared" ref="S745:S775" si="336">+Q745-Q745*0.1</f>
        <v>86.211540000000014</v>
      </c>
      <c r="T745" s="22">
        <f t="shared" ref="T745:T775" si="337">+S745*D745</f>
        <v>1034.5384800000002</v>
      </c>
      <c r="U745" s="12">
        <f t="shared" si="325"/>
        <v>86.211540000000014</v>
      </c>
      <c r="V745" s="12">
        <f t="shared" si="326"/>
        <v>1034.5384800000002</v>
      </c>
    </row>
    <row r="746" spans="1:22" ht="11.25">
      <c r="A746" s="192">
        <v>886</v>
      </c>
      <c r="B746" s="139" t="s">
        <v>528</v>
      </c>
      <c r="C746" s="136" t="s">
        <v>0</v>
      </c>
      <c r="D746" s="86">
        <v>1</v>
      </c>
      <c r="E746" s="8">
        <v>4724</v>
      </c>
      <c r="F746" s="8">
        <v>4724</v>
      </c>
      <c r="G746" s="4"/>
      <c r="H746" s="4"/>
      <c r="I746" s="5">
        <f t="shared" si="327"/>
        <v>4251.6000000000004</v>
      </c>
      <c r="J746" s="5">
        <f t="shared" si="328"/>
        <v>4251.6000000000004</v>
      </c>
      <c r="K746" s="5">
        <f t="shared" si="329"/>
        <v>3826.4400000000005</v>
      </c>
      <c r="L746" s="5">
        <f t="shared" si="330"/>
        <v>3826.4400000000005</v>
      </c>
      <c r="M746" s="49">
        <v>3443.7960000000007</v>
      </c>
      <c r="N746" s="49">
        <f t="shared" si="331"/>
        <v>3443.7960000000007</v>
      </c>
      <c r="O746" s="27">
        <f t="shared" si="332"/>
        <v>3099.4164000000005</v>
      </c>
      <c r="P746" s="5">
        <f t="shared" si="333"/>
        <v>3099.4164000000005</v>
      </c>
      <c r="Q746" s="41">
        <f t="shared" si="334"/>
        <v>3099.4164000000005</v>
      </c>
      <c r="R746" s="52">
        <f t="shared" si="335"/>
        <v>3099.4164000000005</v>
      </c>
      <c r="S746" s="5">
        <f t="shared" si="336"/>
        <v>2789.4747600000005</v>
      </c>
      <c r="T746" s="22">
        <f t="shared" si="337"/>
        <v>2789.4747600000005</v>
      </c>
      <c r="U746" s="12">
        <f t="shared" si="325"/>
        <v>2789.4747600000005</v>
      </c>
      <c r="V746" s="12">
        <f t="shared" si="326"/>
        <v>2789.4747600000005</v>
      </c>
    </row>
    <row r="747" spans="1:22" ht="11.25">
      <c r="A747" s="192">
        <v>888</v>
      </c>
      <c r="B747" s="139" t="s">
        <v>529</v>
      </c>
      <c r="C747" s="136" t="s">
        <v>124</v>
      </c>
      <c r="D747" s="86">
        <v>4</v>
      </c>
      <c r="E747" s="8">
        <v>1652</v>
      </c>
      <c r="F747" s="8">
        <v>6610</v>
      </c>
      <c r="G747" s="4"/>
      <c r="H747" s="4"/>
      <c r="I747" s="5">
        <f t="shared" si="327"/>
        <v>1486.8</v>
      </c>
      <c r="J747" s="5">
        <f t="shared" si="328"/>
        <v>5947.2</v>
      </c>
      <c r="K747" s="5">
        <f t="shared" si="329"/>
        <v>1338.12</v>
      </c>
      <c r="L747" s="5">
        <f t="shared" si="330"/>
        <v>5352.48</v>
      </c>
      <c r="M747" s="49">
        <v>1204.308</v>
      </c>
      <c r="N747" s="49">
        <f t="shared" si="331"/>
        <v>4817.232</v>
      </c>
      <c r="O747" s="27">
        <f t="shared" si="332"/>
        <v>1083.8771999999999</v>
      </c>
      <c r="P747" s="5">
        <f t="shared" si="333"/>
        <v>4335.5087999999996</v>
      </c>
      <c r="Q747" s="41">
        <f t="shared" si="334"/>
        <v>1083.8771999999999</v>
      </c>
      <c r="R747" s="52">
        <f t="shared" si="335"/>
        <v>4335.5087999999996</v>
      </c>
      <c r="S747" s="5">
        <f t="shared" si="336"/>
        <v>975.48947999999996</v>
      </c>
      <c r="T747" s="22">
        <f t="shared" si="337"/>
        <v>3901.9579199999998</v>
      </c>
      <c r="U747" s="12">
        <f t="shared" si="325"/>
        <v>975.48947999999996</v>
      </c>
      <c r="V747" s="12">
        <f t="shared" si="326"/>
        <v>3901.9579199999998</v>
      </c>
    </row>
    <row r="748" spans="1:22" ht="11.25">
      <c r="A748" s="192">
        <v>889</v>
      </c>
      <c r="B748" s="139" t="s">
        <v>530</v>
      </c>
      <c r="C748" s="136" t="s">
        <v>0</v>
      </c>
      <c r="D748" s="86">
        <v>6</v>
      </c>
      <c r="E748" s="8">
        <v>267</v>
      </c>
      <c r="F748" s="8">
        <v>1604</v>
      </c>
      <c r="G748" s="4"/>
      <c r="H748" s="4"/>
      <c r="I748" s="5">
        <f t="shared" si="327"/>
        <v>240.3</v>
      </c>
      <c r="J748" s="5">
        <f t="shared" si="328"/>
        <v>1441.8000000000002</v>
      </c>
      <c r="K748" s="5">
        <f t="shared" si="329"/>
        <v>216.27</v>
      </c>
      <c r="L748" s="5">
        <f t="shared" si="330"/>
        <v>1297.6200000000001</v>
      </c>
      <c r="M748" s="49">
        <v>194.643</v>
      </c>
      <c r="N748" s="49">
        <f t="shared" si="331"/>
        <v>1167.8579999999999</v>
      </c>
      <c r="O748" s="27">
        <f t="shared" si="332"/>
        <v>175.17869999999999</v>
      </c>
      <c r="P748" s="5">
        <f t="shared" si="333"/>
        <v>1051.0722000000001</v>
      </c>
      <c r="Q748" s="41">
        <f t="shared" si="334"/>
        <v>175.17869999999999</v>
      </c>
      <c r="R748" s="52">
        <f t="shared" si="335"/>
        <v>1051.0722000000001</v>
      </c>
      <c r="S748" s="5">
        <f t="shared" si="336"/>
        <v>157.66083</v>
      </c>
      <c r="T748" s="22">
        <f t="shared" si="337"/>
        <v>945.96497999999997</v>
      </c>
      <c r="U748" s="12">
        <f t="shared" si="325"/>
        <v>157.66083</v>
      </c>
      <c r="V748" s="12">
        <f t="shared" si="326"/>
        <v>945.96497999999997</v>
      </c>
    </row>
    <row r="749" spans="1:22" ht="11.25">
      <c r="A749" s="192">
        <v>892</v>
      </c>
      <c r="B749" s="139" t="s">
        <v>531</v>
      </c>
      <c r="C749" s="136" t="s">
        <v>0</v>
      </c>
      <c r="D749" s="86">
        <v>1</v>
      </c>
      <c r="E749" s="8">
        <v>4724</v>
      </c>
      <c r="F749" s="8">
        <v>4724</v>
      </c>
      <c r="G749" s="4"/>
      <c r="H749" s="4"/>
      <c r="I749" s="5">
        <f t="shared" si="327"/>
        <v>4251.6000000000004</v>
      </c>
      <c r="J749" s="5">
        <f t="shared" si="328"/>
        <v>4251.6000000000004</v>
      </c>
      <c r="K749" s="5">
        <f t="shared" si="329"/>
        <v>3826.4400000000005</v>
      </c>
      <c r="L749" s="5">
        <f t="shared" si="330"/>
        <v>3826.4400000000005</v>
      </c>
      <c r="M749" s="49">
        <v>3443.7960000000007</v>
      </c>
      <c r="N749" s="49">
        <f t="shared" si="331"/>
        <v>3443.7960000000007</v>
      </c>
      <c r="O749" s="27">
        <f t="shared" si="332"/>
        <v>3099.4164000000005</v>
      </c>
      <c r="P749" s="5">
        <f t="shared" si="333"/>
        <v>3099.4164000000005</v>
      </c>
      <c r="Q749" s="41">
        <f t="shared" si="334"/>
        <v>3099.4164000000005</v>
      </c>
      <c r="R749" s="52">
        <f t="shared" si="335"/>
        <v>3099.4164000000005</v>
      </c>
      <c r="S749" s="5">
        <f t="shared" si="336"/>
        <v>2789.4747600000005</v>
      </c>
      <c r="T749" s="22">
        <f t="shared" si="337"/>
        <v>2789.4747600000005</v>
      </c>
      <c r="U749" s="12">
        <f t="shared" si="325"/>
        <v>2789.4747600000005</v>
      </c>
      <c r="V749" s="12">
        <f t="shared" si="326"/>
        <v>2789.4747600000005</v>
      </c>
    </row>
    <row r="750" spans="1:22" ht="11.25">
      <c r="A750" s="192">
        <v>893</v>
      </c>
      <c r="B750" s="139" t="s">
        <v>532</v>
      </c>
      <c r="C750" s="136" t="s">
        <v>0</v>
      </c>
      <c r="D750" s="86">
        <v>1</v>
      </c>
      <c r="E750" s="8">
        <v>7086</v>
      </c>
      <c r="F750" s="8">
        <v>7086</v>
      </c>
      <c r="G750" s="4"/>
      <c r="H750" s="4"/>
      <c r="I750" s="5">
        <f t="shared" si="327"/>
        <v>6377.4000000000005</v>
      </c>
      <c r="J750" s="5">
        <f t="shared" si="328"/>
        <v>6377.4000000000005</v>
      </c>
      <c r="K750" s="5">
        <f t="shared" si="329"/>
        <v>5739.6600000000008</v>
      </c>
      <c r="L750" s="5">
        <f t="shared" si="330"/>
        <v>5739.6600000000008</v>
      </c>
      <c r="M750" s="49">
        <v>5165.6940000000004</v>
      </c>
      <c r="N750" s="49">
        <f t="shared" si="331"/>
        <v>5165.6940000000004</v>
      </c>
      <c r="O750" s="27">
        <f t="shared" si="332"/>
        <v>4649.1246000000001</v>
      </c>
      <c r="P750" s="5">
        <f t="shared" si="333"/>
        <v>4649.1246000000001</v>
      </c>
      <c r="Q750" s="41">
        <f t="shared" si="334"/>
        <v>4649.1246000000001</v>
      </c>
      <c r="R750" s="52">
        <f t="shared" si="335"/>
        <v>4649.1246000000001</v>
      </c>
      <c r="S750" s="5">
        <f t="shared" si="336"/>
        <v>4184.2121399999996</v>
      </c>
      <c r="T750" s="22">
        <f t="shared" si="337"/>
        <v>4184.2121399999996</v>
      </c>
      <c r="U750" s="12">
        <f t="shared" si="325"/>
        <v>4184.2121399999996</v>
      </c>
      <c r="V750" s="12">
        <f t="shared" si="326"/>
        <v>4184.2121399999996</v>
      </c>
    </row>
    <row r="751" spans="1:22" ht="11.25">
      <c r="A751" s="192">
        <v>895</v>
      </c>
      <c r="B751" s="139" t="s">
        <v>533</v>
      </c>
      <c r="C751" s="136" t="s">
        <v>0</v>
      </c>
      <c r="D751" s="86">
        <v>1</v>
      </c>
      <c r="E751" s="8">
        <v>708588</v>
      </c>
      <c r="F751" s="8">
        <v>708588</v>
      </c>
      <c r="G751" s="4"/>
      <c r="H751" s="4"/>
      <c r="I751" s="5">
        <f t="shared" si="327"/>
        <v>637729.20000000007</v>
      </c>
      <c r="J751" s="5">
        <f t="shared" si="328"/>
        <v>637729.20000000007</v>
      </c>
      <c r="K751" s="5">
        <f t="shared" si="329"/>
        <v>573956.28</v>
      </c>
      <c r="L751" s="5">
        <f t="shared" si="330"/>
        <v>573956.28</v>
      </c>
      <c r="M751" s="49">
        <v>516560.65200000006</v>
      </c>
      <c r="N751" s="49">
        <f t="shared" si="331"/>
        <v>516560.65200000006</v>
      </c>
      <c r="O751" s="27">
        <f t="shared" si="332"/>
        <v>464904.58680000005</v>
      </c>
      <c r="P751" s="5">
        <f t="shared" si="333"/>
        <v>464904.58680000005</v>
      </c>
      <c r="Q751" s="41">
        <f t="shared" si="334"/>
        <v>464904.58680000005</v>
      </c>
      <c r="R751" s="52">
        <f t="shared" si="335"/>
        <v>464904.58680000005</v>
      </c>
      <c r="S751" s="5">
        <f t="shared" si="336"/>
        <v>418414.12812000001</v>
      </c>
      <c r="T751" s="22">
        <f t="shared" si="337"/>
        <v>418414.12812000001</v>
      </c>
      <c r="U751" s="12">
        <f t="shared" si="325"/>
        <v>418414.12812000001</v>
      </c>
      <c r="V751" s="12">
        <f t="shared" si="326"/>
        <v>418414.12812000001</v>
      </c>
    </row>
    <row r="752" spans="1:22" ht="11.25">
      <c r="A752" s="192">
        <v>896</v>
      </c>
      <c r="B752" s="139" t="s">
        <v>534</v>
      </c>
      <c r="C752" s="136" t="s">
        <v>0</v>
      </c>
      <c r="D752" s="86">
        <v>1</v>
      </c>
      <c r="E752" s="8">
        <v>1180980</v>
      </c>
      <c r="F752" s="8">
        <v>1180980</v>
      </c>
      <c r="G752" s="4"/>
      <c r="H752" s="4"/>
      <c r="I752" s="5">
        <f t="shared" si="327"/>
        <v>1062882</v>
      </c>
      <c r="J752" s="5">
        <f t="shared" si="328"/>
        <v>1062882</v>
      </c>
      <c r="K752" s="5">
        <f t="shared" si="329"/>
        <v>956593.8</v>
      </c>
      <c r="L752" s="5">
        <f t="shared" si="330"/>
        <v>956593.8</v>
      </c>
      <c r="M752" s="49">
        <v>860934.42</v>
      </c>
      <c r="N752" s="49">
        <f t="shared" si="331"/>
        <v>860934.42</v>
      </c>
      <c r="O752" s="27">
        <f t="shared" si="332"/>
        <v>774840.978</v>
      </c>
      <c r="P752" s="5">
        <f t="shared" si="333"/>
        <v>774840.978</v>
      </c>
      <c r="Q752" s="41">
        <f t="shared" si="334"/>
        <v>774840.978</v>
      </c>
      <c r="R752" s="52">
        <f t="shared" si="335"/>
        <v>774840.978</v>
      </c>
      <c r="S752" s="5">
        <f t="shared" si="336"/>
        <v>697356.88020000001</v>
      </c>
      <c r="T752" s="22">
        <f t="shared" si="337"/>
        <v>697356.88020000001</v>
      </c>
      <c r="U752" s="12">
        <f t="shared" si="325"/>
        <v>697356.88020000001</v>
      </c>
      <c r="V752" s="12">
        <f t="shared" si="326"/>
        <v>697356.88020000001</v>
      </c>
    </row>
    <row r="753" spans="1:22" ht="11.25">
      <c r="A753" s="192">
        <v>897</v>
      </c>
      <c r="B753" s="139" t="s">
        <v>535</v>
      </c>
      <c r="C753" s="136" t="s">
        <v>0</v>
      </c>
      <c r="D753" s="86">
        <v>1</v>
      </c>
      <c r="E753" s="8">
        <v>1299078</v>
      </c>
      <c r="F753" s="8">
        <v>1299078</v>
      </c>
      <c r="G753" s="4"/>
      <c r="H753" s="4"/>
      <c r="I753" s="5">
        <f t="shared" si="327"/>
        <v>1169170.2</v>
      </c>
      <c r="J753" s="5">
        <f t="shared" si="328"/>
        <v>1169170.2</v>
      </c>
      <c r="K753" s="5">
        <f t="shared" si="329"/>
        <v>1052253.18</v>
      </c>
      <c r="L753" s="5">
        <f t="shared" si="330"/>
        <v>1052253.18</v>
      </c>
      <c r="M753" s="49">
        <v>947027.86199999996</v>
      </c>
      <c r="N753" s="49">
        <f t="shared" si="331"/>
        <v>947027.86199999996</v>
      </c>
      <c r="O753" s="27">
        <f t="shared" si="332"/>
        <v>852325.07579999999</v>
      </c>
      <c r="P753" s="5">
        <f t="shared" si="333"/>
        <v>852325.07579999999</v>
      </c>
      <c r="Q753" s="41">
        <f t="shared" si="334"/>
        <v>852325.07579999999</v>
      </c>
      <c r="R753" s="52">
        <f t="shared" si="335"/>
        <v>852325.07579999999</v>
      </c>
      <c r="S753" s="5">
        <f t="shared" si="336"/>
        <v>767092.56822000002</v>
      </c>
      <c r="T753" s="22">
        <f t="shared" si="337"/>
        <v>767092.56822000002</v>
      </c>
      <c r="U753" s="12">
        <f t="shared" si="325"/>
        <v>767092.56822000002</v>
      </c>
      <c r="V753" s="12">
        <f t="shared" si="326"/>
        <v>767092.56822000002</v>
      </c>
    </row>
    <row r="754" spans="1:22" ht="11.25">
      <c r="A754" s="192">
        <v>898</v>
      </c>
      <c r="B754" s="139" t="s">
        <v>536</v>
      </c>
      <c r="C754" s="136" t="s">
        <v>0</v>
      </c>
      <c r="D754" s="86">
        <v>1</v>
      </c>
      <c r="E754" s="8">
        <v>8857</v>
      </c>
      <c r="F754" s="8">
        <v>8857</v>
      </c>
      <c r="G754" s="4"/>
      <c r="H754" s="4"/>
      <c r="I754" s="5">
        <f t="shared" si="327"/>
        <v>7971.3</v>
      </c>
      <c r="J754" s="5">
        <f t="shared" si="328"/>
        <v>7971.3</v>
      </c>
      <c r="K754" s="5">
        <f t="shared" si="329"/>
        <v>7174.17</v>
      </c>
      <c r="L754" s="5">
        <f t="shared" si="330"/>
        <v>7174.17</v>
      </c>
      <c r="M754" s="49">
        <v>6456.7530000000006</v>
      </c>
      <c r="N754" s="49">
        <f t="shared" si="331"/>
        <v>6456.7530000000006</v>
      </c>
      <c r="O754" s="27">
        <f t="shared" si="332"/>
        <v>5811.0777000000007</v>
      </c>
      <c r="P754" s="5">
        <f t="shared" si="333"/>
        <v>5811.0777000000007</v>
      </c>
      <c r="Q754" s="41">
        <f t="shared" si="334"/>
        <v>5811.0777000000007</v>
      </c>
      <c r="R754" s="52">
        <f t="shared" si="335"/>
        <v>5811.0777000000007</v>
      </c>
      <c r="S754" s="5">
        <f t="shared" si="336"/>
        <v>5229.9699300000011</v>
      </c>
      <c r="T754" s="22">
        <f t="shared" si="337"/>
        <v>5229.9699300000011</v>
      </c>
      <c r="U754" s="12">
        <f t="shared" si="325"/>
        <v>5229.9699300000011</v>
      </c>
      <c r="V754" s="12">
        <f t="shared" si="326"/>
        <v>5229.9699300000011</v>
      </c>
    </row>
    <row r="755" spans="1:22" ht="11.25">
      <c r="A755" s="192">
        <v>899</v>
      </c>
      <c r="B755" s="139" t="s">
        <v>537</v>
      </c>
      <c r="C755" s="136" t="s">
        <v>0</v>
      </c>
      <c r="D755" s="86">
        <v>1</v>
      </c>
      <c r="E755" s="8">
        <v>2066</v>
      </c>
      <c r="F755" s="8">
        <v>2066</v>
      </c>
      <c r="G755" s="4"/>
      <c r="H755" s="4"/>
      <c r="I755" s="5">
        <f t="shared" si="327"/>
        <v>1859.4</v>
      </c>
      <c r="J755" s="5">
        <f t="shared" si="328"/>
        <v>1859.4</v>
      </c>
      <c r="K755" s="5">
        <f t="shared" si="329"/>
        <v>1673.46</v>
      </c>
      <c r="L755" s="5">
        <f t="shared" si="330"/>
        <v>1673.46</v>
      </c>
      <c r="M755" s="49">
        <v>1506.114</v>
      </c>
      <c r="N755" s="49">
        <f t="shared" si="331"/>
        <v>1506.114</v>
      </c>
      <c r="O755" s="27">
        <f t="shared" si="332"/>
        <v>1355.5026</v>
      </c>
      <c r="P755" s="5">
        <f t="shared" si="333"/>
        <v>1355.5026</v>
      </c>
      <c r="Q755" s="41">
        <f t="shared" si="334"/>
        <v>1355.5026</v>
      </c>
      <c r="R755" s="52">
        <f t="shared" si="335"/>
        <v>1355.5026</v>
      </c>
      <c r="S755" s="5">
        <f t="shared" si="336"/>
        <v>1219.95234</v>
      </c>
      <c r="T755" s="22">
        <f t="shared" si="337"/>
        <v>1219.95234</v>
      </c>
      <c r="U755" s="12">
        <f t="shared" si="325"/>
        <v>1219.95234</v>
      </c>
      <c r="V755" s="12">
        <f t="shared" si="326"/>
        <v>1219.95234</v>
      </c>
    </row>
    <row r="756" spans="1:22" ht="11.25">
      <c r="A756" s="192">
        <v>900</v>
      </c>
      <c r="B756" s="139" t="s">
        <v>538</v>
      </c>
      <c r="C756" s="136" t="s">
        <v>0</v>
      </c>
      <c r="D756" s="86">
        <v>1</v>
      </c>
      <c r="E756" s="8">
        <v>14762</v>
      </c>
      <c r="F756" s="8">
        <v>14762</v>
      </c>
      <c r="G756" s="4"/>
      <c r="H756" s="4"/>
      <c r="I756" s="5">
        <f t="shared" si="327"/>
        <v>13285.800000000001</v>
      </c>
      <c r="J756" s="5">
        <f t="shared" si="328"/>
        <v>13285.800000000001</v>
      </c>
      <c r="K756" s="5">
        <f t="shared" si="329"/>
        <v>11957.220000000001</v>
      </c>
      <c r="L756" s="5">
        <f t="shared" si="330"/>
        <v>11957.220000000001</v>
      </c>
      <c r="M756" s="49">
        <v>10761.498000000001</v>
      </c>
      <c r="N756" s="49">
        <f t="shared" si="331"/>
        <v>10761.498000000001</v>
      </c>
      <c r="O756" s="27">
        <f t="shared" si="332"/>
        <v>9685.3482000000004</v>
      </c>
      <c r="P756" s="5">
        <f t="shared" si="333"/>
        <v>9685.3482000000004</v>
      </c>
      <c r="Q756" s="41">
        <f t="shared" si="334"/>
        <v>9685.3482000000004</v>
      </c>
      <c r="R756" s="52">
        <f t="shared" si="335"/>
        <v>9685.3482000000004</v>
      </c>
      <c r="S756" s="5">
        <f t="shared" si="336"/>
        <v>8716.8133799999996</v>
      </c>
      <c r="T756" s="22">
        <f t="shared" si="337"/>
        <v>8716.8133799999996</v>
      </c>
      <c r="U756" s="12">
        <f t="shared" si="325"/>
        <v>8716.8133799999996</v>
      </c>
      <c r="V756" s="12">
        <f t="shared" si="326"/>
        <v>8716.8133799999996</v>
      </c>
    </row>
    <row r="757" spans="1:22" ht="11.25">
      <c r="A757" s="192">
        <v>901</v>
      </c>
      <c r="B757" s="139" t="s">
        <v>539</v>
      </c>
      <c r="C757" s="136" t="s">
        <v>0</v>
      </c>
      <c r="D757" s="86">
        <v>2</v>
      </c>
      <c r="E757" s="8">
        <v>11810</v>
      </c>
      <c r="F757" s="8">
        <v>23620</v>
      </c>
      <c r="G757" s="4"/>
      <c r="H757" s="4"/>
      <c r="I757" s="5">
        <f t="shared" si="327"/>
        <v>10629</v>
      </c>
      <c r="J757" s="5">
        <f t="shared" si="328"/>
        <v>21258</v>
      </c>
      <c r="K757" s="5">
        <f t="shared" si="329"/>
        <v>9566.1</v>
      </c>
      <c r="L757" s="5">
        <f t="shared" si="330"/>
        <v>19132.2</v>
      </c>
      <c r="M757" s="49">
        <v>8609.49</v>
      </c>
      <c r="N757" s="49">
        <f t="shared" si="331"/>
        <v>17218.98</v>
      </c>
      <c r="O757" s="27">
        <f t="shared" si="332"/>
        <v>7748.5409999999993</v>
      </c>
      <c r="P757" s="5">
        <f t="shared" si="333"/>
        <v>15497.081999999999</v>
      </c>
      <c r="Q757" s="41">
        <f t="shared" si="334"/>
        <v>7748.5409999999993</v>
      </c>
      <c r="R757" s="52">
        <f t="shared" si="335"/>
        <v>15497.081999999999</v>
      </c>
      <c r="S757" s="5">
        <f t="shared" si="336"/>
        <v>6973.6868999999988</v>
      </c>
      <c r="T757" s="22">
        <f t="shared" si="337"/>
        <v>13947.373799999998</v>
      </c>
      <c r="U757" s="12">
        <f t="shared" si="325"/>
        <v>6973.6868999999988</v>
      </c>
      <c r="V757" s="12">
        <f t="shared" si="326"/>
        <v>13947.373799999998</v>
      </c>
    </row>
    <row r="758" spans="1:22" ht="11.25">
      <c r="A758" s="192">
        <v>902</v>
      </c>
      <c r="B758" s="139" t="s">
        <v>540</v>
      </c>
      <c r="C758" s="136" t="s">
        <v>0</v>
      </c>
      <c r="D758" s="86">
        <v>2</v>
      </c>
      <c r="E758" s="8">
        <v>5905</v>
      </c>
      <c r="F758" s="8">
        <v>11810</v>
      </c>
      <c r="G758" s="4"/>
      <c r="H758" s="4"/>
      <c r="I758" s="5">
        <f t="shared" si="327"/>
        <v>5314.5</v>
      </c>
      <c r="J758" s="5">
        <f t="shared" si="328"/>
        <v>10629</v>
      </c>
      <c r="K758" s="5">
        <f t="shared" si="329"/>
        <v>4783.05</v>
      </c>
      <c r="L758" s="5">
        <f t="shared" si="330"/>
        <v>9566.1</v>
      </c>
      <c r="M758" s="49">
        <v>4304.7449999999999</v>
      </c>
      <c r="N758" s="49">
        <f t="shared" si="331"/>
        <v>8609.49</v>
      </c>
      <c r="O758" s="27">
        <f t="shared" si="332"/>
        <v>3874.2704999999996</v>
      </c>
      <c r="P758" s="5">
        <f t="shared" si="333"/>
        <v>7748.5409999999993</v>
      </c>
      <c r="Q758" s="41">
        <f t="shared" si="334"/>
        <v>3874.2704999999996</v>
      </c>
      <c r="R758" s="52">
        <f t="shared" si="335"/>
        <v>7748.5409999999993</v>
      </c>
      <c r="S758" s="5">
        <f t="shared" si="336"/>
        <v>3486.8434499999994</v>
      </c>
      <c r="T758" s="22">
        <f t="shared" si="337"/>
        <v>6973.6868999999988</v>
      </c>
      <c r="U758" s="12">
        <f t="shared" si="325"/>
        <v>3486.8434499999994</v>
      </c>
      <c r="V758" s="12">
        <f t="shared" si="326"/>
        <v>6973.6868999999988</v>
      </c>
    </row>
    <row r="759" spans="1:22" ht="11.25">
      <c r="A759" s="192">
        <v>903</v>
      </c>
      <c r="B759" s="139" t="s">
        <v>541</v>
      </c>
      <c r="C759" s="136" t="s">
        <v>0</v>
      </c>
      <c r="D759" s="86">
        <v>1</v>
      </c>
      <c r="E759" s="8">
        <v>12991</v>
      </c>
      <c r="F759" s="8">
        <v>12991</v>
      </c>
      <c r="G759" s="4"/>
      <c r="H759" s="4"/>
      <c r="I759" s="5">
        <f t="shared" si="327"/>
        <v>11691.9</v>
      </c>
      <c r="J759" s="5">
        <f t="shared" si="328"/>
        <v>11691.9</v>
      </c>
      <c r="K759" s="5">
        <f t="shared" si="329"/>
        <v>10522.71</v>
      </c>
      <c r="L759" s="5">
        <f t="shared" si="330"/>
        <v>10522.71</v>
      </c>
      <c r="M759" s="49">
        <v>9470.4390000000003</v>
      </c>
      <c r="N759" s="49">
        <f t="shared" si="331"/>
        <v>9470.4390000000003</v>
      </c>
      <c r="O759" s="27">
        <f t="shared" si="332"/>
        <v>8523.3950999999997</v>
      </c>
      <c r="P759" s="5">
        <f t="shared" si="333"/>
        <v>8523.3950999999997</v>
      </c>
      <c r="Q759" s="41">
        <f t="shared" si="334"/>
        <v>8523.3950999999997</v>
      </c>
      <c r="R759" s="52">
        <f t="shared" si="335"/>
        <v>8523.3950999999997</v>
      </c>
      <c r="S759" s="5">
        <f t="shared" si="336"/>
        <v>7671.0555899999999</v>
      </c>
      <c r="T759" s="22">
        <f t="shared" si="337"/>
        <v>7671.0555899999999</v>
      </c>
      <c r="U759" s="12">
        <f t="shared" si="325"/>
        <v>7671.0555899999999</v>
      </c>
      <c r="V759" s="12">
        <f t="shared" si="326"/>
        <v>7671.0555899999999</v>
      </c>
    </row>
    <row r="760" spans="1:22" ht="11.25">
      <c r="A760" s="192">
        <v>904</v>
      </c>
      <c r="B760" s="139" t="s">
        <v>542</v>
      </c>
      <c r="C760" s="136" t="s">
        <v>0</v>
      </c>
      <c r="D760" s="86">
        <v>4</v>
      </c>
      <c r="E760" s="8">
        <v>7086</v>
      </c>
      <c r="F760" s="8">
        <v>28344</v>
      </c>
      <c r="G760" s="4"/>
      <c r="H760" s="4"/>
      <c r="I760" s="5">
        <f t="shared" si="327"/>
        <v>6377.4000000000005</v>
      </c>
      <c r="J760" s="5">
        <f t="shared" si="328"/>
        <v>25509.600000000002</v>
      </c>
      <c r="K760" s="5">
        <f t="shared" si="329"/>
        <v>5739.6600000000008</v>
      </c>
      <c r="L760" s="5">
        <f t="shared" si="330"/>
        <v>22958.640000000003</v>
      </c>
      <c r="M760" s="49">
        <v>5165.6940000000004</v>
      </c>
      <c r="N760" s="49">
        <f t="shared" si="331"/>
        <v>20662.776000000002</v>
      </c>
      <c r="O760" s="27">
        <f t="shared" si="332"/>
        <v>4649.1246000000001</v>
      </c>
      <c r="P760" s="5">
        <f t="shared" si="333"/>
        <v>18596.4984</v>
      </c>
      <c r="Q760" s="41">
        <f t="shared" si="334"/>
        <v>4649.1246000000001</v>
      </c>
      <c r="R760" s="52">
        <f t="shared" si="335"/>
        <v>18596.4984</v>
      </c>
      <c r="S760" s="5">
        <f t="shared" si="336"/>
        <v>4184.2121399999996</v>
      </c>
      <c r="T760" s="22">
        <f t="shared" si="337"/>
        <v>16736.848559999999</v>
      </c>
      <c r="U760" s="12">
        <f t="shared" si="325"/>
        <v>4184.2121399999996</v>
      </c>
      <c r="V760" s="12">
        <f t="shared" si="326"/>
        <v>16736.848559999999</v>
      </c>
    </row>
    <row r="761" spans="1:22" ht="11.25">
      <c r="A761" s="192">
        <v>905</v>
      </c>
      <c r="B761" s="139" t="s">
        <v>543</v>
      </c>
      <c r="C761" s="136" t="s">
        <v>126</v>
      </c>
      <c r="D761" s="86">
        <v>1</v>
      </c>
      <c r="E761" s="8">
        <v>17715</v>
      </c>
      <c r="F761" s="8">
        <v>17715</v>
      </c>
      <c r="G761" s="4"/>
      <c r="H761" s="4"/>
      <c r="I761" s="5">
        <f t="shared" si="327"/>
        <v>15943.5</v>
      </c>
      <c r="J761" s="5">
        <f t="shared" si="328"/>
        <v>15943.5</v>
      </c>
      <c r="K761" s="5">
        <f t="shared" si="329"/>
        <v>14349.15</v>
      </c>
      <c r="L761" s="5">
        <f t="shared" si="330"/>
        <v>14349.15</v>
      </c>
      <c r="M761" s="49">
        <v>12914.235000000001</v>
      </c>
      <c r="N761" s="49">
        <f t="shared" si="331"/>
        <v>12914.235000000001</v>
      </c>
      <c r="O761" s="27">
        <f t="shared" si="332"/>
        <v>11622.8115</v>
      </c>
      <c r="P761" s="5">
        <f t="shared" si="333"/>
        <v>11622.8115</v>
      </c>
      <c r="Q761" s="41">
        <f t="shared" si="334"/>
        <v>11622.8115</v>
      </c>
      <c r="R761" s="52">
        <f t="shared" si="335"/>
        <v>11622.8115</v>
      </c>
      <c r="S761" s="5">
        <f t="shared" si="336"/>
        <v>10460.530349999999</v>
      </c>
      <c r="T761" s="22">
        <f t="shared" si="337"/>
        <v>10460.530349999999</v>
      </c>
      <c r="U761" s="12">
        <f t="shared" si="325"/>
        <v>10460.530349999999</v>
      </c>
      <c r="V761" s="12">
        <f t="shared" si="326"/>
        <v>10460.530349999999</v>
      </c>
    </row>
    <row r="762" spans="1:22" ht="11.25">
      <c r="A762" s="192">
        <v>907</v>
      </c>
      <c r="B762" s="139" t="s">
        <v>544</v>
      </c>
      <c r="C762" s="136" t="s">
        <v>0</v>
      </c>
      <c r="D762" s="86">
        <v>1</v>
      </c>
      <c r="E762" s="8">
        <v>10629</v>
      </c>
      <c r="F762" s="8">
        <v>10629</v>
      </c>
      <c r="G762" s="4"/>
      <c r="H762" s="4"/>
      <c r="I762" s="5">
        <f t="shared" si="327"/>
        <v>9566.1</v>
      </c>
      <c r="J762" s="5">
        <f t="shared" si="328"/>
        <v>9566.1</v>
      </c>
      <c r="K762" s="5">
        <f t="shared" si="329"/>
        <v>8609.49</v>
      </c>
      <c r="L762" s="5">
        <f t="shared" si="330"/>
        <v>8609.49</v>
      </c>
      <c r="M762" s="49">
        <v>7748.5410000000002</v>
      </c>
      <c r="N762" s="49">
        <f t="shared" si="331"/>
        <v>7748.5410000000002</v>
      </c>
      <c r="O762" s="27">
        <f t="shared" si="332"/>
        <v>6973.6869000000006</v>
      </c>
      <c r="P762" s="5">
        <f t="shared" si="333"/>
        <v>6973.6869000000006</v>
      </c>
      <c r="Q762" s="41">
        <f t="shared" si="334"/>
        <v>6973.6869000000006</v>
      </c>
      <c r="R762" s="52">
        <f t="shared" si="335"/>
        <v>6973.6869000000006</v>
      </c>
      <c r="S762" s="5">
        <f t="shared" si="336"/>
        <v>6276.3182100000004</v>
      </c>
      <c r="T762" s="22">
        <f t="shared" si="337"/>
        <v>6276.3182100000004</v>
      </c>
      <c r="U762" s="12">
        <f t="shared" si="325"/>
        <v>6276.3182100000004</v>
      </c>
      <c r="V762" s="12">
        <f t="shared" si="326"/>
        <v>6276.3182100000004</v>
      </c>
    </row>
    <row r="763" spans="1:22" ht="11.25">
      <c r="A763" s="192">
        <v>908</v>
      </c>
      <c r="B763" s="139" t="s">
        <v>545</v>
      </c>
      <c r="C763" s="136" t="s">
        <v>0</v>
      </c>
      <c r="D763" s="86">
        <v>1</v>
      </c>
      <c r="E763" s="8">
        <v>7086</v>
      </c>
      <c r="F763" s="8">
        <v>7086</v>
      </c>
      <c r="G763" s="4"/>
      <c r="H763" s="4"/>
      <c r="I763" s="5">
        <f t="shared" si="327"/>
        <v>6377.4000000000005</v>
      </c>
      <c r="J763" s="5">
        <f t="shared" si="328"/>
        <v>6377.4000000000005</v>
      </c>
      <c r="K763" s="5">
        <f t="shared" si="329"/>
        <v>5739.6600000000008</v>
      </c>
      <c r="L763" s="5">
        <f t="shared" si="330"/>
        <v>5739.6600000000008</v>
      </c>
      <c r="M763" s="49">
        <v>5165.6940000000004</v>
      </c>
      <c r="N763" s="49">
        <f t="shared" si="331"/>
        <v>5165.6940000000004</v>
      </c>
      <c r="O763" s="27">
        <f t="shared" si="332"/>
        <v>4649.1246000000001</v>
      </c>
      <c r="P763" s="5">
        <f t="shared" si="333"/>
        <v>4649.1246000000001</v>
      </c>
      <c r="Q763" s="41">
        <f t="shared" si="334"/>
        <v>4649.1246000000001</v>
      </c>
      <c r="R763" s="52">
        <f t="shared" si="335"/>
        <v>4649.1246000000001</v>
      </c>
      <c r="S763" s="5">
        <f t="shared" si="336"/>
        <v>4184.2121399999996</v>
      </c>
      <c r="T763" s="22">
        <f t="shared" si="337"/>
        <v>4184.2121399999996</v>
      </c>
      <c r="U763" s="12">
        <f t="shared" si="325"/>
        <v>4184.2121399999996</v>
      </c>
      <c r="V763" s="12">
        <f t="shared" si="326"/>
        <v>4184.2121399999996</v>
      </c>
    </row>
    <row r="764" spans="1:22" ht="11.25">
      <c r="A764" s="192">
        <v>909</v>
      </c>
      <c r="B764" s="139" t="s">
        <v>546</v>
      </c>
      <c r="C764" s="136" t="s">
        <v>0</v>
      </c>
      <c r="D764" s="86">
        <v>2</v>
      </c>
      <c r="E764" s="8">
        <v>1771</v>
      </c>
      <c r="F764" s="8">
        <v>3543</v>
      </c>
      <c r="G764" s="4"/>
      <c r="H764" s="4"/>
      <c r="I764" s="5">
        <f t="shared" si="327"/>
        <v>1593.9</v>
      </c>
      <c r="J764" s="5">
        <f t="shared" si="328"/>
        <v>3187.8</v>
      </c>
      <c r="K764" s="5">
        <f t="shared" si="329"/>
        <v>1434.5100000000002</v>
      </c>
      <c r="L764" s="5">
        <f t="shared" si="330"/>
        <v>2869.0200000000004</v>
      </c>
      <c r="M764" s="49">
        <v>1291.0590000000002</v>
      </c>
      <c r="N764" s="49">
        <f t="shared" si="331"/>
        <v>2582.1180000000004</v>
      </c>
      <c r="O764" s="27">
        <f t="shared" si="332"/>
        <v>1161.9531000000002</v>
      </c>
      <c r="P764" s="5">
        <f t="shared" si="333"/>
        <v>2323.9062000000004</v>
      </c>
      <c r="Q764" s="41">
        <f t="shared" si="334"/>
        <v>1161.9531000000002</v>
      </c>
      <c r="R764" s="52">
        <f t="shared" si="335"/>
        <v>2323.9062000000004</v>
      </c>
      <c r="S764" s="5">
        <f t="shared" si="336"/>
        <v>1045.7577900000001</v>
      </c>
      <c r="T764" s="22">
        <f t="shared" si="337"/>
        <v>2091.5155800000002</v>
      </c>
      <c r="U764" s="12">
        <f t="shared" si="325"/>
        <v>1045.7577900000001</v>
      </c>
      <c r="V764" s="12">
        <f t="shared" si="326"/>
        <v>2091.5155800000002</v>
      </c>
    </row>
    <row r="765" spans="1:22" ht="11.25">
      <c r="A765" s="192">
        <v>910</v>
      </c>
      <c r="B765" s="139" t="s">
        <v>127</v>
      </c>
      <c r="C765" s="136" t="s">
        <v>0</v>
      </c>
      <c r="D765" s="86">
        <v>2</v>
      </c>
      <c r="E765" s="8">
        <v>106288</v>
      </c>
      <c r="F765" s="8">
        <v>212576</v>
      </c>
      <c r="G765" s="4"/>
      <c r="H765" s="4"/>
      <c r="I765" s="5">
        <f t="shared" si="327"/>
        <v>95659.199999999997</v>
      </c>
      <c r="J765" s="5">
        <f t="shared" si="328"/>
        <v>191318.39999999999</v>
      </c>
      <c r="K765" s="5">
        <f t="shared" si="329"/>
        <v>86093.28</v>
      </c>
      <c r="L765" s="5">
        <f t="shared" si="330"/>
        <v>172186.56</v>
      </c>
      <c r="M765" s="49">
        <v>77483.952000000005</v>
      </c>
      <c r="N765" s="49">
        <f t="shared" si="331"/>
        <v>154967.90400000001</v>
      </c>
      <c r="O765" s="27">
        <f t="shared" si="332"/>
        <v>69735.556800000006</v>
      </c>
      <c r="P765" s="5">
        <f t="shared" si="333"/>
        <v>139471.11360000001</v>
      </c>
      <c r="Q765" s="41">
        <f t="shared" si="334"/>
        <v>69735.556800000006</v>
      </c>
      <c r="R765" s="52">
        <f t="shared" si="335"/>
        <v>139471.11360000001</v>
      </c>
      <c r="S765" s="5">
        <f t="shared" si="336"/>
        <v>62762.001120000001</v>
      </c>
      <c r="T765" s="22">
        <f t="shared" si="337"/>
        <v>125524.00224</v>
      </c>
      <c r="U765" s="12">
        <f t="shared" si="325"/>
        <v>62762.001120000001</v>
      </c>
      <c r="V765" s="12">
        <f t="shared" si="326"/>
        <v>125524.00224</v>
      </c>
    </row>
    <row r="766" spans="1:22" ht="11.25">
      <c r="A766" s="192">
        <v>911</v>
      </c>
      <c r="B766" s="139" t="s">
        <v>547</v>
      </c>
      <c r="C766" s="136" t="s">
        <v>0</v>
      </c>
      <c r="D766" s="86">
        <v>5</v>
      </c>
      <c r="E766" s="8">
        <v>4724</v>
      </c>
      <c r="F766" s="8">
        <v>23620</v>
      </c>
      <c r="G766" s="4"/>
      <c r="H766" s="4"/>
      <c r="I766" s="5">
        <f t="shared" si="327"/>
        <v>4251.6000000000004</v>
      </c>
      <c r="J766" s="5">
        <f t="shared" si="328"/>
        <v>21258</v>
      </c>
      <c r="K766" s="5">
        <f t="shared" si="329"/>
        <v>3826.4400000000005</v>
      </c>
      <c r="L766" s="5">
        <f t="shared" si="330"/>
        <v>19132.200000000004</v>
      </c>
      <c r="M766" s="49">
        <v>3443.7960000000007</v>
      </c>
      <c r="N766" s="49">
        <f t="shared" si="331"/>
        <v>17218.980000000003</v>
      </c>
      <c r="O766" s="27">
        <f t="shared" si="332"/>
        <v>3099.4164000000005</v>
      </c>
      <c r="P766" s="5">
        <f t="shared" si="333"/>
        <v>15497.082000000002</v>
      </c>
      <c r="Q766" s="41">
        <f t="shared" si="334"/>
        <v>3099.4164000000005</v>
      </c>
      <c r="R766" s="52">
        <f t="shared" si="335"/>
        <v>15497.082000000002</v>
      </c>
      <c r="S766" s="5">
        <f t="shared" si="336"/>
        <v>2789.4747600000005</v>
      </c>
      <c r="T766" s="22">
        <f t="shared" si="337"/>
        <v>13947.373800000003</v>
      </c>
      <c r="U766" s="12">
        <f t="shared" si="325"/>
        <v>2789.4747600000005</v>
      </c>
      <c r="V766" s="12">
        <f t="shared" si="326"/>
        <v>13947.373800000003</v>
      </c>
    </row>
    <row r="767" spans="1:22" ht="11.25">
      <c r="A767" s="192">
        <v>912</v>
      </c>
      <c r="B767" s="139" t="s">
        <v>548</v>
      </c>
      <c r="C767" s="136" t="s">
        <v>0</v>
      </c>
      <c r="D767" s="86">
        <v>1</v>
      </c>
      <c r="E767" s="8">
        <v>17715</v>
      </c>
      <c r="F767" s="8">
        <v>17715</v>
      </c>
      <c r="G767" s="4"/>
      <c r="H767" s="4"/>
      <c r="I767" s="5">
        <f t="shared" si="327"/>
        <v>15943.5</v>
      </c>
      <c r="J767" s="5">
        <f t="shared" si="328"/>
        <v>15943.5</v>
      </c>
      <c r="K767" s="5">
        <f t="shared" si="329"/>
        <v>14349.15</v>
      </c>
      <c r="L767" s="5">
        <f t="shared" si="330"/>
        <v>14349.15</v>
      </c>
      <c r="M767" s="49">
        <v>12914.235000000001</v>
      </c>
      <c r="N767" s="49">
        <f t="shared" si="331"/>
        <v>12914.235000000001</v>
      </c>
      <c r="O767" s="27">
        <f t="shared" si="332"/>
        <v>11622.8115</v>
      </c>
      <c r="P767" s="5">
        <f t="shared" si="333"/>
        <v>11622.8115</v>
      </c>
      <c r="Q767" s="41">
        <f t="shared" si="334"/>
        <v>11622.8115</v>
      </c>
      <c r="R767" s="52">
        <f t="shared" si="335"/>
        <v>11622.8115</v>
      </c>
      <c r="S767" s="5">
        <f t="shared" si="336"/>
        <v>10460.530349999999</v>
      </c>
      <c r="T767" s="22">
        <f t="shared" si="337"/>
        <v>10460.530349999999</v>
      </c>
      <c r="U767" s="12">
        <f t="shared" si="325"/>
        <v>10460.530349999999</v>
      </c>
      <c r="V767" s="12">
        <f t="shared" si="326"/>
        <v>10460.530349999999</v>
      </c>
    </row>
    <row r="768" spans="1:22" ht="11.25">
      <c r="A768" s="192">
        <v>913</v>
      </c>
      <c r="B768" s="139" t="s">
        <v>128</v>
      </c>
      <c r="C768" s="136" t="s">
        <v>0</v>
      </c>
      <c r="D768" s="86">
        <v>1</v>
      </c>
      <c r="E768" s="8">
        <v>8857</v>
      </c>
      <c r="F768" s="8">
        <v>8857</v>
      </c>
      <c r="G768" s="4"/>
      <c r="H768" s="4"/>
      <c r="I768" s="5">
        <f t="shared" si="327"/>
        <v>7971.3</v>
      </c>
      <c r="J768" s="5">
        <f t="shared" si="328"/>
        <v>7971.3</v>
      </c>
      <c r="K768" s="5">
        <f t="shared" si="329"/>
        <v>7174.17</v>
      </c>
      <c r="L768" s="5">
        <f t="shared" si="330"/>
        <v>7174.17</v>
      </c>
      <c r="M768" s="49">
        <v>6456.7530000000006</v>
      </c>
      <c r="N768" s="49">
        <f t="shared" si="331"/>
        <v>6456.7530000000006</v>
      </c>
      <c r="O768" s="27">
        <f t="shared" si="332"/>
        <v>5811.0777000000007</v>
      </c>
      <c r="P768" s="5">
        <f t="shared" si="333"/>
        <v>5811.0777000000007</v>
      </c>
      <c r="Q768" s="41">
        <f t="shared" si="334"/>
        <v>5811.0777000000007</v>
      </c>
      <c r="R768" s="52">
        <f t="shared" si="335"/>
        <v>5811.0777000000007</v>
      </c>
      <c r="S768" s="5">
        <f t="shared" si="336"/>
        <v>5229.9699300000011</v>
      </c>
      <c r="T768" s="22">
        <f t="shared" si="337"/>
        <v>5229.9699300000011</v>
      </c>
      <c r="U768" s="12">
        <f t="shared" si="325"/>
        <v>5229.9699300000011</v>
      </c>
      <c r="V768" s="12">
        <f t="shared" si="326"/>
        <v>5229.9699300000011</v>
      </c>
    </row>
    <row r="769" spans="1:22" ht="11.25">
      <c r="A769" s="192">
        <v>914</v>
      </c>
      <c r="B769" s="139" t="s">
        <v>129</v>
      </c>
      <c r="C769" s="136" t="s">
        <v>0</v>
      </c>
      <c r="D769" s="86">
        <v>1</v>
      </c>
      <c r="E769" s="8">
        <v>2362</v>
      </c>
      <c r="F769" s="8">
        <v>2362</v>
      </c>
      <c r="G769" s="4"/>
      <c r="H769" s="4"/>
      <c r="I769" s="5">
        <f t="shared" si="327"/>
        <v>2125.8000000000002</v>
      </c>
      <c r="J769" s="5">
        <f t="shared" si="328"/>
        <v>2125.8000000000002</v>
      </c>
      <c r="K769" s="5">
        <f t="shared" si="329"/>
        <v>1913.2200000000003</v>
      </c>
      <c r="L769" s="5">
        <f t="shared" si="330"/>
        <v>1913.2200000000003</v>
      </c>
      <c r="M769" s="49">
        <v>1721.8980000000004</v>
      </c>
      <c r="N769" s="49">
        <f t="shared" si="331"/>
        <v>1721.8980000000004</v>
      </c>
      <c r="O769" s="27">
        <f t="shared" si="332"/>
        <v>1549.7082000000003</v>
      </c>
      <c r="P769" s="5">
        <f t="shared" si="333"/>
        <v>1549.7082000000003</v>
      </c>
      <c r="Q769" s="41">
        <f t="shared" si="334"/>
        <v>1549.7082000000003</v>
      </c>
      <c r="R769" s="52">
        <f t="shared" si="335"/>
        <v>1549.7082000000003</v>
      </c>
      <c r="S769" s="5">
        <f t="shared" si="336"/>
        <v>1394.7373800000003</v>
      </c>
      <c r="T769" s="22">
        <f t="shared" si="337"/>
        <v>1394.7373800000003</v>
      </c>
      <c r="U769" s="12">
        <f t="shared" si="325"/>
        <v>1394.7373800000003</v>
      </c>
      <c r="V769" s="12">
        <f t="shared" si="326"/>
        <v>1394.7373800000003</v>
      </c>
    </row>
    <row r="770" spans="1:22" ht="11.25">
      <c r="A770" s="192">
        <v>915</v>
      </c>
      <c r="B770" s="139" t="s">
        <v>549</v>
      </c>
      <c r="C770" s="136" t="s">
        <v>0</v>
      </c>
      <c r="D770" s="86">
        <v>1</v>
      </c>
      <c r="E770" s="8">
        <v>4723920</v>
      </c>
      <c r="F770" s="8">
        <v>4723920</v>
      </c>
      <c r="G770" s="4"/>
      <c r="H770" s="4"/>
      <c r="I770" s="5">
        <f t="shared" si="327"/>
        <v>4251528</v>
      </c>
      <c r="J770" s="5">
        <f t="shared" si="328"/>
        <v>4251528</v>
      </c>
      <c r="K770" s="5">
        <f t="shared" si="329"/>
        <v>3826375.2</v>
      </c>
      <c r="L770" s="5">
        <f t="shared" si="330"/>
        <v>3826375.2</v>
      </c>
      <c r="M770" s="49">
        <v>3443737.68</v>
      </c>
      <c r="N770" s="49">
        <f t="shared" si="331"/>
        <v>3443737.68</v>
      </c>
      <c r="O770" s="27">
        <f t="shared" si="332"/>
        <v>3099363.912</v>
      </c>
      <c r="P770" s="5">
        <f t="shared" si="333"/>
        <v>3099363.912</v>
      </c>
      <c r="Q770" s="41">
        <f t="shared" si="334"/>
        <v>3099363.912</v>
      </c>
      <c r="R770" s="52">
        <f t="shared" si="335"/>
        <v>3099363.912</v>
      </c>
      <c r="S770" s="5">
        <f t="shared" si="336"/>
        <v>2789427.5208000001</v>
      </c>
      <c r="T770" s="22">
        <f t="shared" si="337"/>
        <v>2789427.5208000001</v>
      </c>
      <c r="U770" s="12">
        <f t="shared" si="325"/>
        <v>2789427.5208000001</v>
      </c>
      <c r="V770" s="12">
        <f t="shared" si="326"/>
        <v>2789427.5208000001</v>
      </c>
    </row>
    <row r="771" spans="1:22" ht="11.25">
      <c r="A771" s="192">
        <v>916</v>
      </c>
      <c r="B771" s="139" t="s">
        <v>550</v>
      </c>
      <c r="C771" s="136" t="s">
        <v>0</v>
      </c>
      <c r="D771" s="86">
        <v>1</v>
      </c>
      <c r="E771" s="8">
        <v>26572</v>
      </c>
      <c r="F771" s="8">
        <v>26572</v>
      </c>
      <c r="G771" s="4"/>
      <c r="H771" s="4"/>
      <c r="I771" s="5">
        <f t="shared" si="327"/>
        <v>23914.799999999999</v>
      </c>
      <c r="J771" s="5">
        <f t="shared" si="328"/>
        <v>23914.799999999999</v>
      </c>
      <c r="K771" s="5">
        <f t="shared" si="329"/>
        <v>21523.32</v>
      </c>
      <c r="L771" s="5">
        <f t="shared" si="330"/>
        <v>21523.32</v>
      </c>
      <c r="M771" s="49">
        <v>19370.988000000001</v>
      </c>
      <c r="N771" s="49">
        <f t="shared" si="331"/>
        <v>19370.988000000001</v>
      </c>
      <c r="O771" s="27">
        <f t="shared" si="332"/>
        <v>17433.889200000001</v>
      </c>
      <c r="P771" s="5">
        <f t="shared" si="333"/>
        <v>17433.889200000001</v>
      </c>
      <c r="Q771" s="41">
        <f t="shared" si="334"/>
        <v>17433.889200000001</v>
      </c>
      <c r="R771" s="52">
        <f t="shared" si="335"/>
        <v>17433.889200000001</v>
      </c>
      <c r="S771" s="5">
        <f t="shared" si="336"/>
        <v>15690.50028</v>
      </c>
      <c r="T771" s="22">
        <f t="shared" si="337"/>
        <v>15690.50028</v>
      </c>
      <c r="U771" s="12">
        <f t="shared" si="325"/>
        <v>15690.50028</v>
      </c>
      <c r="V771" s="12">
        <f t="shared" si="326"/>
        <v>15690.50028</v>
      </c>
    </row>
    <row r="772" spans="1:22" ht="11.25">
      <c r="A772" s="192">
        <v>917</v>
      </c>
      <c r="B772" s="139" t="s">
        <v>551</v>
      </c>
      <c r="C772" s="136" t="s">
        <v>0</v>
      </c>
      <c r="D772" s="86">
        <v>1</v>
      </c>
      <c r="E772" s="8">
        <v>35429</v>
      </c>
      <c r="F772" s="8">
        <v>35429</v>
      </c>
      <c r="G772" s="4"/>
      <c r="H772" s="4"/>
      <c r="I772" s="5">
        <f t="shared" si="327"/>
        <v>31886.100000000002</v>
      </c>
      <c r="J772" s="5">
        <f t="shared" si="328"/>
        <v>31886.100000000002</v>
      </c>
      <c r="K772" s="5">
        <f t="shared" si="329"/>
        <v>28697.49</v>
      </c>
      <c r="L772" s="5">
        <f t="shared" si="330"/>
        <v>28697.49</v>
      </c>
      <c r="M772" s="49">
        <v>25827.741000000002</v>
      </c>
      <c r="N772" s="49">
        <f t="shared" si="331"/>
        <v>25827.741000000002</v>
      </c>
      <c r="O772" s="27">
        <f t="shared" si="332"/>
        <v>23244.966899999999</v>
      </c>
      <c r="P772" s="5">
        <f t="shared" si="333"/>
        <v>23244.966899999999</v>
      </c>
      <c r="Q772" s="41">
        <f t="shared" si="334"/>
        <v>23244.966899999999</v>
      </c>
      <c r="R772" s="52">
        <f t="shared" si="335"/>
        <v>23244.966899999999</v>
      </c>
      <c r="S772" s="5">
        <f t="shared" si="336"/>
        <v>20920.470209999999</v>
      </c>
      <c r="T772" s="22">
        <f t="shared" si="337"/>
        <v>20920.470209999999</v>
      </c>
      <c r="U772" s="12">
        <f t="shared" si="325"/>
        <v>20920.470209999999</v>
      </c>
      <c r="V772" s="12">
        <f t="shared" si="326"/>
        <v>20920.470209999999</v>
      </c>
    </row>
    <row r="773" spans="1:22" ht="11.25">
      <c r="A773" s="192">
        <v>918</v>
      </c>
      <c r="B773" s="139" t="s">
        <v>552</v>
      </c>
      <c r="C773" s="136" t="s">
        <v>0</v>
      </c>
      <c r="D773" s="86">
        <v>1</v>
      </c>
      <c r="E773" s="8">
        <v>14762</v>
      </c>
      <c r="F773" s="8">
        <v>14762</v>
      </c>
      <c r="G773" s="4"/>
      <c r="H773" s="4"/>
      <c r="I773" s="5">
        <f t="shared" si="327"/>
        <v>13285.800000000001</v>
      </c>
      <c r="J773" s="5">
        <f t="shared" si="328"/>
        <v>13285.800000000001</v>
      </c>
      <c r="K773" s="5">
        <f t="shared" si="329"/>
        <v>11957.220000000001</v>
      </c>
      <c r="L773" s="5">
        <f t="shared" si="330"/>
        <v>11957.220000000001</v>
      </c>
      <c r="M773" s="49">
        <v>10761.498000000001</v>
      </c>
      <c r="N773" s="49">
        <f t="shared" si="331"/>
        <v>10761.498000000001</v>
      </c>
      <c r="O773" s="27">
        <f t="shared" si="332"/>
        <v>9685.3482000000004</v>
      </c>
      <c r="P773" s="5">
        <f t="shared" si="333"/>
        <v>9685.3482000000004</v>
      </c>
      <c r="Q773" s="41">
        <f t="shared" si="334"/>
        <v>9685.3482000000004</v>
      </c>
      <c r="R773" s="52">
        <f t="shared" si="335"/>
        <v>9685.3482000000004</v>
      </c>
      <c r="S773" s="5">
        <f t="shared" si="336"/>
        <v>8716.8133799999996</v>
      </c>
      <c r="T773" s="22">
        <f t="shared" si="337"/>
        <v>8716.8133799999996</v>
      </c>
      <c r="U773" s="12">
        <f t="shared" si="325"/>
        <v>8716.8133799999996</v>
      </c>
      <c r="V773" s="12">
        <f t="shared" si="326"/>
        <v>8716.8133799999996</v>
      </c>
    </row>
    <row r="774" spans="1:22" ht="11.25">
      <c r="A774" s="192">
        <v>919</v>
      </c>
      <c r="B774" s="139" t="s">
        <v>553</v>
      </c>
      <c r="C774" s="136" t="s">
        <v>126</v>
      </c>
      <c r="D774" s="86">
        <v>1</v>
      </c>
      <c r="E774" s="8">
        <v>10629</v>
      </c>
      <c r="F774" s="8">
        <v>10629</v>
      </c>
      <c r="G774" s="4"/>
      <c r="H774" s="4"/>
      <c r="I774" s="5">
        <f t="shared" si="327"/>
        <v>9566.1</v>
      </c>
      <c r="J774" s="5">
        <f t="shared" si="328"/>
        <v>9566.1</v>
      </c>
      <c r="K774" s="5">
        <f t="shared" si="329"/>
        <v>8609.49</v>
      </c>
      <c r="L774" s="5">
        <f t="shared" si="330"/>
        <v>8609.49</v>
      </c>
      <c r="M774" s="49">
        <v>7748.5410000000002</v>
      </c>
      <c r="N774" s="49">
        <f t="shared" si="331"/>
        <v>7748.5410000000002</v>
      </c>
      <c r="O774" s="27">
        <f t="shared" si="332"/>
        <v>6973.6869000000006</v>
      </c>
      <c r="P774" s="5">
        <f t="shared" si="333"/>
        <v>6973.6869000000006</v>
      </c>
      <c r="Q774" s="41">
        <f t="shared" si="334"/>
        <v>6973.6869000000006</v>
      </c>
      <c r="R774" s="52">
        <f t="shared" si="335"/>
        <v>6973.6869000000006</v>
      </c>
      <c r="S774" s="5">
        <f t="shared" si="336"/>
        <v>6276.3182100000004</v>
      </c>
      <c r="T774" s="22">
        <f t="shared" si="337"/>
        <v>6276.3182100000004</v>
      </c>
      <c r="U774" s="12">
        <f t="shared" si="325"/>
        <v>6276.3182100000004</v>
      </c>
      <c r="V774" s="12">
        <f t="shared" si="326"/>
        <v>6276.3182100000004</v>
      </c>
    </row>
    <row r="775" spans="1:22" ht="11.25">
      <c r="A775" s="192">
        <v>920</v>
      </c>
      <c r="B775" s="199" t="s">
        <v>554</v>
      </c>
      <c r="C775" s="136" t="s">
        <v>126</v>
      </c>
      <c r="D775" s="86">
        <v>1</v>
      </c>
      <c r="E775" s="8">
        <v>35429</v>
      </c>
      <c r="F775" s="8">
        <v>35429</v>
      </c>
      <c r="G775" s="4"/>
      <c r="H775" s="4"/>
      <c r="I775" s="5">
        <f t="shared" si="327"/>
        <v>31886.100000000002</v>
      </c>
      <c r="J775" s="5">
        <f t="shared" si="328"/>
        <v>31886.100000000002</v>
      </c>
      <c r="K775" s="5">
        <f t="shared" si="329"/>
        <v>28697.49</v>
      </c>
      <c r="L775" s="5">
        <f t="shared" si="330"/>
        <v>28697.49</v>
      </c>
      <c r="M775" s="49">
        <v>25827.741000000002</v>
      </c>
      <c r="N775" s="49">
        <f t="shared" si="331"/>
        <v>25827.741000000002</v>
      </c>
      <c r="O775" s="27">
        <f t="shared" si="332"/>
        <v>23244.966899999999</v>
      </c>
      <c r="P775" s="5">
        <f t="shared" si="333"/>
        <v>23244.966899999999</v>
      </c>
      <c r="Q775" s="41">
        <f t="shared" si="334"/>
        <v>23244.966899999999</v>
      </c>
      <c r="R775" s="52">
        <f t="shared" si="335"/>
        <v>23244.966899999999</v>
      </c>
      <c r="S775" s="5">
        <f t="shared" si="336"/>
        <v>20920.470209999999</v>
      </c>
      <c r="T775" s="22">
        <f t="shared" si="337"/>
        <v>20920.470209999999</v>
      </c>
      <c r="U775" s="12">
        <f t="shared" si="325"/>
        <v>20920.470209999999</v>
      </c>
      <c r="V775" s="12">
        <f t="shared" si="326"/>
        <v>20920.470209999999</v>
      </c>
    </row>
    <row r="776" spans="1:22" s="14" customFormat="1" ht="16.5" customHeight="1">
      <c r="A776" s="141" t="s">
        <v>97</v>
      </c>
      <c r="B776" s="141"/>
      <c r="C776" s="141"/>
      <c r="D776" s="141"/>
      <c r="E776" s="140"/>
      <c r="F776" s="10">
        <v>11259073</v>
      </c>
      <c r="G776" s="9"/>
      <c r="H776" s="9"/>
      <c r="I776" s="13"/>
      <c r="J776" s="13">
        <f>SUM(J649:J775)</f>
        <v>9646783.8300000001</v>
      </c>
      <c r="K776" s="9"/>
      <c r="L776" s="13">
        <f>SUM(L649:L775)</f>
        <v>8682105.4470000006</v>
      </c>
      <c r="M776" s="9"/>
      <c r="N776" s="56">
        <f>SUM(N649:N775)</f>
        <v>7813913.3874000022</v>
      </c>
      <c r="O776" s="56"/>
      <c r="P776" s="56">
        <f>SUM(P649:P775)</f>
        <v>7032522.0486600008</v>
      </c>
      <c r="Q776" s="56"/>
      <c r="R776" s="195">
        <f>SUM(R649:R775)</f>
        <v>7032522.0486600008</v>
      </c>
      <c r="S776" s="195"/>
      <c r="T776" s="195">
        <f>SUM(T649:T775)</f>
        <v>6329269.8437940003</v>
      </c>
      <c r="U776" s="195"/>
      <c r="V776" s="195">
        <f t="shared" ref="V776" si="338">SUM(V649:V775)</f>
        <v>6329269.8437940003</v>
      </c>
    </row>
    <row r="777" spans="1:22">
      <c r="S777" s="4"/>
      <c r="T777" s="21"/>
      <c r="U777" s="11"/>
      <c r="V777" s="11"/>
    </row>
    <row r="778" spans="1:22" ht="15" customHeight="1">
      <c r="A778" s="173" t="s">
        <v>687</v>
      </c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5"/>
    </row>
    <row r="779" spans="1:22" ht="22.5">
      <c r="A779" s="60" t="s">
        <v>863</v>
      </c>
      <c r="B779" s="137" t="s">
        <v>864</v>
      </c>
      <c r="C779" s="137" t="s">
        <v>689</v>
      </c>
      <c r="D779" s="138" t="s">
        <v>1</v>
      </c>
      <c r="E779" s="138" t="s">
        <v>865</v>
      </c>
      <c r="F779" s="138" t="s">
        <v>866</v>
      </c>
      <c r="G779" s="30"/>
      <c r="H779" s="30"/>
      <c r="I779" s="30"/>
      <c r="J779" s="30"/>
      <c r="K779" s="30"/>
      <c r="L779" s="30"/>
      <c r="M779" s="30"/>
      <c r="N779" s="30"/>
      <c r="O779" s="31" t="s">
        <v>2</v>
      </c>
      <c r="P779" s="31" t="s">
        <v>688</v>
      </c>
      <c r="Q779" s="31" t="s">
        <v>2</v>
      </c>
      <c r="R779" s="43" t="s">
        <v>688</v>
      </c>
      <c r="S779" s="137" t="s">
        <v>2</v>
      </c>
      <c r="T779" s="135" t="s">
        <v>3</v>
      </c>
      <c r="U779" s="137" t="s">
        <v>2</v>
      </c>
      <c r="V779" s="135" t="s">
        <v>3</v>
      </c>
    </row>
    <row r="780" spans="1:22" ht="15" customHeight="1">
      <c r="A780" s="87">
        <v>1</v>
      </c>
      <c r="B780" s="88" t="s">
        <v>867</v>
      </c>
      <c r="C780" s="80" t="s">
        <v>0</v>
      </c>
      <c r="D780" s="89">
        <v>1</v>
      </c>
      <c r="E780" s="89">
        <v>18000</v>
      </c>
      <c r="F780" s="89">
        <f t="shared" ref="F780:F811" si="339">+D780*E780</f>
        <v>18000</v>
      </c>
      <c r="G780" s="32"/>
      <c r="H780" s="32"/>
      <c r="I780" s="32"/>
      <c r="J780" s="32"/>
      <c r="K780" s="32"/>
      <c r="L780" s="32"/>
      <c r="M780" s="32"/>
      <c r="N780" s="32"/>
      <c r="O780" s="89">
        <v>18000</v>
      </c>
      <c r="P780" s="89">
        <f t="shared" ref="P780:P811" si="340">+D780*O780</f>
        <v>18000</v>
      </c>
      <c r="Q780" s="90">
        <f t="shared" ref="Q780:Q811" si="341">+O780-O780*0.1</f>
        <v>16200</v>
      </c>
      <c r="R780" s="21">
        <f t="shared" ref="R780:R811" si="342">+Q780*D780</f>
        <v>16200</v>
      </c>
      <c r="S780" s="4">
        <f t="shared" ref="S780:S811" si="343">+Q780-Q780*0.1</f>
        <v>14580</v>
      </c>
      <c r="T780" s="21">
        <f t="shared" ref="T780:T811" si="344">+S780*D780</f>
        <v>14580</v>
      </c>
      <c r="U780" s="11">
        <f>+S780-S780*0.1</f>
        <v>13122</v>
      </c>
      <c r="V780" s="12">
        <f>+U780*D780</f>
        <v>13122</v>
      </c>
    </row>
    <row r="781" spans="1:22" ht="15" customHeight="1">
      <c r="A781" s="87">
        <v>2</v>
      </c>
      <c r="B781" s="91" t="s">
        <v>868</v>
      </c>
      <c r="C781" s="80" t="s">
        <v>0</v>
      </c>
      <c r="D781" s="92">
        <v>2</v>
      </c>
      <c r="E781" s="92">
        <v>300</v>
      </c>
      <c r="F781" s="89">
        <f t="shared" si="339"/>
        <v>600</v>
      </c>
      <c r="G781" s="32"/>
      <c r="H781" s="32"/>
      <c r="I781" s="32"/>
      <c r="J781" s="32"/>
      <c r="K781" s="32"/>
      <c r="L781" s="32"/>
      <c r="M781" s="32"/>
      <c r="N781" s="32"/>
      <c r="O781" s="92">
        <v>300</v>
      </c>
      <c r="P781" s="89">
        <f t="shared" si="340"/>
        <v>600</v>
      </c>
      <c r="Q781" s="90">
        <f t="shared" si="341"/>
        <v>270</v>
      </c>
      <c r="R781" s="21">
        <f t="shared" si="342"/>
        <v>540</v>
      </c>
      <c r="S781" s="4">
        <f t="shared" si="343"/>
        <v>243</v>
      </c>
      <c r="T781" s="21">
        <f t="shared" si="344"/>
        <v>486</v>
      </c>
      <c r="U781" s="11">
        <f t="shared" ref="U781:U844" si="345">+S781-S781*0.1</f>
        <v>218.7</v>
      </c>
      <c r="V781" s="12">
        <f t="shared" ref="V781:V844" si="346">+U781*D781</f>
        <v>437.4</v>
      </c>
    </row>
    <row r="782" spans="1:22" ht="15" customHeight="1">
      <c r="A782" s="87">
        <v>3</v>
      </c>
      <c r="B782" s="91" t="s">
        <v>869</v>
      </c>
      <c r="C782" s="80" t="s">
        <v>0</v>
      </c>
      <c r="D782" s="92">
        <v>1</v>
      </c>
      <c r="E782" s="92">
        <v>800</v>
      </c>
      <c r="F782" s="89">
        <f t="shared" si="339"/>
        <v>800</v>
      </c>
      <c r="G782" s="32"/>
      <c r="H782" s="32"/>
      <c r="I782" s="32"/>
      <c r="J782" s="32"/>
      <c r="K782" s="32"/>
      <c r="L782" s="32"/>
      <c r="M782" s="32"/>
      <c r="N782" s="32"/>
      <c r="O782" s="92">
        <v>800</v>
      </c>
      <c r="P782" s="89">
        <f t="shared" si="340"/>
        <v>800</v>
      </c>
      <c r="Q782" s="90">
        <f t="shared" si="341"/>
        <v>720</v>
      </c>
      <c r="R782" s="21">
        <f t="shared" si="342"/>
        <v>720</v>
      </c>
      <c r="S782" s="4">
        <f t="shared" si="343"/>
        <v>648</v>
      </c>
      <c r="T782" s="21">
        <f t="shared" si="344"/>
        <v>648</v>
      </c>
      <c r="U782" s="11">
        <f t="shared" si="345"/>
        <v>583.20000000000005</v>
      </c>
      <c r="V782" s="12">
        <f t="shared" si="346"/>
        <v>583.20000000000005</v>
      </c>
    </row>
    <row r="783" spans="1:22" ht="15" customHeight="1">
      <c r="A783" s="87">
        <v>4</v>
      </c>
      <c r="B783" s="91" t="s">
        <v>870</v>
      </c>
      <c r="C783" s="80" t="s">
        <v>0</v>
      </c>
      <c r="D783" s="92">
        <v>3</v>
      </c>
      <c r="E783" s="92">
        <v>1000</v>
      </c>
      <c r="F783" s="89">
        <f t="shared" si="339"/>
        <v>3000</v>
      </c>
      <c r="G783" s="32"/>
      <c r="H783" s="32"/>
      <c r="I783" s="32"/>
      <c r="J783" s="32"/>
      <c r="K783" s="32"/>
      <c r="L783" s="32"/>
      <c r="M783" s="32"/>
      <c r="N783" s="32"/>
      <c r="O783" s="92">
        <v>1000</v>
      </c>
      <c r="P783" s="89">
        <f t="shared" si="340"/>
        <v>3000</v>
      </c>
      <c r="Q783" s="90">
        <f t="shared" si="341"/>
        <v>900</v>
      </c>
      <c r="R783" s="21">
        <f t="shared" si="342"/>
        <v>2700</v>
      </c>
      <c r="S783" s="4">
        <f t="shared" si="343"/>
        <v>810</v>
      </c>
      <c r="T783" s="21">
        <f t="shared" si="344"/>
        <v>2430</v>
      </c>
      <c r="U783" s="11">
        <f t="shared" si="345"/>
        <v>729</v>
      </c>
      <c r="V783" s="12">
        <f t="shared" si="346"/>
        <v>2187</v>
      </c>
    </row>
    <row r="784" spans="1:22" ht="15" customHeight="1">
      <c r="A784" s="87">
        <v>5</v>
      </c>
      <c r="B784" s="91" t="s">
        <v>871</v>
      </c>
      <c r="C784" s="80" t="s">
        <v>0</v>
      </c>
      <c r="D784" s="92">
        <v>1</v>
      </c>
      <c r="E784" s="92">
        <v>4500</v>
      </c>
      <c r="F784" s="89">
        <f t="shared" si="339"/>
        <v>4500</v>
      </c>
      <c r="G784" s="32"/>
      <c r="H784" s="32"/>
      <c r="I784" s="32"/>
      <c r="J784" s="32"/>
      <c r="K784" s="32"/>
      <c r="L784" s="32"/>
      <c r="M784" s="32"/>
      <c r="N784" s="32"/>
      <c r="O784" s="92">
        <v>4500</v>
      </c>
      <c r="P784" s="89">
        <f t="shared" si="340"/>
        <v>4500</v>
      </c>
      <c r="Q784" s="90">
        <f t="shared" si="341"/>
        <v>4050</v>
      </c>
      <c r="R784" s="21">
        <f t="shared" si="342"/>
        <v>4050</v>
      </c>
      <c r="S784" s="4">
        <f t="shared" si="343"/>
        <v>3645</v>
      </c>
      <c r="T784" s="21">
        <f t="shared" si="344"/>
        <v>3645</v>
      </c>
      <c r="U784" s="11">
        <f t="shared" si="345"/>
        <v>3280.5</v>
      </c>
      <c r="V784" s="12">
        <f t="shared" si="346"/>
        <v>3280.5</v>
      </c>
    </row>
    <row r="785" spans="1:22" ht="15" customHeight="1">
      <c r="A785" s="87">
        <v>6</v>
      </c>
      <c r="B785" s="91" t="s">
        <v>872</v>
      </c>
      <c r="C785" s="80" t="s">
        <v>0</v>
      </c>
      <c r="D785" s="92">
        <v>1</v>
      </c>
      <c r="E785" s="92">
        <v>4500</v>
      </c>
      <c r="F785" s="89">
        <f t="shared" si="339"/>
        <v>4500</v>
      </c>
      <c r="G785" s="32"/>
      <c r="H785" s="32"/>
      <c r="I785" s="32"/>
      <c r="J785" s="32"/>
      <c r="K785" s="32"/>
      <c r="L785" s="32"/>
      <c r="M785" s="32"/>
      <c r="N785" s="32"/>
      <c r="O785" s="92">
        <v>4500</v>
      </c>
      <c r="P785" s="89">
        <f t="shared" si="340"/>
        <v>4500</v>
      </c>
      <c r="Q785" s="90">
        <f t="shared" si="341"/>
        <v>4050</v>
      </c>
      <c r="R785" s="21">
        <f t="shared" si="342"/>
        <v>4050</v>
      </c>
      <c r="S785" s="4">
        <f t="shared" si="343"/>
        <v>3645</v>
      </c>
      <c r="T785" s="21">
        <f t="shared" si="344"/>
        <v>3645</v>
      </c>
      <c r="U785" s="11">
        <f t="shared" si="345"/>
        <v>3280.5</v>
      </c>
      <c r="V785" s="12">
        <f t="shared" si="346"/>
        <v>3280.5</v>
      </c>
    </row>
    <row r="786" spans="1:22" ht="15" customHeight="1">
      <c r="A786" s="87">
        <v>7</v>
      </c>
      <c r="B786" s="91" t="s">
        <v>873</v>
      </c>
      <c r="C786" s="80" t="s">
        <v>0</v>
      </c>
      <c r="D786" s="92">
        <v>2</v>
      </c>
      <c r="E786" s="92">
        <v>3000</v>
      </c>
      <c r="F786" s="89">
        <f t="shared" si="339"/>
        <v>6000</v>
      </c>
      <c r="G786" s="32"/>
      <c r="H786" s="32"/>
      <c r="I786" s="32"/>
      <c r="J786" s="32"/>
      <c r="K786" s="32"/>
      <c r="L786" s="32"/>
      <c r="M786" s="32"/>
      <c r="N786" s="32"/>
      <c r="O786" s="92">
        <v>3000</v>
      </c>
      <c r="P786" s="89">
        <f t="shared" si="340"/>
        <v>6000</v>
      </c>
      <c r="Q786" s="90">
        <f t="shared" si="341"/>
        <v>2700</v>
      </c>
      <c r="R786" s="21">
        <f t="shared" si="342"/>
        <v>5400</v>
      </c>
      <c r="S786" s="4">
        <f t="shared" si="343"/>
        <v>2430</v>
      </c>
      <c r="T786" s="21">
        <f t="shared" si="344"/>
        <v>4860</v>
      </c>
      <c r="U786" s="11">
        <f t="shared" si="345"/>
        <v>2187</v>
      </c>
      <c r="V786" s="12">
        <f t="shared" si="346"/>
        <v>4374</v>
      </c>
    </row>
    <row r="787" spans="1:22" ht="15" customHeight="1">
      <c r="A787" s="87">
        <v>8</v>
      </c>
      <c r="B787" s="91" t="s">
        <v>874</v>
      </c>
      <c r="C787" s="80" t="s">
        <v>0</v>
      </c>
      <c r="D787" s="92">
        <v>2</v>
      </c>
      <c r="E787" s="92">
        <v>1500</v>
      </c>
      <c r="F787" s="89">
        <f t="shared" si="339"/>
        <v>3000</v>
      </c>
      <c r="G787" s="32"/>
      <c r="H787" s="32"/>
      <c r="I787" s="32"/>
      <c r="J787" s="32"/>
      <c r="K787" s="32"/>
      <c r="L787" s="32"/>
      <c r="M787" s="32"/>
      <c r="N787" s="32"/>
      <c r="O787" s="92">
        <v>1500</v>
      </c>
      <c r="P787" s="89">
        <f t="shared" si="340"/>
        <v>3000</v>
      </c>
      <c r="Q787" s="90">
        <f t="shared" si="341"/>
        <v>1350</v>
      </c>
      <c r="R787" s="21">
        <f t="shared" si="342"/>
        <v>2700</v>
      </c>
      <c r="S787" s="4">
        <f t="shared" si="343"/>
        <v>1215</v>
      </c>
      <c r="T787" s="21">
        <f t="shared" si="344"/>
        <v>2430</v>
      </c>
      <c r="U787" s="11">
        <f t="shared" si="345"/>
        <v>1093.5</v>
      </c>
      <c r="V787" s="12">
        <f t="shared" si="346"/>
        <v>2187</v>
      </c>
    </row>
    <row r="788" spans="1:22" ht="15" customHeight="1">
      <c r="A788" s="87">
        <v>9</v>
      </c>
      <c r="B788" s="91" t="s">
        <v>875</v>
      </c>
      <c r="C788" s="80" t="s">
        <v>857</v>
      </c>
      <c r="D788" s="92">
        <v>2</v>
      </c>
      <c r="E788" s="92">
        <v>500</v>
      </c>
      <c r="F788" s="89">
        <f t="shared" si="339"/>
        <v>1000</v>
      </c>
      <c r="G788" s="32"/>
      <c r="H788" s="32"/>
      <c r="I788" s="32"/>
      <c r="J788" s="32"/>
      <c r="K788" s="32"/>
      <c r="L788" s="32"/>
      <c r="M788" s="32"/>
      <c r="N788" s="32"/>
      <c r="O788" s="92">
        <v>500</v>
      </c>
      <c r="P788" s="89">
        <f t="shared" si="340"/>
        <v>1000</v>
      </c>
      <c r="Q788" s="90">
        <f t="shared" si="341"/>
        <v>450</v>
      </c>
      <c r="R788" s="21">
        <f t="shared" si="342"/>
        <v>900</v>
      </c>
      <c r="S788" s="4">
        <f t="shared" si="343"/>
        <v>405</v>
      </c>
      <c r="T788" s="21">
        <f t="shared" si="344"/>
        <v>810</v>
      </c>
      <c r="U788" s="11">
        <f t="shared" si="345"/>
        <v>364.5</v>
      </c>
      <c r="V788" s="12">
        <f t="shared" si="346"/>
        <v>729</v>
      </c>
    </row>
    <row r="789" spans="1:22" ht="15" customHeight="1">
      <c r="A789" s="87">
        <v>10</v>
      </c>
      <c r="B789" s="91" t="s">
        <v>876</v>
      </c>
      <c r="C789" s="80" t="s">
        <v>0</v>
      </c>
      <c r="D789" s="92">
        <v>4</v>
      </c>
      <c r="E789" s="92">
        <v>3000</v>
      </c>
      <c r="F789" s="89">
        <f t="shared" si="339"/>
        <v>12000</v>
      </c>
      <c r="G789" s="32"/>
      <c r="H789" s="32"/>
      <c r="I789" s="32"/>
      <c r="J789" s="32"/>
      <c r="K789" s="32"/>
      <c r="L789" s="32"/>
      <c r="M789" s="32"/>
      <c r="N789" s="32"/>
      <c r="O789" s="92">
        <v>3000</v>
      </c>
      <c r="P789" s="89">
        <f t="shared" si="340"/>
        <v>12000</v>
      </c>
      <c r="Q789" s="90">
        <f t="shared" si="341"/>
        <v>2700</v>
      </c>
      <c r="R789" s="21">
        <f t="shared" si="342"/>
        <v>10800</v>
      </c>
      <c r="S789" s="4">
        <f t="shared" si="343"/>
        <v>2430</v>
      </c>
      <c r="T789" s="21">
        <f t="shared" si="344"/>
        <v>9720</v>
      </c>
      <c r="U789" s="11">
        <f t="shared" si="345"/>
        <v>2187</v>
      </c>
      <c r="V789" s="12">
        <f t="shared" si="346"/>
        <v>8748</v>
      </c>
    </row>
    <row r="790" spans="1:22" ht="15" customHeight="1">
      <c r="A790" s="87">
        <v>11</v>
      </c>
      <c r="B790" s="91" t="s">
        <v>877</v>
      </c>
      <c r="C790" s="80" t="s">
        <v>0</v>
      </c>
      <c r="D790" s="92">
        <v>2</v>
      </c>
      <c r="E790" s="92">
        <v>1000</v>
      </c>
      <c r="F790" s="89">
        <f t="shared" si="339"/>
        <v>2000</v>
      </c>
      <c r="G790" s="32"/>
      <c r="H790" s="32"/>
      <c r="I790" s="32"/>
      <c r="J790" s="32"/>
      <c r="K790" s="32"/>
      <c r="L790" s="32"/>
      <c r="M790" s="32"/>
      <c r="N790" s="32"/>
      <c r="O790" s="92">
        <v>1000</v>
      </c>
      <c r="P790" s="89">
        <f t="shared" si="340"/>
        <v>2000</v>
      </c>
      <c r="Q790" s="90">
        <f t="shared" si="341"/>
        <v>900</v>
      </c>
      <c r="R790" s="21">
        <f t="shared" si="342"/>
        <v>1800</v>
      </c>
      <c r="S790" s="4">
        <f t="shared" si="343"/>
        <v>810</v>
      </c>
      <c r="T790" s="21">
        <f t="shared" si="344"/>
        <v>1620</v>
      </c>
      <c r="U790" s="11">
        <f t="shared" si="345"/>
        <v>729</v>
      </c>
      <c r="V790" s="12">
        <f t="shared" si="346"/>
        <v>1458</v>
      </c>
    </row>
    <row r="791" spans="1:22" ht="15" customHeight="1">
      <c r="A791" s="87">
        <v>12</v>
      </c>
      <c r="B791" s="91" t="s">
        <v>878</v>
      </c>
      <c r="C791" s="80" t="s">
        <v>0</v>
      </c>
      <c r="D791" s="92">
        <v>1</v>
      </c>
      <c r="E791" s="92">
        <v>2000</v>
      </c>
      <c r="F791" s="89">
        <f t="shared" si="339"/>
        <v>2000</v>
      </c>
      <c r="G791" s="32"/>
      <c r="H791" s="32"/>
      <c r="I791" s="32"/>
      <c r="J791" s="32"/>
      <c r="K791" s="32"/>
      <c r="L791" s="32"/>
      <c r="M791" s="32"/>
      <c r="N791" s="32"/>
      <c r="O791" s="92">
        <v>2000</v>
      </c>
      <c r="P791" s="89">
        <f t="shared" si="340"/>
        <v>2000</v>
      </c>
      <c r="Q791" s="90">
        <f t="shared" si="341"/>
        <v>1800</v>
      </c>
      <c r="R791" s="21">
        <f t="shared" si="342"/>
        <v>1800</v>
      </c>
      <c r="S791" s="4">
        <f t="shared" si="343"/>
        <v>1620</v>
      </c>
      <c r="T791" s="21">
        <f t="shared" si="344"/>
        <v>1620</v>
      </c>
      <c r="U791" s="11">
        <f t="shared" si="345"/>
        <v>1458</v>
      </c>
      <c r="V791" s="12">
        <f t="shared" si="346"/>
        <v>1458</v>
      </c>
    </row>
    <row r="792" spans="1:22" ht="15" customHeight="1">
      <c r="A792" s="87">
        <v>13</v>
      </c>
      <c r="B792" s="91" t="s">
        <v>879</v>
      </c>
      <c r="C792" s="80" t="s">
        <v>0</v>
      </c>
      <c r="D792" s="92">
        <v>2</v>
      </c>
      <c r="E792" s="92">
        <v>1100</v>
      </c>
      <c r="F792" s="89">
        <f t="shared" si="339"/>
        <v>2200</v>
      </c>
      <c r="G792" s="32"/>
      <c r="H792" s="32"/>
      <c r="I792" s="32"/>
      <c r="J792" s="32"/>
      <c r="K792" s="32"/>
      <c r="L792" s="32"/>
      <c r="M792" s="32"/>
      <c r="N792" s="32"/>
      <c r="O792" s="92">
        <v>1100</v>
      </c>
      <c r="P792" s="89">
        <f t="shared" si="340"/>
        <v>2200</v>
      </c>
      <c r="Q792" s="90">
        <f t="shared" si="341"/>
        <v>990</v>
      </c>
      <c r="R792" s="21">
        <f t="shared" si="342"/>
        <v>1980</v>
      </c>
      <c r="S792" s="4">
        <f t="shared" si="343"/>
        <v>891</v>
      </c>
      <c r="T792" s="21">
        <f t="shared" si="344"/>
        <v>1782</v>
      </c>
      <c r="U792" s="11">
        <f t="shared" si="345"/>
        <v>801.9</v>
      </c>
      <c r="V792" s="12">
        <f t="shared" si="346"/>
        <v>1603.8</v>
      </c>
    </row>
    <row r="793" spans="1:22" ht="15" customHeight="1">
      <c r="A793" s="87">
        <v>14</v>
      </c>
      <c r="B793" s="91" t="s">
        <v>880</v>
      </c>
      <c r="C793" s="80" t="s">
        <v>0</v>
      </c>
      <c r="D793" s="92">
        <v>5</v>
      </c>
      <c r="E793" s="92">
        <v>1600</v>
      </c>
      <c r="F793" s="89">
        <f t="shared" si="339"/>
        <v>8000</v>
      </c>
      <c r="G793" s="32"/>
      <c r="H793" s="32"/>
      <c r="I793" s="32"/>
      <c r="J793" s="32"/>
      <c r="K793" s="32"/>
      <c r="L793" s="32"/>
      <c r="M793" s="32"/>
      <c r="N793" s="32"/>
      <c r="O793" s="92">
        <v>1600</v>
      </c>
      <c r="P793" s="89">
        <f t="shared" si="340"/>
        <v>8000</v>
      </c>
      <c r="Q793" s="90">
        <f t="shared" si="341"/>
        <v>1440</v>
      </c>
      <c r="R793" s="21">
        <f t="shared" si="342"/>
        <v>7200</v>
      </c>
      <c r="S793" s="4">
        <f t="shared" si="343"/>
        <v>1296</v>
      </c>
      <c r="T793" s="21">
        <f t="shared" si="344"/>
        <v>6480</v>
      </c>
      <c r="U793" s="11">
        <f t="shared" si="345"/>
        <v>1166.4000000000001</v>
      </c>
      <c r="V793" s="12">
        <f t="shared" si="346"/>
        <v>5832</v>
      </c>
    </row>
    <row r="794" spans="1:22" ht="15" customHeight="1">
      <c r="A794" s="87">
        <v>15</v>
      </c>
      <c r="B794" s="91" t="s">
        <v>881</v>
      </c>
      <c r="C794" s="80" t="s">
        <v>0</v>
      </c>
      <c r="D794" s="92">
        <v>4</v>
      </c>
      <c r="E794" s="92">
        <v>2000</v>
      </c>
      <c r="F794" s="89">
        <f t="shared" si="339"/>
        <v>8000</v>
      </c>
      <c r="G794" s="32"/>
      <c r="H794" s="32"/>
      <c r="I794" s="32"/>
      <c r="J794" s="32"/>
      <c r="K794" s="32"/>
      <c r="L794" s="32"/>
      <c r="M794" s="32"/>
      <c r="N794" s="32"/>
      <c r="O794" s="92">
        <v>2000</v>
      </c>
      <c r="P794" s="89">
        <f t="shared" si="340"/>
        <v>8000</v>
      </c>
      <c r="Q794" s="90">
        <f t="shared" si="341"/>
        <v>1800</v>
      </c>
      <c r="R794" s="21">
        <f t="shared" si="342"/>
        <v>7200</v>
      </c>
      <c r="S794" s="4">
        <f t="shared" si="343"/>
        <v>1620</v>
      </c>
      <c r="T794" s="21">
        <f t="shared" si="344"/>
        <v>6480</v>
      </c>
      <c r="U794" s="11">
        <f t="shared" si="345"/>
        <v>1458</v>
      </c>
      <c r="V794" s="12">
        <f t="shared" si="346"/>
        <v>5832</v>
      </c>
    </row>
    <row r="795" spans="1:22" ht="15" customHeight="1">
      <c r="A795" s="87">
        <v>16</v>
      </c>
      <c r="B795" s="91" t="s">
        <v>882</v>
      </c>
      <c r="C795" s="80" t="s">
        <v>0</v>
      </c>
      <c r="D795" s="92">
        <v>1</v>
      </c>
      <c r="E795" s="92">
        <v>500</v>
      </c>
      <c r="F795" s="89">
        <f t="shared" si="339"/>
        <v>500</v>
      </c>
      <c r="G795" s="32"/>
      <c r="H795" s="32"/>
      <c r="I795" s="32"/>
      <c r="J795" s="32"/>
      <c r="K795" s="32"/>
      <c r="L795" s="32"/>
      <c r="M795" s="32"/>
      <c r="N795" s="32"/>
      <c r="O795" s="92">
        <v>500</v>
      </c>
      <c r="P795" s="89">
        <f t="shared" si="340"/>
        <v>500</v>
      </c>
      <c r="Q795" s="90">
        <f t="shared" si="341"/>
        <v>450</v>
      </c>
      <c r="R795" s="21">
        <f t="shared" si="342"/>
        <v>450</v>
      </c>
      <c r="S795" s="4">
        <f t="shared" si="343"/>
        <v>405</v>
      </c>
      <c r="T795" s="21">
        <f t="shared" si="344"/>
        <v>405</v>
      </c>
      <c r="U795" s="11">
        <f t="shared" si="345"/>
        <v>364.5</v>
      </c>
      <c r="V795" s="12">
        <f t="shared" si="346"/>
        <v>364.5</v>
      </c>
    </row>
    <row r="796" spans="1:22" ht="15" customHeight="1">
      <c r="A796" s="87">
        <v>17</v>
      </c>
      <c r="B796" s="91" t="s">
        <v>883</v>
      </c>
      <c r="C796" s="80" t="s">
        <v>0</v>
      </c>
      <c r="D796" s="92">
        <v>2</v>
      </c>
      <c r="E796" s="92">
        <v>3000</v>
      </c>
      <c r="F796" s="89">
        <f t="shared" si="339"/>
        <v>6000</v>
      </c>
      <c r="G796" s="32"/>
      <c r="H796" s="32"/>
      <c r="I796" s="32"/>
      <c r="J796" s="32"/>
      <c r="K796" s="32"/>
      <c r="L796" s="32"/>
      <c r="M796" s="32"/>
      <c r="N796" s="32"/>
      <c r="O796" s="92">
        <v>3000</v>
      </c>
      <c r="P796" s="89">
        <f t="shared" si="340"/>
        <v>6000</v>
      </c>
      <c r="Q796" s="90">
        <f t="shared" si="341"/>
        <v>2700</v>
      </c>
      <c r="R796" s="21">
        <f t="shared" si="342"/>
        <v>5400</v>
      </c>
      <c r="S796" s="4">
        <f t="shared" si="343"/>
        <v>2430</v>
      </c>
      <c r="T796" s="21">
        <f t="shared" si="344"/>
        <v>4860</v>
      </c>
      <c r="U796" s="11">
        <f t="shared" si="345"/>
        <v>2187</v>
      </c>
      <c r="V796" s="12">
        <f t="shared" si="346"/>
        <v>4374</v>
      </c>
    </row>
    <row r="797" spans="1:22" ht="15" customHeight="1">
      <c r="A797" s="87">
        <v>18</v>
      </c>
      <c r="B797" s="91" t="s">
        <v>884</v>
      </c>
      <c r="C797" s="80" t="s">
        <v>0</v>
      </c>
      <c r="D797" s="92">
        <v>1</v>
      </c>
      <c r="E797" s="92">
        <v>2500</v>
      </c>
      <c r="F797" s="89">
        <f t="shared" si="339"/>
        <v>2500</v>
      </c>
      <c r="G797" s="32"/>
      <c r="H797" s="32"/>
      <c r="I797" s="32"/>
      <c r="J797" s="32"/>
      <c r="K797" s="32"/>
      <c r="L797" s="32"/>
      <c r="M797" s="32"/>
      <c r="N797" s="32"/>
      <c r="O797" s="92">
        <v>2500</v>
      </c>
      <c r="P797" s="89">
        <f t="shared" si="340"/>
        <v>2500</v>
      </c>
      <c r="Q797" s="90">
        <f t="shared" si="341"/>
        <v>2250</v>
      </c>
      <c r="R797" s="21">
        <f t="shared" si="342"/>
        <v>2250</v>
      </c>
      <c r="S797" s="4">
        <f t="shared" si="343"/>
        <v>2025</v>
      </c>
      <c r="T797" s="21">
        <f t="shared" si="344"/>
        <v>2025</v>
      </c>
      <c r="U797" s="11">
        <f t="shared" si="345"/>
        <v>1822.5</v>
      </c>
      <c r="V797" s="12">
        <f t="shared" si="346"/>
        <v>1822.5</v>
      </c>
    </row>
    <row r="798" spans="1:22" ht="15" customHeight="1">
      <c r="A798" s="87">
        <v>19</v>
      </c>
      <c r="B798" s="91" t="s">
        <v>885</v>
      </c>
      <c r="C798" s="80" t="s">
        <v>0</v>
      </c>
      <c r="D798" s="92">
        <v>1</v>
      </c>
      <c r="E798" s="92">
        <v>2500</v>
      </c>
      <c r="F798" s="89">
        <f t="shared" si="339"/>
        <v>2500</v>
      </c>
      <c r="G798" s="32"/>
      <c r="H798" s="32"/>
      <c r="I798" s="32"/>
      <c r="J798" s="32"/>
      <c r="K798" s="32"/>
      <c r="L798" s="32"/>
      <c r="M798" s="32"/>
      <c r="N798" s="32"/>
      <c r="O798" s="92">
        <v>2500</v>
      </c>
      <c r="P798" s="89">
        <f t="shared" si="340"/>
        <v>2500</v>
      </c>
      <c r="Q798" s="90">
        <f t="shared" si="341"/>
        <v>2250</v>
      </c>
      <c r="R798" s="21">
        <f t="shared" si="342"/>
        <v>2250</v>
      </c>
      <c r="S798" s="4">
        <f t="shared" si="343"/>
        <v>2025</v>
      </c>
      <c r="T798" s="21">
        <f t="shared" si="344"/>
        <v>2025</v>
      </c>
      <c r="U798" s="11">
        <f t="shared" si="345"/>
        <v>1822.5</v>
      </c>
      <c r="V798" s="12">
        <f t="shared" si="346"/>
        <v>1822.5</v>
      </c>
    </row>
    <row r="799" spans="1:22" ht="15" customHeight="1">
      <c r="A799" s="87">
        <v>20</v>
      </c>
      <c r="B799" s="91" t="s">
        <v>886</v>
      </c>
      <c r="C799" s="80" t="s">
        <v>0</v>
      </c>
      <c r="D799" s="92">
        <v>1</v>
      </c>
      <c r="E799" s="92">
        <v>4000</v>
      </c>
      <c r="F799" s="89">
        <f t="shared" si="339"/>
        <v>4000</v>
      </c>
      <c r="G799" s="32"/>
      <c r="H799" s="32"/>
      <c r="I799" s="32"/>
      <c r="J799" s="32"/>
      <c r="K799" s="32"/>
      <c r="L799" s="32"/>
      <c r="M799" s="32"/>
      <c r="N799" s="32"/>
      <c r="O799" s="92">
        <v>4000</v>
      </c>
      <c r="P799" s="89">
        <f t="shared" si="340"/>
        <v>4000</v>
      </c>
      <c r="Q799" s="90">
        <f t="shared" si="341"/>
        <v>3600</v>
      </c>
      <c r="R799" s="21">
        <f t="shared" si="342"/>
        <v>3600</v>
      </c>
      <c r="S799" s="4">
        <f t="shared" si="343"/>
        <v>3240</v>
      </c>
      <c r="T799" s="21">
        <f t="shared" si="344"/>
        <v>3240</v>
      </c>
      <c r="U799" s="11">
        <f t="shared" si="345"/>
        <v>2916</v>
      </c>
      <c r="V799" s="12">
        <f t="shared" si="346"/>
        <v>2916</v>
      </c>
    </row>
    <row r="800" spans="1:22" ht="15" customHeight="1">
      <c r="A800" s="87">
        <v>21</v>
      </c>
      <c r="B800" s="91" t="s">
        <v>887</v>
      </c>
      <c r="C800" s="80" t="s">
        <v>0</v>
      </c>
      <c r="D800" s="92">
        <v>1</v>
      </c>
      <c r="E800" s="92">
        <v>3000</v>
      </c>
      <c r="F800" s="89">
        <f t="shared" si="339"/>
        <v>3000</v>
      </c>
      <c r="G800" s="32"/>
      <c r="H800" s="32"/>
      <c r="I800" s="32"/>
      <c r="J800" s="32"/>
      <c r="K800" s="32"/>
      <c r="L800" s="32"/>
      <c r="M800" s="32"/>
      <c r="N800" s="32"/>
      <c r="O800" s="92">
        <v>3000</v>
      </c>
      <c r="P800" s="89">
        <f t="shared" si="340"/>
        <v>3000</v>
      </c>
      <c r="Q800" s="90">
        <f t="shared" si="341"/>
        <v>2700</v>
      </c>
      <c r="R800" s="21">
        <f t="shared" si="342"/>
        <v>2700</v>
      </c>
      <c r="S800" s="4">
        <f t="shared" si="343"/>
        <v>2430</v>
      </c>
      <c r="T800" s="21">
        <f t="shared" si="344"/>
        <v>2430</v>
      </c>
      <c r="U800" s="11">
        <f t="shared" si="345"/>
        <v>2187</v>
      </c>
      <c r="V800" s="12">
        <f t="shared" si="346"/>
        <v>2187</v>
      </c>
    </row>
    <row r="801" spans="1:22" ht="15" customHeight="1">
      <c r="A801" s="87">
        <v>22</v>
      </c>
      <c r="B801" s="91" t="s">
        <v>888</v>
      </c>
      <c r="C801" s="80" t="s">
        <v>0</v>
      </c>
      <c r="D801" s="92">
        <v>1</v>
      </c>
      <c r="E801" s="92">
        <v>2500</v>
      </c>
      <c r="F801" s="89">
        <f t="shared" si="339"/>
        <v>2500</v>
      </c>
      <c r="G801" s="32"/>
      <c r="H801" s="32"/>
      <c r="I801" s="32"/>
      <c r="J801" s="32"/>
      <c r="K801" s="32"/>
      <c r="L801" s="32"/>
      <c r="M801" s="32"/>
      <c r="N801" s="32"/>
      <c r="O801" s="92">
        <v>2500</v>
      </c>
      <c r="P801" s="89">
        <f t="shared" si="340"/>
        <v>2500</v>
      </c>
      <c r="Q801" s="90">
        <f t="shared" si="341"/>
        <v>2250</v>
      </c>
      <c r="R801" s="21">
        <f t="shared" si="342"/>
        <v>2250</v>
      </c>
      <c r="S801" s="4">
        <f t="shared" si="343"/>
        <v>2025</v>
      </c>
      <c r="T801" s="21">
        <f t="shared" si="344"/>
        <v>2025</v>
      </c>
      <c r="U801" s="11">
        <f t="shared" si="345"/>
        <v>1822.5</v>
      </c>
      <c r="V801" s="12">
        <f t="shared" si="346"/>
        <v>1822.5</v>
      </c>
    </row>
    <row r="802" spans="1:22" ht="15" customHeight="1">
      <c r="A802" s="87">
        <v>23</v>
      </c>
      <c r="B802" s="91" t="s">
        <v>889</v>
      </c>
      <c r="C802" s="80" t="s">
        <v>0</v>
      </c>
      <c r="D802" s="92">
        <v>1</v>
      </c>
      <c r="E802" s="92">
        <v>2500</v>
      </c>
      <c r="F802" s="89">
        <f t="shared" si="339"/>
        <v>2500</v>
      </c>
      <c r="G802" s="32"/>
      <c r="H802" s="32"/>
      <c r="I802" s="32"/>
      <c r="J802" s="32"/>
      <c r="K802" s="32"/>
      <c r="L802" s="32"/>
      <c r="M802" s="32"/>
      <c r="N802" s="32"/>
      <c r="O802" s="92">
        <v>2500</v>
      </c>
      <c r="P802" s="89">
        <f t="shared" si="340"/>
        <v>2500</v>
      </c>
      <c r="Q802" s="90">
        <f t="shared" si="341"/>
        <v>2250</v>
      </c>
      <c r="R802" s="21">
        <f t="shared" si="342"/>
        <v>2250</v>
      </c>
      <c r="S802" s="4">
        <f t="shared" si="343"/>
        <v>2025</v>
      </c>
      <c r="T802" s="21">
        <f t="shared" si="344"/>
        <v>2025</v>
      </c>
      <c r="U802" s="11">
        <f t="shared" si="345"/>
        <v>1822.5</v>
      </c>
      <c r="V802" s="12">
        <f t="shared" si="346"/>
        <v>1822.5</v>
      </c>
    </row>
    <row r="803" spans="1:22" ht="15" customHeight="1">
      <c r="A803" s="87">
        <v>24</v>
      </c>
      <c r="B803" s="91" t="s">
        <v>890</v>
      </c>
      <c r="C803" s="80" t="s">
        <v>0</v>
      </c>
      <c r="D803" s="92">
        <v>2</v>
      </c>
      <c r="E803" s="92">
        <v>8000</v>
      </c>
      <c r="F803" s="89">
        <f t="shared" si="339"/>
        <v>16000</v>
      </c>
      <c r="G803" s="32"/>
      <c r="H803" s="32"/>
      <c r="I803" s="32"/>
      <c r="J803" s="32"/>
      <c r="K803" s="32"/>
      <c r="L803" s="32"/>
      <c r="M803" s="32"/>
      <c r="N803" s="32"/>
      <c r="O803" s="92">
        <v>8000</v>
      </c>
      <c r="P803" s="89">
        <f t="shared" si="340"/>
        <v>16000</v>
      </c>
      <c r="Q803" s="90">
        <f t="shared" si="341"/>
        <v>7200</v>
      </c>
      <c r="R803" s="21">
        <f t="shared" si="342"/>
        <v>14400</v>
      </c>
      <c r="S803" s="4">
        <f t="shared" si="343"/>
        <v>6480</v>
      </c>
      <c r="T803" s="21">
        <f t="shared" si="344"/>
        <v>12960</v>
      </c>
      <c r="U803" s="11">
        <f t="shared" si="345"/>
        <v>5832</v>
      </c>
      <c r="V803" s="12">
        <f t="shared" si="346"/>
        <v>11664</v>
      </c>
    </row>
    <row r="804" spans="1:22" ht="15" customHeight="1">
      <c r="A804" s="87">
        <v>25</v>
      </c>
      <c r="B804" s="91" t="s">
        <v>891</v>
      </c>
      <c r="C804" s="80" t="s">
        <v>0</v>
      </c>
      <c r="D804" s="92">
        <v>1</v>
      </c>
      <c r="E804" s="92">
        <v>18000</v>
      </c>
      <c r="F804" s="89">
        <f t="shared" si="339"/>
        <v>18000</v>
      </c>
      <c r="G804" s="32"/>
      <c r="H804" s="32"/>
      <c r="I804" s="32"/>
      <c r="J804" s="32"/>
      <c r="K804" s="32"/>
      <c r="L804" s="32"/>
      <c r="M804" s="32"/>
      <c r="N804" s="32"/>
      <c r="O804" s="92">
        <v>18000</v>
      </c>
      <c r="P804" s="89">
        <f t="shared" si="340"/>
        <v>18000</v>
      </c>
      <c r="Q804" s="90">
        <f t="shared" si="341"/>
        <v>16200</v>
      </c>
      <c r="R804" s="21">
        <f t="shared" si="342"/>
        <v>16200</v>
      </c>
      <c r="S804" s="4">
        <f t="shared" si="343"/>
        <v>14580</v>
      </c>
      <c r="T804" s="21">
        <f t="shared" si="344"/>
        <v>14580</v>
      </c>
      <c r="U804" s="11">
        <f t="shared" si="345"/>
        <v>13122</v>
      </c>
      <c r="V804" s="12">
        <f t="shared" si="346"/>
        <v>13122</v>
      </c>
    </row>
    <row r="805" spans="1:22" ht="15" customHeight="1">
      <c r="A805" s="87">
        <v>26</v>
      </c>
      <c r="B805" s="91" t="s">
        <v>892</v>
      </c>
      <c r="C805" s="80" t="s">
        <v>0</v>
      </c>
      <c r="D805" s="92">
        <v>2</v>
      </c>
      <c r="E805" s="92">
        <v>1500</v>
      </c>
      <c r="F805" s="89">
        <f t="shared" si="339"/>
        <v>3000</v>
      </c>
      <c r="G805" s="32"/>
      <c r="H805" s="32"/>
      <c r="I805" s="32"/>
      <c r="J805" s="32"/>
      <c r="K805" s="32"/>
      <c r="L805" s="32"/>
      <c r="M805" s="32"/>
      <c r="N805" s="32"/>
      <c r="O805" s="92">
        <v>1500</v>
      </c>
      <c r="P805" s="89">
        <f t="shared" si="340"/>
        <v>3000</v>
      </c>
      <c r="Q805" s="90">
        <f t="shared" si="341"/>
        <v>1350</v>
      </c>
      <c r="R805" s="21">
        <f t="shared" si="342"/>
        <v>2700</v>
      </c>
      <c r="S805" s="4">
        <f t="shared" si="343"/>
        <v>1215</v>
      </c>
      <c r="T805" s="21">
        <f t="shared" si="344"/>
        <v>2430</v>
      </c>
      <c r="U805" s="11">
        <f t="shared" si="345"/>
        <v>1093.5</v>
      </c>
      <c r="V805" s="12">
        <f t="shared" si="346"/>
        <v>2187</v>
      </c>
    </row>
    <row r="806" spans="1:22" ht="15" customHeight="1">
      <c r="A806" s="87">
        <v>27</v>
      </c>
      <c r="B806" s="91" t="s">
        <v>893</v>
      </c>
      <c r="C806" s="80" t="s">
        <v>0</v>
      </c>
      <c r="D806" s="92">
        <v>3</v>
      </c>
      <c r="E806" s="92">
        <v>1200</v>
      </c>
      <c r="F806" s="89">
        <f t="shared" si="339"/>
        <v>3600</v>
      </c>
      <c r="G806" s="32"/>
      <c r="H806" s="32"/>
      <c r="I806" s="32"/>
      <c r="J806" s="32"/>
      <c r="K806" s="32"/>
      <c r="L806" s="32"/>
      <c r="M806" s="32"/>
      <c r="N806" s="32"/>
      <c r="O806" s="92">
        <v>1200</v>
      </c>
      <c r="P806" s="89">
        <f t="shared" si="340"/>
        <v>3600</v>
      </c>
      <c r="Q806" s="90">
        <f t="shared" si="341"/>
        <v>1080</v>
      </c>
      <c r="R806" s="21">
        <f t="shared" si="342"/>
        <v>3240</v>
      </c>
      <c r="S806" s="4">
        <f t="shared" si="343"/>
        <v>972</v>
      </c>
      <c r="T806" s="21">
        <f t="shared" si="344"/>
        <v>2916</v>
      </c>
      <c r="U806" s="11">
        <f t="shared" si="345"/>
        <v>874.8</v>
      </c>
      <c r="V806" s="12">
        <f t="shared" si="346"/>
        <v>2624.3999999999996</v>
      </c>
    </row>
    <row r="807" spans="1:22" ht="15" customHeight="1">
      <c r="A807" s="87">
        <v>28</v>
      </c>
      <c r="B807" s="91" t="s">
        <v>894</v>
      </c>
      <c r="C807" s="80" t="s">
        <v>0</v>
      </c>
      <c r="D807" s="92">
        <v>2</v>
      </c>
      <c r="E807" s="92">
        <v>400</v>
      </c>
      <c r="F807" s="89">
        <f t="shared" si="339"/>
        <v>800</v>
      </c>
      <c r="G807" s="32"/>
      <c r="H807" s="32"/>
      <c r="I807" s="32"/>
      <c r="J807" s="32"/>
      <c r="K807" s="32"/>
      <c r="L807" s="32"/>
      <c r="M807" s="32"/>
      <c r="N807" s="32"/>
      <c r="O807" s="92">
        <v>400</v>
      </c>
      <c r="P807" s="89">
        <f t="shared" si="340"/>
        <v>800</v>
      </c>
      <c r="Q807" s="90">
        <f t="shared" si="341"/>
        <v>360</v>
      </c>
      <c r="R807" s="21">
        <f t="shared" si="342"/>
        <v>720</v>
      </c>
      <c r="S807" s="4">
        <f t="shared" si="343"/>
        <v>324</v>
      </c>
      <c r="T807" s="21">
        <f t="shared" si="344"/>
        <v>648</v>
      </c>
      <c r="U807" s="11">
        <f t="shared" si="345"/>
        <v>291.60000000000002</v>
      </c>
      <c r="V807" s="12">
        <f t="shared" si="346"/>
        <v>583.20000000000005</v>
      </c>
    </row>
    <row r="808" spans="1:22" ht="15" customHeight="1">
      <c r="A808" s="87">
        <v>29</v>
      </c>
      <c r="B808" s="91" t="s">
        <v>895</v>
      </c>
      <c r="C808" s="80" t="s">
        <v>0</v>
      </c>
      <c r="D808" s="92">
        <v>3</v>
      </c>
      <c r="E808" s="92">
        <v>200</v>
      </c>
      <c r="F808" s="89">
        <f t="shared" si="339"/>
        <v>600</v>
      </c>
      <c r="G808" s="32"/>
      <c r="H808" s="32"/>
      <c r="I808" s="32"/>
      <c r="J808" s="32"/>
      <c r="K808" s="32"/>
      <c r="L808" s="32"/>
      <c r="M808" s="32"/>
      <c r="N808" s="32"/>
      <c r="O808" s="92">
        <v>200</v>
      </c>
      <c r="P808" s="89">
        <f t="shared" si="340"/>
        <v>600</v>
      </c>
      <c r="Q808" s="90">
        <f t="shared" si="341"/>
        <v>180</v>
      </c>
      <c r="R808" s="21">
        <f t="shared" si="342"/>
        <v>540</v>
      </c>
      <c r="S808" s="4">
        <f t="shared" si="343"/>
        <v>162</v>
      </c>
      <c r="T808" s="21">
        <f t="shared" si="344"/>
        <v>486</v>
      </c>
      <c r="U808" s="11">
        <f t="shared" si="345"/>
        <v>145.80000000000001</v>
      </c>
      <c r="V808" s="12">
        <f t="shared" si="346"/>
        <v>437.40000000000003</v>
      </c>
    </row>
    <row r="809" spans="1:22" ht="15" customHeight="1">
      <c r="A809" s="87">
        <v>30</v>
      </c>
      <c r="B809" s="91" t="s">
        <v>896</v>
      </c>
      <c r="C809" s="80" t="s">
        <v>0</v>
      </c>
      <c r="D809" s="92">
        <v>6</v>
      </c>
      <c r="E809" s="92">
        <v>200</v>
      </c>
      <c r="F809" s="89">
        <f t="shared" si="339"/>
        <v>1200</v>
      </c>
      <c r="G809" s="32"/>
      <c r="H809" s="32"/>
      <c r="I809" s="32"/>
      <c r="J809" s="32"/>
      <c r="K809" s="32"/>
      <c r="L809" s="32"/>
      <c r="M809" s="32"/>
      <c r="N809" s="32"/>
      <c r="O809" s="92">
        <v>200</v>
      </c>
      <c r="P809" s="89">
        <f t="shared" si="340"/>
        <v>1200</v>
      </c>
      <c r="Q809" s="90">
        <f t="shared" si="341"/>
        <v>180</v>
      </c>
      <c r="R809" s="21">
        <f t="shared" si="342"/>
        <v>1080</v>
      </c>
      <c r="S809" s="4">
        <f t="shared" si="343"/>
        <v>162</v>
      </c>
      <c r="T809" s="21">
        <f t="shared" si="344"/>
        <v>972</v>
      </c>
      <c r="U809" s="11">
        <f t="shared" si="345"/>
        <v>145.80000000000001</v>
      </c>
      <c r="V809" s="12">
        <f t="shared" si="346"/>
        <v>874.80000000000007</v>
      </c>
    </row>
    <row r="810" spans="1:22" ht="15" customHeight="1">
      <c r="A810" s="87">
        <v>31</v>
      </c>
      <c r="B810" s="91" t="s">
        <v>897</v>
      </c>
      <c r="C810" s="80" t="s">
        <v>0</v>
      </c>
      <c r="D810" s="92">
        <v>4</v>
      </c>
      <c r="E810" s="92">
        <v>300</v>
      </c>
      <c r="F810" s="89">
        <f t="shared" si="339"/>
        <v>1200</v>
      </c>
      <c r="G810" s="32"/>
      <c r="H810" s="32"/>
      <c r="I810" s="32"/>
      <c r="J810" s="32"/>
      <c r="K810" s="32"/>
      <c r="L810" s="32"/>
      <c r="M810" s="32"/>
      <c r="N810" s="32"/>
      <c r="O810" s="92">
        <v>300</v>
      </c>
      <c r="P810" s="89">
        <f t="shared" si="340"/>
        <v>1200</v>
      </c>
      <c r="Q810" s="90">
        <f t="shared" si="341"/>
        <v>270</v>
      </c>
      <c r="R810" s="21">
        <f t="shared" si="342"/>
        <v>1080</v>
      </c>
      <c r="S810" s="4">
        <f t="shared" si="343"/>
        <v>243</v>
      </c>
      <c r="T810" s="21">
        <f t="shared" si="344"/>
        <v>972</v>
      </c>
      <c r="U810" s="11">
        <f t="shared" si="345"/>
        <v>218.7</v>
      </c>
      <c r="V810" s="12">
        <f t="shared" si="346"/>
        <v>874.8</v>
      </c>
    </row>
    <row r="811" spans="1:22" ht="15" customHeight="1">
      <c r="A811" s="87">
        <v>32</v>
      </c>
      <c r="B811" s="91" t="s">
        <v>898</v>
      </c>
      <c r="C811" s="80" t="s">
        <v>0</v>
      </c>
      <c r="D811" s="92">
        <v>2</v>
      </c>
      <c r="E811" s="92">
        <v>300</v>
      </c>
      <c r="F811" s="89">
        <f t="shared" si="339"/>
        <v>600</v>
      </c>
      <c r="G811" s="32"/>
      <c r="H811" s="32"/>
      <c r="I811" s="32"/>
      <c r="J811" s="32"/>
      <c r="K811" s="32"/>
      <c r="L811" s="32"/>
      <c r="M811" s="32"/>
      <c r="N811" s="32"/>
      <c r="O811" s="92">
        <v>300</v>
      </c>
      <c r="P811" s="89">
        <f t="shared" si="340"/>
        <v>600</v>
      </c>
      <c r="Q811" s="90">
        <f t="shared" si="341"/>
        <v>270</v>
      </c>
      <c r="R811" s="21">
        <f t="shared" si="342"/>
        <v>540</v>
      </c>
      <c r="S811" s="4">
        <f t="shared" si="343"/>
        <v>243</v>
      </c>
      <c r="T811" s="21">
        <f t="shared" si="344"/>
        <v>486</v>
      </c>
      <c r="U811" s="11">
        <f t="shared" si="345"/>
        <v>218.7</v>
      </c>
      <c r="V811" s="12">
        <f t="shared" si="346"/>
        <v>437.4</v>
      </c>
    </row>
    <row r="812" spans="1:22" ht="15" customHeight="1">
      <c r="A812" s="87">
        <v>33</v>
      </c>
      <c r="B812" s="91" t="s">
        <v>899</v>
      </c>
      <c r="C812" s="80" t="s">
        <v>0</v>
      </c>
      <c r="D812" s="92">
        <v>5</v>
      </c>
      <c r="E812" s="92">
        <v>100</v>
      </c>
      <c r="F812" s="89">
        <f t="shared" ref="F812:F843" si="347">+D812*E812</f>
        <v>500</v>
      </c>
      <c r="G812" s="32"/>
      <c r="H812" s="32"/>
      <c r="I812" s="32"/>
      <c r="J812" s="32"/>
      <c r="K812" s="32"/>
      <c r="L812" s="32"/>
      <c r="M812" s="32"/>
      <c r="N812" s="32"/>
      <c r="O812" s="92">
        <v>100</v>
      </c>
      <c r="P812" s="89">
        <f t="shared" ref="P812:P843" si="348">+D812*O812</f>
        <v>500</v>
      </c>
      <c r="Q812" s="90">
        <f t="shared" ref="Q812:Q843" si="349">+O812-O812*0.1</f>
        <v>90</v>
      </c>
      <c r="R812" s="21">
        <f t="shared" ref="R812:R843" si="350">+Q812*D812</f>
        <v>450</v>
      </c>
      <c r="S812" s="4">
        <f t="shared" ref="S812:S843" si="351">+Q812-Q812*0.1</f>
        <v>81</v>
      </c>
      <c r="T812" s="21">
        <f t="shared" ref="T812:T843" si="352">+S812*D812</f>
        <v>405</v>
      </c>
      <c r="U812" s="11">
        <f t="shared" si="345"/>
        <v>72.900000000000006</v>
      </c>
      <c r="V812" s="12">
        <f t="shared" si="346"/>
        <v>364.5</v>
      </c>
    </row>
    <row r="813" spans="1:22" ht="15" customHeight="1">
      <c r="A813" s="87">
        <v>34</v>
      </c>
      <c r="B813" s="91" t="s">
        <v>900</v>
      </c>
      <c r="C813" s="80" t="s">
        <v>0</v>
      </c>
      <c r="D813" s="92">
        <v>10</v>
      </c>
      <c r="E813" s="92">
        <v>300</v>
      </c>
      <c r="F813" s="89">
        <f t="shared" si="347"/>
        <v>3000</v>
      </c>
      <c r="G813" s="32"/>
      <c r="H813" s="32"/>
      <c r="I813" s="32"/>
      <c r="J813" s="32"/>
      <c r="K813" s="32"/>
      <c r="L813" s="32"/>
      <c r="M813" s="32"/>
      <c r="N813" s="32"/>
      <c r="O813" s="92">
        <v>300</v>
      </c>
      <c r="P813" s="89">
        <f t="shared" si="348"/>
        <v>3000</v>
      </c>
      <c r="Q813" s="90">
        <f t="shared" si="349"/>
        <v>270</v>
      </c>
      <c r="R813" s="21">
        <f t="shared" si="350"/>
        <v>2700</v>
      </c>
      <c r="S813" s="4">
        <f t="shared" si="351"/>
        <v>243</v>
      </c>
      <c r="T813" s="21">
        <f t="shared" si="352"/>
        <v>2430</v>
      </c>
      <c r="U813" s="11">
        <f t="shared" si="345"/>
        <v>218.7</v>
      </c>
      <c r="V813" s="12">
        <f t="shared" si="346"/>
        <v>2187</v>
      </c>
    </row>
    <row r="814" spans="1:22" ht="15" customHeight="1">
      <c r="A814" s="87">
        <v>35</v>
      </c>
      <c r="B814" s="91" t="s">
        <v>901</v>
      </c>
      <c r="C814" s="80" t="s">
        <v>0</v>
      </c>
      <c r="D814" s="92">
        <v>7</v>
      </c>
      <c r="E814" s="92">
        <v>50</v>
      </c>
      <c r="F814" s="89">
        <f t="shared" si="347"/>
        <v>350</v>
      </c>
      <c r="G814" s="33"/>
      <c r="H814" s="33"/>
      <c r="I814" s="33"/>
      <c r="J814" s="33"/>
      <c r="K814" s="33"/>
      <c r="L814" s="33"/>
      <c r="M814" s="33"/>
      <c r="N814" s="33"/>
      <c r="O814" s="92">
        <v>50</v>
      </c>
      <c r="P814" s="89">
        <f t="shared" si="348"/>
        <v>350</v>
      </c>
      <c r="Q814" s="90">
        <f t="shared" si="349"/>
        <v>45</v>
      </c>
      <c r="R814" s="21">
        <f t="shared" si="350"/>
        <v>315</v>
      </c>
      <c r="S814" s="4">
        <f t="shared" si="351"/>
        <v>40.5</v>
      </c>
      <c r="T814" s="21">
        <f t="shared" si="352"/>
        <v>283.5</v>
      </c>
      <c r="U814" s="11">
        <f t="shared" si="345"/>
        <v>36.450000000000003</v>
      </c>
      <c r="V814" s="12">
        <f t="shared" si="346"/>
        <v>255.15000000000003</v>
      </c>
    </row>
    <row r="815" spans="1:22" ht="15" customHeight="1">
      <c r="A815" s="87">
        <v>36</v>
      </c>
      <c r="B815" s="91" t="s">
        <v>902</v>
      </c>
      <c r="C815" s="80" t="s">
        <v>0</v>
      </c>
      <c r="D815" s="92">
        <v>1</v>
      </c>
      <c r="E815" s="92">
        <v>1200</v>
      </c>
      <c r="F815" s="89">
        <f t="shared" si="347"/>
        <v>1200</v>
      </c>
      <c r="G815" s="33"/>
      <c r="H815" s="33"/>
      <c r="I815" s="33"/>
      <c r="J815" s="33"/>
      <c r="K815" s="33"/>
      <c r="L815" s="33"/>
      <c r="M815" s="33"/>
      <c r="N815" s="33"/>
      <c r="O815" s="92">
        <v>1200</v>
      </c>
      <c r="P815" s="89">
        <f t="shared" si="348"/>
        <v>1200</v>
      </c>
      <c r="Q815" s="90">
        <f t="shared" si="349"/>
        <v>1080</v>
      </c>
      <c r="R815" s="21">
        <f t="shared" si="350"/>
        <v>1080</v>
      </c>
      <c r="S815" s="4">
        <f t="shared" si="351"/>
        <v>972</v>
      </c>
      <c r="T815" s="21">
        <f t="shared" si="352"/>
        <v>972</v>
      </c>
      <c r="U815" s="11">
        <f t="shared" si="345"/>
        <v>874.8</v>
      </c>
      <c r="V815" s="12">
        <f t="shared" si="346"/>
        <v>874.8</v>
      </c>
    </row>
    <row r="816" spans="1:22" ht="15" customHeight="1">
      <c r="A816" s="87">
        <v>37</v>
      </c>
      <c r="B816" s="91" t="s">
        <v>903</v>
      </c>
      <c r="C816" s="80" t="s">
        <v>0</v>
      </c>
      <c r="D816" s="92">
        <v>4</v>
      </c>
      <c r="E816" s="92">
        <v>100</v>
      </c>
      <c r="F816" s="89">
        <f t="shared" si="347"/>
        <v>400</v>
      </c>
      <c r="G816" s="33"/>
      <c r="H816" s="33"/>
      <c r="I816" s="33"/>
      <c r="J816" s="33"/>
      <c r="K816" s="33"/>
      <c r="L816" s="33"/>
      <c r="M816" s="33"/>
      <c r="N816" s="33"/>
      <c r="O816" s="92">
        <v>100</v>
      </c>
      <c r="P816" s="89">
        <f t="shared" si="348"/>
        <v>400</v>
      </c>
      <c r="Q816" s="90">
        <f t="shared" si="349"/>
        <v>90</v>
      </c>
      <c r="R816" s="21">
        <f t="shared" si="350"/>
        <v>360</v>
      </c>
      <c r="S816" s="4">
        <f t="shared" si="351"/>
        <v>81</v>
      </c>
      <c r="T816" s="21">
        <f t="shared" si="352"/>
        <v>324</v>
      </c>
      <c r="U816" s="11">
        <f t="shared" si="345"/>
        <v>72.900000000000006</v>
      </c>
      <c r="V816" s="12">
        <f t="shared" si="346"/>
        <v>291.60000000000002</v>
      </c>
    </row>
    <row r="817" spans="1:22" ht="15" customHeight="1">
      <c r="A817" s="87">
        <v>38</v>
      </c>
      <c r="B817" s="91" t="s">
        <v>903</v>
      </c>
      <c r="C817" s="80" t="s">
        <v>0</v>
      </c>
      <c r="D817" s="92">
        <v>2</v>
      </c>
      <c r="E817" s="92">
        <v>100</v>
      </c>
      <c r="F817" s="89">
        <f t="shared" si="347"/>
        <v>200</v>
      </c>
      <c r="G817" s="33"/>
      <c r="H817" s="33"/>
      <c r="I817" s="33"/>
      <c r="J817" s="33"/>
      <c r="K817" s="33"/>
      <c r="L817" s="33"/>
      <c r="M817" s="33"/>
      <c r="N817" s="33"/>
      <c r="O817" s="92">
        <v>100</v>
      </c>
      <c r="P817" s="89">
        <f t="shared" si="348"/>
        <v>200</v>
      </c>
      <c r="Q817" s="90">
        <f t="shared" si="349"/>
        <v>90</v>
      </c>
      <c r="R817" s="21">
        <f t="shared" si="350"/>
        <v>180</v>
      </c>
      <c r="S817" s="4">
        <f t="shared" si="351"/>
        <v>81</v>
      </c>
      <c r="T817" s="21">
        <f t="shared" si="352"/>
        <v>162</v>
      </c>
      <c r="U817" s="11">
        <f t="shared" si="345"/>
        <v>72.900000000000006</v>
      </c>
      <c r="V817" s="12">
        <f t="shared" si="346"/>
        <v>145.80000000000001</v>
      </c>
    </row>
    <row r="818" spans="1:22" ht="15" customHeight="1">
      <c r="A818" s="87">
        <v>39</v>
      </c>
      <c r="B818" s="91" t="s">
        <v>904</v>
      </c>
      <c r="C818" s="80" t="s">
        <v>0</v>
      </c>
      <c r="D818" s="92">
        <v>2</v>
      </c>
      <c r="E818" s="92">
        <v>1500</v>
      </c>
      <c r="F818" s="89">
        <f t="shared" si="347"/>
        <v>3000</v>
      </c>
      <c r="G818" s="33"/>
      <c r="H818" s="33"/>
      <c r="I818" s="33"/>
      <c r="J818" s="33"/>
      <c r="K818" s="33"/>
      <c r="L818" s="33"/>
      <c r="M818" s="33"/>
      <c r="N818" s="33"/>
      <c r="O818" s="92">
        <v>1500</v>
      </c>
      <c r="P818" s="89">
        <f t="shared" si="348"/>
        <v>3000</v>
      </c>
      <c r="Q818" s="90">
        <f t="shared" si="349"/>
        <v>1350</v>
      </c>
      <c r="R818" s="21">
        <f t="shared" si="350"/>
        <v>2700</v>
      </c>
      <c r="S818" s="4">
        <f t="shared" si="351"/>
        <v>1215</v>
      </c>
      <c r="T818" s="21">
        <f t="shared" si="352"/>
        <v>2430</v>
      </c>
      <c r="U818" s="11">
        <f t="shared" si="345"/>
        <v>1093.5</v>
      </c>
      <c r="V818" s="12">
        <f t="shared" si="346"/>
        <v>2187</v>
      </c>
    </row>
    <row r="819" spans="1:22" ht="15" customHeight="1">
      <c r="A819" s="87">
        <v>40</v>
      </c>
      <c r="B819" s="91" t="s">
        <v>905</v>
      </c>
      <c r="C819" s="80" t="s">
        <v>0</v>
      </c>
      <c r="D819" s="92">
        <v>10</v>
      </c>
      <c r="E819" s="92">
        <v>1500</v>
      </c>
      <c r="F819" s="89">
        <f t="shared" si="347"/>
        <v>15000</v>
      </c>
      <c r="G819" s="33"/>
      <c r="H819" s="33"/>
      <c r="I819" s="33"/>
      <c r="J819" s="33"/>
      <c r="K819" s="33"/>
      <c r="L819" s="33"/>
      <c r="M819" s="33"/>
      <c r="N819" s="33"/>
      <c r="O819" s="92">
        <v>1500</v>
      </c>
      <c r="P819" s="89">
        <f t="shared" si="348"/>
        <v>15000</v>
      </c>
      <c r="Q819" s="90">
        <f t="shared" si="349"/>
        <v>1350</v>
      </c>
      <c r="R819" s="21">
        <f t="shared" si="350"/>
        <v>13500</v>
      </c>
      <c r="S819" s="4">
        <f t="shared" si="351"/>
        <v>1215</v>
      </c>
      <c r="T819" s="21">
        <f t="shared" si="352"/>
        <v>12150</v>
      </c>
      <c r="U819" s="11">
        <f t="shared" si="345"/>
        <v>1093.5</v>
      </c>
      <c r="V819" s="12">
        <f t="shared" si="346"/>
        <v>10935</v>
      </c>
    </row>
    <row r="820" spans="1:22" ht="15" customHeight="1">
      <c r="A820" s="87">
        <v>41</v>
      </c>
      <c r="B820" s="91" t="s">
        <v>906</v>
      </c>
      <c r="C820" s="80" t="s">
        <v>0</v>
      </c>
      <c r="D820" s="92">
        <v>3</v>
      </c>
      <c r="E820" s="92">
        <v>200</v>
      </c>
      <c r="F820" s="89">
        <f t="shared" si="347"/>
        <v>600</v>
      </c>
      <c r="G820" s="33"/>
      <c r="H820" s="33"/>
      <c r="I820" s="33"/>
      <c r="J820" s="33"/>
      <c r="K820" s="33"/>
      <c r="L820" s="33"/>
      <c r="M820" s="33"/>
      <c r="N820" s="33"/>
      <c r="O820" s="92">
        <v>200</v>
      </c>
      <c r="P820" s="89">
        <f t="shared" si="348"/>
        <v>600</v>
      </c>
      <c r="Q820" s="90">
        <f t="shared" si="349"/>
        <v>180</v>
      </c>
      <c r="R820" s="21">
        <f t="shared" si="350"/>
        <v>540</v>
      </c>
      <c r="S820" s="4">
        <f t="shared" si="351"/>
        <v>162</v>
      </c>
      <c r="T820" s="21">
        <f t="shared" si="352"/>
        <v>486</v>
      </c>
      <c r="U820" s="11">
        <f t="shared" si="345"/>
        <v>145.80000000000001</v>
      </c>
      <c r="V820" s="12">
        <f t="shared" si="346"/>
        <v>437.40000000000003</v>
      </c>
    </row>
    <row r="821" spans="1:22" ht="15" customHeight="1">
      <c r="A821" s="87">
        <v>42</v>
      </c>
      <c r="B821" s="91" t="s">
        <v>907</v>
      </c>
      <c r="C821" s="80" t="s">
        <v>0</v>
      </c>
      <c r="D821" s="92">
        <v>10</v>
      </c>
      <c r="E821" s="92">
        <v>150</v>
      </c>
      <c r="F821" s="89">
        <f t="shared" si="347"/>
        <v>1500</v>
      </c>
      <c r="G821" s="33"/>
      <c r="H821" s="33"/>
      <c r="I821" s="33"/>
      <c r="J821" s="33"/>
      <c r="K821" s="33"/>
      <c r="L821" s="33"/>
      <c r="M821" s="33"/>
      <c r="N821" s="33"/>
      <c r="O821" s="92">
        <v>150</v>
      </c>
      <c r="P821" s="89">
        <f t="shared" si="348"/>
        <v>1500</v>
      </c>
      <c r="Q821" s="90">
        <f t="shared" si="349"/>
        <v>135</v>
      </c>
      <c r="R821" s="21">
        <f t="shared" si="350"/>
        <v>1350</v>
      </c>
      <c r="S821" s="4">
        <f t="shared" si="351"/>
        <v>121.5</v>
      </c>
      <c r="T821" s="21">
        <f t="shared" si="352"/>
        <v>1215</v>
      </c>
      <c r="U821" s="11">
        <f t="shared" si="345"/>
        <v>109.35</v>
      </c>
      <c r="V821" s="12">
        <f t="shared" si="346"/>
        <v>1093.5</v>
      </c>
    </row>
    <row r="822" spans="1:22" ht="15" customHeight="1">
      <c r="A822" s="87">
        <v>43</v>
      </c>
      <c r="B822" s="91" t="s">
        <v>908</v>
      </c>
      <c r="C822" s="80" t="s">
        <v>0</v>
      </c>
      <c r="D822" s="92">
        <v>7</v>
      </c>
      <c r="E822" s="92">
        <v>200</v>
      </c>
      <c r="F822" s="89">
        <f t="shared" si="347"/>
        <v>1400</v>
      </c>
      <c r="G822" s="33"/>
      <c r="H822" s="33"/>
      <c r="I822" s="33"/>
      <c r="J822" s="33"/>
      <c r="K822" s="33"/>
      <c r="L822" s="33"/>
      <c r="M822" s="33"/>
      <c r="N822" s="33"/>
      <c r="O822" s="92">
        <v>200</v>
      </c>
      <c r="P822" s="89">
        <f t="shared" si="348"/>
        <v>1400</v>
      </c>
      <c r="Q822" s="90">
        <f t="shared" si="349"/>
        <v>180</v>
      </c>
      <c r="R822" s="21">
        <f t="shared" si="350"/>
        <v>1260</v>
      </c>
      <c r="S822" s="4">
        <f t="shared" si="351"/>
        <v>162</v>
      </c>
      <c r="T822" s="21">
        <f t="shared" si="352"/>
        <v>1134</v>
      </c>
      <c r="U822" s="11">
        <f t="shared" si="345"/>
        <v>145.80000000000001</v>
      </c>
      <c r="V822" s="12">
        <f t="shared" si="346"/>
        <v>1020.6000000000001</v>
      </c>
    </row>
    <row r="823" spans="1:22" ht="15" customHeight="1">
      <c r="A823" s="87">
        <v>44</v>
      </c>
      <c r="B823" s="91" t="s">
        <v>909</v>
      </c>
      <c r="C823" s="80" t="s">
        <v>0</v>
      </c>
      <c r="D823" s="92">
        <v>3</v>
      </c>
      <c r="E823" s="92">
        <v>200</v>
      </c>
      <c r="F823" s="89">
        <f t="shared" si="347"/>
        <v>600</v>
      </c>
      <c r="G823" s="33"/>
      <c r="H823" s="33"/>
      <c r="I823" s="33"/>
      <c r="J823" s="33"/>
      <c r="K823" s="33"/>
      <c r="L823" s="33"/>
      <c r="M823" s="33"/>
      <c r="N823" s="33"/>
      <c r="O823" s="92">
        <v>200</v>
      </c>
      <c r="P823" s="89">
        <f t="shared" si="348"/>
        <v>600</v>
      </c>
      <c r="Q823" s="90">
        <f t="shared" si="349"/>
        <v>180</v>
      </c>
      <c r="R823" s="21">
        <f t="shared" si="350"/>
        <v>540</v>
      </c>
      <c r="S823" s="4">
        <f t="shared" si="351"/>
        <v>162</v>
      </c>
      <c r="T823" s="21">
        <f t="shared" si="352"/>
        <v>486</v>
      </c>
      <c r="U823" s="11">
        <f t="shared" si="345"/>
        <v>145.80000000000001</v>
      </c>
      <c r="V823" s="12">
        <f t="shared" si="346"/>
        <v>437.40000000000003</v>
      </c>
    </row>
    <row r="824" spans="1:22" ht="15" customHeight="1">
      <c r="A824" s="87">
        <v>45</v>
      </c>
      <c r="B824" s="91" t="s">
        <v>910</v>
      </c>
      <c r="C824" s="80" t="s">
        <v>0</v>
      </c>
      <c r="D824" s="92">
        <v>6</v>
      </c>
      <c r="E824" s="92">
        <v>1500</v>
      </c>
      <c r="F824" s="89">
        <f t="shared" si="347"/>
        <v>9000</v>
      </c>
      <c r="G824" s="33"/>
      <c r="H824" s="33"/>
      <c r="I824" s="33"/>
      <c r="J824" s="33"/>
      <c r="K824" s="33"/>
      <c r="L824" s="33"/>
      <c r="M824" s="33"/>
      <c r="N824" s="33"/>
      <c r="O824" s="92">
        <v>1500</v>
      </c>
      <c r="P824" s="89">
        <f t="shared" si="348"/>
        <v>9000</v>
      </c>
      <c r="Q824" s="90">
        <f t="shared" si="349"/>
        <v>1350</v>
      </c>
      <c r="R824" s="21">
        <f t="shared" si="350"/>
        <v>8100</v>
      </c>
      <c r="S824" s="4">
        <f t="shared" si="351"/>
        <v>1215</v>
      </c>
      <c r="T824" s="21">
        <f t="shared" si="352"/>
        <v>7290</v>
      </c>
      <c r="U824" s="11">
        <f t="shared" si="345"/>
        <v>1093.5</v>
      </c>
      <c r="V824" s="12">
        <f t="shared" si="346"/>
        <v>6561</v>
      </c>
    </row>
    <row r="825" spans="1:22" ht="15" customHeight="1">
      <c r="A825" s="87">
        <v>46</v>
      </c>
      <c r="B825" s="91" t="s">
        <v>911</v>
      </c>
      <c r="C825" s="80" t="s">
        <v>0</v>
      </c>
      <c r="D825" s="92">
        <v>42</v>
      </c>
      <c r="E825" s="92">
        <v>250</v>
      </c>
      <c r="F825" s="89">
        <f t="shared" si="347"/>
        <v>10500</v>
      </c>
      <c r="G825" s="33"/>
      <c r="H825" s="33"/>
      <c r="I825" s="33"/>
      <c r="J825" s="33"/>
      <c r="K825" s="33"/>
      <c r="L825" s="33"/>
      <c r="M825" s="33"/>
      <c r="N825" s="33"/>
      <c r="O825" s="92">
        <v>250</v>
      </c>
      <c r="P825" s="89">
        <f t="shared" si="348"/>
        <v>10500</v>
      </c>
      <c r="Q825" s="90">
        <f t="shared" si="349"/>
        <v>225</v>
      </c>
      <c r="R825" s="21">
        <f t="shared" si="350"/>
        <v>9450</v>
      </c>
      <c r="S825" s="4">
        <f t="shared" si="351"/>
        <v>202.5</v>
      </c>
      <c r="T825" s="21">
        <f t="shared" si="352"/>
        <v>8505</v>
      </c>
      <c r="U825" s="11">
        <f t="shared" si="345"/>
        <v>182.25</v>
      </c>
      <c r="V825" s="12">
        <f t="shared" si="346"/>
        <v>7654.5</v>
      </c>
    </row>
    <row r="826" spans="1:22" ht="15" customHeight="1">
      <c r="A826" s="87">
        <v>47</v>
      </c>
      <c r="B826" s="91" t="s">
        <v>912</v>
      </c>
      <c r="C826" s="80" t="s">
        <v>0</v>
      </c>
      <c r="D826" s="92">
        <v>2</v>
      </c>
      <c r="E826" s="92">
        <v>1300</v>
      </c>
      <c r="F826" s="89">
        <f t="shared" si="347"/>
        <v>2600</v>
      </c>
      <c r="G826" s="33"/>
      <c r="H826" s="33"/>
      <c r="I826" s="33"/>
      <c r="J826" s="33"/>
      <c r="K826" s="33"/>
      <c r="L826" s="33"/>
      <c r="M826" s="33"/>
      <c r="N826" s="33"/>
      <c r="O826" s="92">
        <v>1300</v>
      </c>
      <c r="P826" s="89">
        <f t="shared" si="348"/>
        <v>2600</v>
      </c>
      <c r="Q826" s="90">
        <f t="shared" si="349"/>
        <v>1170</v>
      </c>
      <c r="R826" s="21">
        <f t="shared" si="350"/>
        <v>2340</v>
      </c>
      <c r="S826" s="4">
        <f t="shared" si="351"/>
        <v>1053</v>
      </c>
      <c r="T826" s="21">
        <f t="shared" si="352"/>
        <v>2106</v>
      </c>
      <c r="U826" s="11">
        <f t="shared" si="345"/>
        <v>947.7</v>
      </c>
      <c r="V826" s="12">
        <f t="shared" si="346"/>
        <v>1895.4</v>
      </c>
    </row>
    <row r="827" spans="1:22" ht="15" customHeight="1">
      <c r="A827" s="87">
        <v>48</v>
      </c>
      <c r="B827" s="91" t="s">
        <v>913</v>
      </c>
      <c r="C827" s="80" t="s">
        <v>0</v>
      </c>
      <c r="D827" s="92">
        <v>2</v>
      </c>
      <c r="E827" s="92">
        <v>1300</v>
      </c>
      <c r="F827" s="89">
        <f t="shared" si="347"/>
        <v>2600</v>
      </c>
      <c r="G827" s="33"/>
      <c r="H827" s="33"/>
      <c r="I827" s="33"/>
      <c r="J827" s="33"/>
      <c r="K827" s="33"/>
      <c r="L827" s="33"/>
      <c r="M827" s="33"/>
      <c r="N827" s="33"/>
      <c r="O827" s="92">
        <v>1300</v>
      </c>
      <c r="P827" s="89">
        <f t="shared" si="348"/>
        <v>2600</v>
      </c>
      <c r="Q827" s="90">
        <f t="shared" si="349"/>
        <v>1170</v>
      </c>
      <c r="R827" s="21">
        <f t="shared" si="350"/>
        <v>2340</v>
      </c>
      <c r="S827" s="4">
        <f t="shared" si="351"/>
        <v>1053</v>
      </c>
      <c r="T827" s="21">
        <f t="shared" si="352"/>
        <v>2106</v>
      </c>
      <c r="U827" s="11">
        <f t="shared" si="345"/>
        <v>947.7</v>
      </c>
      <c r="V827" s="12">
        <f t="shared" si="346"/>
        <v>1895.4</v>
      </c>
    </row>
    <row r="828" spans="1:22" ht="15" customHeight="1">
      <c r="A828" s="87">
        <v>49</v>
      </c>
      <c r="B828" s="91" t="s">
        <v>914</v>
      </c>
      <c r="C828" s="80" t="s">
        <v>0</v>
      </c>
      <c r="D828" s="92">
        <v>6</v>
      </c>
      <c r="E828" s="92">
        <v>1300</v>
      </c>
      <c r="F828" s="89">
        <f t="shared" si="347"/>
        <v>7800</v>
      </c>
      <c r="G828" s="33"/>
      <c r="H828" s="33"/>
      <c r="I828" s="33"/>
      <c r="J828" s="33"/>
      <c r="K828" s="33"/>
      <c r="L828" s="33"/>
      <c r="M828" s="33"/>
      <c r="N828" s="33"/>
      <c r="O828" s="92">
        <v>1300</v>
      </c>
      <c r="P828" s="89">
        <f t="shared" si="348"/>
        <v>7800</v>
      </c>
      <c r="Q828" s="90">
        <f t="shared" si="349"/>
        <v>1170</v>
      </c>
      <c r="R828" s="21">
        <f t="shared" si="350"/>
        <v>7020</v>
      </c>
      <c r="S828" s="4">
        <f t="shared" si="351"/>
        <v>1053</v>
      </c>
      <c r="T828" s="21">
        <f t="shared" si="352"/>
        <v>6318</v>
      </c>
      <c r="U828" s="11">
        <f t="shared" si="345"/>
        <v>947.7</v>
      </c>
      <c r="V828" s="12">
        <f t="shared" si="346"/>
        <v>5686.2000000000007</v>
      </c>
    </row>
    <row r="829" spans="1:22" ht="15" customHeight="1">
      <c r="A829" s="87">
        <v>50</v>
      </c>
      <c r="B829" s="91" t="s">
        <v>915</v>
      </c>
      <c r="C829" s="80" t="s">
        <v>0</v>
      </c>
      <c r="D829" s="92">
        <v>3</v>
      </c>
      <c r="E829" s="92">
        <v>1300</v>
      </c>
      <c r="F829" s="89">
        <f t="shared" si="347"/>
        <v>3900</v>
      </c>
      <c r="G829" s="33"/>
      <c r="H829" s="33"/>
      <c r="I829" s="33"/>
      <c r="J829" s="33"/>
      <c r="K829" s="33"/>
      <c r="L829" s="33"/>
      <c r="M829" s="33"/>
      <c r="N829" s="33"/>
      <c r="O829" s="92">
        <v>1300</v>
      </c>
      <c r="P829" s="89">
        <f t="shared" si="348"/>
        <v>3900</v>
      </c>
      <c r="Q829" s="90">
        <f t="shared" si="349"/>
        <v>1170</v>
      </c>
      <c r="R829" s="21">
        <f t="shared" si="350"/>
        <v>3510</v>
      </c>
      <c r="S829" s="4">
        <f t="shared" si="351"/>
        <v>1053</v>
      </c>
      <c r="T829" s="21">
        <f t="shared" si="352"/>
        <v>3159</v>
      </c>
      <c r="U829" s="11">
        <f t="shared" si="345"/>
        <v>947.7</v>
      </c>
      <c r="V829" s="12">
        <f t="shared" si="346"/>
        <v>2843.1000000000004</v>
      </c>
    </row>
    <row r="830" spans="1:22" ht="15" customHeight="1">
      <c r="A830" s="87">
        <v>51</v>
      </c>
      <c r="B830" s="91" t="s">
        <v>916</v>
      </c>
      <c r="C830" s="80" t="s">
        <v>0</v>
      </c>
      <c r="D830" s="92">
        <v>3</v>
      </c>
      <c r="E830" s="92">
        <v>1300</v>
      </c>
      <c r="F830" s="89">
        <f t="shared" si="347"/>
        <v>3900</v>
      </c>
      <c r="G830" s="33"/>
      <c r="H830" s="33"/>
      <c r="I830" s="33"/>
      <c r="J830" s="33"/>
      <c r="K830" s="33"/>
      <c r="L830" s="33"/>
      <c r="M830" s="33"/>
      <c r="N830" s="33"/>
      <c r="O830" s="92">
        <v>1300</v>
      </c>
      <c r="P830" s="89">
        <f t="shared" si="348"/>
        <v>3900</v>
      </c>
      <c r="Q830" s="90">
        <f t="shared" si="349"/>
        <v>1170</v>
      </c>
      <c r="R830" s="21">
        <f t="shared" si="350"/>
        <v>3510</v>
      </c>
      <c r="S830" s="4">
        <f t="shared" si="351"/>
        <v>1053</v>
      </c>
      <c r="T830" s="21">
        <f t="shared" si="352"/>
        <v>3159</v>
      </c>
      <c r="U830" s="11">
        <f t="shared" si="345"/>
        <v>947.7</v>
      </c>
      <c r="V830" s="12">
        <f t="shared" si="346"/>
        <v>2843.1000000000004</v>
      </c>
    </row>
    <row r="831" spans="1:22" ht="15" customHeight="1">
      <c r="A831" s="87">
        <v>52</v>
      </c>
      <c r="B831" s="91" t="s">
        <v>917</v>
      </c>
      <c r="C831" s="80" t="s">
        <v>0</v>
      </c>
      <c r="D831" s="92">
        <v>2</v>
      </c>
      <c r="E831" s="92">
        <v>1500</v>
      </c>
      <c r="F831" s="89">
        <f t="shared" si="347"/>
        <v>3000</v>
      </c>
      <c r="G831" s="33"/>
      <c r="H831" s="33"/>
      <c r="I831" s="33"/>
      <c r="J831" s="33"/>
      <c r="K831" s="33"/>
      <c r="L831" s="33"/>
      <c r="M831" s="33"/>
      <c r="N831" s="33"/>
      <c r="O831" s="92">
        <v>1500</v>
      </c>
      <c r="P831" s="89">
        <f t="shared" si="348"/>
        <v>3000</v>
      </c>
      <c r="Q831" s="90">
        <f t="shared" si="349"/>
        <v>1350</v>
      </c>
      <c r="R831" s="21">
        <f t="shared" si="350"/>
        <v>2700</v>
      </c>
      <c r="S831" s="4">
        <f t="shared" si="351"/>
        <v>1215</v>
      </c>
      <c r="T831" s="21">
        <f t="shared" si="352"/>
        <v>2430</v>
      </c>
      <c r="U831" s="11">
        <f t="shared" si="345"/>
        <v>1093.5</v>
      </c>
      <c r="V831" s="12">
        <f t="shared" si="346"/>
        <v>2187</v>
      </c>
    </row>
    <row r="832" spans="1:22" ht="15" customHeight="1">
      <c r="A832" s="87">
        <v>53</v>
      </c>
      <c r="B832" s="91" t="s">
        <v>918</v>
      </c>
      <c r="C832" s="80" t="s">
        <v>0</v>
      </c>
      <c r="D832" s="92">
        <v>5</v>
      </c>
      <c r="E832" s="92">
        <v>400</v>
      </c>
      <c r="F832" s="89">
        <f t="shared" si="347"/>
        <v>2000</v>
      </c>
      <c r="G832" s="33"/>
      <c r="H832" s="33"/>
      <c r="I832" s="33"/>
      <c r="J832" s="33"/>
      <c r="K832" s="33"/>
      <c r="L832" s="33"/>
      <c r="M832" s="33"/>
      <c r="N832" s="33"/>
      <c r="O832" s="92">
        <v>400</v>
      </c>
      <c r="P832" s="89">
        <f t="shared" si="348"/>
        <v>2000</v>
      </c>
      <c r="Q832" s="90">
        <f t="shared" si="349"/>
        <v>360</v>
      </c>
      <c r="R832" s="21">
        <f t="shared" si="350"/>
        <v>1800</v>
      </c>
      <c r="S832" s="4">
        <f t="shared" si="351"/>
        <v>324</v>
      </c>
      <c r="T832" s="21">
        <f t="shared" si="352"/>
        <v>1620</v>
      </c>
      <c r="U832" s="11">
        <f t="shared" si="345"/>
        <v>291.60000000000002</v>
      </c>
      <c r="V832" s="12">
        <f t="shared" si="346"/>
        <v>1458</v>
      </c>
    </row>
    <row r="833" spans="1:22" ht="15" customHeight="1">
      <c r="A833" s="87">
        <v>54</v>
      </c>
      <c r="B833" s="91" t="s">
        <v>919</v>
      </c>
      <c r="C833" s="80" t="s">
        <v>0</v>
      </c>
      <c r="D833" s="92">
        <v>6</v>
      </c>
      <c r="E833" s="92">
        <v>400</v>
      </c>
      <c r="F833" s="89">
        <f t="shared" si="347"/>
        <v>2400</v>
      </c>
      <c r="G833" s="33"/>
      <c r="H833" s="33"/>
      <c r="I833" s="33"/>
      <c r="J833" s="33"/>
      <c r="K833" s="33"/>
      <c r="L833" s="33"/>
      <c r="M833" s="33"/>
      <c r="N833" s="33"/>
      <c r="O833" s="92">
        <v>400</v>
      </c>
      <c r="P833" s="89">
        <f t="shared" si="348"/>
        <v>2400</v>
      </c>
      <c r="Q833" s="90">
        <f t="shared" si="349"/>
        <v>360</v>
      </c>
      <c r="R833" s="21">
        <f t="shared" si="350"/>
        <v>2160</v>
      </c>
      <c r="S833" s="4">
        <f t="shared" si="351"/>
        <v>324</v>
      </c>
      <c r="T833" s="21">
        <f t="shared" si="352"/>
        <v>1944</v>
      </c>
      <c r="U833" s="11">
        <f t="shared" si="345"/>
        <v>291.60000000000002</v>
      </c>
      <c r="V833" s="12">
        <f t="shared" si="346"/>
        <v>1749.6000000000001</v>
      </c>
    </row>
    <row r="834" spans="1:22" ht="15" customHeight="1">
      <c r="A834" s="87">
        <v>55</v>
      </c>
      <c r="B834" s="91" t="s">
        <v>920</v>
      </c>
      <c r="C834" s="80" t="s">
        <v>0</v>
      </c>
      <c r="D834" s="92">
        <v>14</v>
      </c>
      <c r="E834" s="92">
        <v>200</v>
      </c>
      <c r="F834" s="89">
        <f t="shared" si="347"/>
        <v>2800</v>
      </c>
      <c r="G834" s="33"/>
      <c r="H834" s="33"/>
      <c r="I834" s="33"/>
      <c r="J834" s="33"/>
      <c r="K834" s="33"/>
      <c r="L834" s="33"/>
      <c r="M834" s="33"/>
      <c r="N834" s="33"/>
      <c r="O834" s="92">
        <v>200</v>
      </c>
      <c r="P834" s="89">
        <f t="shared" si="348"/>
        <v>2800</v>
      </c>
      <c r="Q834" s="90">
        <f t="shared" si="349"/>
        <v>180</v>
      </c>
      <c r="R834" s="21">
        <f t="shared" si="350"/>
        <v>2520</v>
      </c>
      <c r="S834" s="4">
        <f t="shared" si="351"/>
        <v>162</v>
      </c>
      <c r="T834" s="21">
        <f t="shared" si="352"/>
        <v>2268</v>
      </c>
      <c r="U834" s="11">
        <f t="shared" si="345"/>
        <v>145.80000000000001</v>
      </c>
      <c r="V834" s="12">
        <f t="shared" si="346"/>
        <v>2041.2000000000003</v>
      </c>
    </row>
    <row r="835" spans="1:22" ht="15" customHeight="1">
      <c r="A835" s="87">
        <v>56</v>
      </c>
      <c r="B835" s="91" t="s">
        <v>921</v>
      </c>
      <c r="C835" s="80" t="s">
        <v>0</v>
      </c>
      <c r="D835" s="92">
        <v>1</v>
      </c>
      <c r="E835" s="92">
        <v>3000</v>
      </c>
      <c r="F835" s="89">
        <f t="shared" si="347"/>
        <v>3000</v>
      </c>
      <c r="G835" s="33"/>
      <c r="H835" s="33"/>
      <c r="I835" s="33"/>
      <c r="J835" s="33"/>
      <c r="K835" s="33"/>
      <c r="L835" s="33"/>
      <c r="M835" s="33"/>
      <c r="N835" s="33"/>
      <c r="O835" s="92">
        <v>3000</v>
      </c>
      <c r="P835" s="89">
        <f t="shared" si="348"/>
        <v>3000</v>
      </c>
      <c r="Q835" s="90">
        <f t="shared" si="349"/>
        <v>2700</v>
      </c>
      <c r="R835" s="21">
        <f t="shared" si="350"/>
        <v>2700</v>
      </c>
      <c r="S835" s="4">
        <f t="shared" si="351"/>
        <v>2430</v>
      </c>
      <c r="T835" s="21">
        <f t="shared" si="352"/>
        <v>2430</v>
      </c>
      <c r="U835" s="11">
        <f t="shared" si="345"/>
        <v>2187</v>
      </c>
      <c r="V835" s="12">
        <f t="shared" si="346"/>
        <v>2187</v>
      </c>
    </row>
    <row r="836" spans="1:22" ht="15" customHeight="1">
      <c r="A836" s="87">
        <v>57</v>
      </c>
      <c r="B836" s="91" t="s">
        <v>922</v>
      </c>
      <c r="C836" s="80" t="s">
        <v>0</v>
      </c>
      <c r="D836" s="92">
        <v>2</v>
      </c>
      <c r="E836" s="92">
        <v>3000</v>
      </c>
      <c r="F836" s="89">
        <f t="shared" si="347"/>
        <v>6000</v>
      </c>
      <c r="G836" s="33"/>
      <c r="H836" s="33"/>
      <c r="I836" s="33"/>
      <c r="J836" s="33"/>
      <c r="K836" s="33"/>
      <c r="L836" s="33"/>
      <c r="M836" s="33"/>
      <c r="N836" s="33"/>
      <c r="O836" s="92">
        <v>3000</v>
      </c>
      <c r="P836" s="89">
        <f t="shared" si="348"/>
        <v>6000</v>
      </c>
      <c r="Q836" s="90">
        <f t="shared" si="349"/>
        <v>2700</v>
      </c>
      <c r="R836" s="21">
        <f t="shared" si="350"/>
        <v>5400</v>
      </c>
      <c r="S836" s="4">
        <f t="shared" si="351"/>
        <v>2430</v>
      </c>
      <c r="T836" s="21">
        <f t="shared" si="352"/>
        <v>4860</v>
      </c>
      <c r="U836" s="11">
        <f t="shared" si="345"/>
        <v>2187</v>
      </c>
      <c r="V836" s="12">
        <f t="shared" si="346"/>
        <v>4374</v>
      </c>
    </row>
    <row r="837" spans="1:22" ht="15" customHeight="1">
      <c r="A837" s="87">
        <v>58</v>
      </c>
      <c r="B837" s="91" t="s">
        <v>923</v>
      </c>
      <c r="C837" s="80" t="s">
        <v>0</v>
      </c>
      <c r="D837" s="92">
        <v>2</v>
      </c>
      <c r="E837" s="92">
        <v>500</v>
      </c>
      <c r="F837" s="89">
        <f t="shared" si="347"/>
        <v>1000</v>
      </c>
      <c r="G837" s="33"/>
      <c r="H837" s="33"/>
      <c r="I837" s="33"/>
      <c r="J837" s="33"/>
      <c r="K837" s="33"/>
      <c r="L837" s="33"/>
      <c r="M837" s="33"/>
      <c r="N837" s="33"/>
      <c r="O837" s="92">
        <v>500</v>
      </c>
      <c r="P837" s="89">
        <f t="shared" si="348"/>
        <v>1000</v>
      </c>
      <c r="Q837" s="90">
        <f t="shared" si="349"/>
        <v>450</v>
      </c>
      <c r="R837" s="21">
        <f t="shared" si="350"/>
        <v>900</v>
      </c>
      <c r="S837" s="4">
        <f t="shared" si="351"/>
        <v>405</v>
      </c>
      <c r="T837" s="21">
        <f t="shared" si="352"/>
        <v>810</v>
      </c>
      <c r="U837" s="11">
        <f t="shared" si="345"/>
        <v>364.5</v>
      </c>
      <c r="V837" s="12">
        <f t="shared" si="346"/>
        <v>729</v>
      </c>
    </row>
    <row r="838" spans="1:22" ht="15" customHeight="1">
      <c r="A838" s="87">
        <v>59</v>
      </c>
      <c r="B838" s="91" t="s">
        <v>924</v>
      </c>
      <c r="C838" s="80" t="s">
        <v>0</v>
      </c>
      <c r="D838" s="92">
        <v>1</v>
      </c>
      <c r="E838" s="92">
        <v>2200</v>
      </c>
      <c r="F838" s="89">
        <f t="shared" si="347"/>
        <v>2200</v>
      </c>
      <c r="G838" s="33"/>
      <c r="H838" s="33"/>
      <c r="I838" s="33"/>
      <c r="J838" s="33"/>
      <c r="K838" s="33"/>
      <c r="L838" s="33"/>
      <c r="M838" s="33"/>
      <c r="N838" s="33"/>
      <c r="O838" s="92">
        <v>2200</v>
      </c>
      <c r="P838" s="89">
        <f t="shared" si="348"/>
        <v>2200</v>
      </c>
      <c r="Q838" s="90">
        <f t="shared" si="349"/>
        <v>1980</v>
      </c>
      <c r="R838" s="21">
        <f t="shared" si="350"/>
        <v>1980</v>
      </c>
      <c r="S838" s="4">
        <f t="shared" si="351"/>
        <v>1782</v>
      </c>
      <c r="T838" s="21">
        <f t="shared" si="352"/>
        <v>1782</v>
      </c>
      <c r="U838" s="11">
        <f t="shared" si="345"/>
        <v>1603.8</v>
      </c>
      <c r="V838" s="12">
        <f t="shared" si="346"/>
        <v>1603.8</v>
      </c>
    </row>
    <row r="839" spans="1:22" ht="15" customHeight="1">
      <c r="A839" s="87">
        <v>60</v>
      </c>
      <c r="B839" s="91" t="s">
        <v>925</v>
      </c>
      <c r="C839" s="80" t="s">
        <v>0</v>
      </c>
      <c r="D839" s="92">
        <v>2</v>
      </c>
      <c r="E839" s="92">
        <v>100</v>
      </c>
      <c r="F839" s="89">
        <f t="shared" si="347"/>
        <v>200</v>
      </c>
      <c r="G839" s="33"/>
      <c r="H839" s="33"/>
      <c r="I839" s="33"/>
      <c r="J839" s="33"/>
      <c r="K839" s="33"/>
      <c r="L839" s="33"/>
      <c r="M839" s="33"/>
      <c r="N839" s="33"/>
      <c r="O839" s="92">
        <v>100</v>
      </c>
      <c r="P839" s="89">
        <f t="shared" si="348"/>
        <v>200</v>
      </c>
      <c r="Q839" s="90">
        <f t="shared" si="349"/>
        <v>90</v>
      </c>
      <c r="R839" s="21">
        <f t="shared" si="350"/>
        <v>180</v>
      </c>
      <c r="S839" s="4">
        <f t="shared" si="351"/>
        <v>81</v>
      </c>
      <c r="T839" s="21">
        <f t="shared" si="352"/>
        <v>162</v>
      </c>
      <c r="U839" s="11">
        <f t="shared" si="345"/>
        <v>72.900000000000006</v>
      </c>
      <c r="V839" s="12">
        <f t="shared" si="346"/>
        <v>145.80000000000001</v>
      </c>
    </row>
    <row r="840" spans="1:22" ht="15" customHeight="1">
      <c r="A840" s="87">
        <v>61</v>
      </c>
      <c r="B840" s="91" t="s">
        <v>926</v>
      </c>
      <c r="C840" s="80" t="s">
        <v>0</v>
      </c>
      <c r="D840" s="92">
        <v>1</v>
      </c>
      <c r="E840" s="92">
        <v>1500</v>
      </c>
      <c r="F840" s="89">
        <f t="shared" si="347"/>
        <v>1500</v>
      </c>
      <c r="G840" s="33"/>
      <c r="H840" s="33"/>
      <c r="I840" s="33"/>
      <c r="J840" s="33"/>
      <c r="K840" s="33"/>
      <c r="L840" s="33"/>
      <c r="M840" s="33"/>
      <c r="N840" s="33"/>
      <c r="O840" s="92">
        <v>1500</v>
      </c>
      <c r="P840" s="89">
        <f t="shared" si="348"/>
        <v>1500</v>
      </c>
      <c r="Q840" s="90">
        <f t="shared" si="349"/>
        <v>1350</v>
      </c>
      <c r="R840" s="21">
        <f t="shared" si="350"/>
        <v>1350</v>
      </c>
      <c r="S840" s="4">
        <f t="shared" si="351"/>
        <v>1215</v>
      </c>
      <c r="T840" s="21">
        <f t="shared" si="352"/>
        <v>1215</v>
      </c>
      <c r="U840" s="11">
        <f t="shared" si="345"/>
        <v>1093.5</v>
      </c>
      <c r="V840" s="12">
        <f t="shared" si="346"/>
        <v>1093.5</v>
      </c>
    </row>
    <row r="841" spans="1:22" ht="15" customHeight="1">
      <c r="A841" s="87">
        <v>62</v>
      </c>
      <c r="B841" s="91" t="s">
        <v>927</v>
      </c>
      <c r="C841" s="80" t="s">
        <v>857</v>
      </c>
      <c r="D841" s="92">
        <v>1</v>
      </c>
      <c r="E841" s="92">
        <v>5000</v>
      </c>
      <c r="F841" s="89">
        <f t="shared" si="347"/>
        <v>5000</v>
      </c>
      <c r="G841" s="33"/>
      <c r="H841" s="33"/>
      <c r="I841" s="33"/>
      <c r="J841" s="33"/>
      <c r="K841" s="33"/>
      <c r="L841" s="33"/>
      <c r="M841" s="33"/>
      <c r="N841" s="33"/>
      <c r="O841" s="92">
        <v>5000</v>
      </c>
      <c r="P841" s="89">
        <f t="shared" si="348"/>
        <v>5000</v>
      </c>
      <c r="Q841" s="90">
        <f t="shared" si="349"/>
        <v>4500</v>
      </c>
      <c r="R841" s="21">
        <f t="shared" si="350"/>
        <v>4500</v>
      </c>
      <c r="S841" s="4">
        <f t="shared" si="351"/>
        <v>4050</v>
      </c>
      <c r="T841" s="21">
        <f t="shared" si="352"/>
        <v>4050</v>
      </c>
      <c r="U841" s="11">
        <f t="shared" si="345"/>
        <v>3645</v>
      </c>
      <c r="V841" s="12">
        <f t="shared" si="346"/>
        <v>3645</v>
      </c>
    </row>
    <row r="842" spans="1:22" ht="15" customHeight="1">
      <c r="A842" s="87">
        <v>63</v>
      </c>
      <c r="B842" s="91" t="s">
        <v>928</v>
      </c>
      <c r="C842" s="80" t="s">
        <v>857</v>
      </c>
      <c r="D842" s="92">
        <v>1</v>
      </c>
      <c r="E842" s="92">
        <v>5000</v>
      </c>
      <c r="F842" s="89">
        <f t="shared" si="347"/>
        <v>5000</v>
      </c>
      <c r="G842" s="33"/>
      <c r="H842" s="33"/>
      <c r="I842" s="33"/>
      <c r="J842" s="33"/>
      <c r="K842" s="33"/>
      <c r="L842" s="33"/>
      <c r="M842" s="33"/>
      <c r="N842" s="33"/>
      <c r="O842" s="92">
        <v>5000</v>
      </c>
      <c r="P842" s="89">
        <f t="shared" si="348"/>
        <v>5000</v>
      </c>
      <c r="Q842" s="90">
        <f t="shared" si="349"/>
        <v>4500</v>
      </c>
      <c r="R842" s="21">
        <f t="shared" si="350"/>
        <v>4500</v>
      </c>
      <c r="S842" s="4">
        <f t="shared" si="351"/>
        <v>4050</v>
      </c>
      <c r="T842" s="21">
        <f t="shared" si="352"/>
        <v>4050</v>
      </c>
      <c r="U842" s="11">
        <f t="shared" si="345"/>
        <v>3645</v>
      </c>
      <c r="V842" s="12">
        <f t="shared" si="346"/>
        <v>3645</v>
      </c>
    </row>
    <row r="843" spans="1:22" ht="15" customHeight="1">
      <c r="A843" s="87">
        <v>64</v>
      </c>
      <c r="B843" s="98" t="s">
        <v>929</v>
      </c>
      <c r="C843" s="80" t="s">
        <v>0</v>
      </c>
      <c r="D843" s="92">
        <v>44</v>
      </c>
      <c r="E843" s="92">
        <v>450</v>
      </c>
      <c r="F843" s="89">
        <f t="shared" si="347"/>
        <v>19800</v>
      </c>
      <c r="G843" s="33"/>
      <c r="H843" s="33"/>
      <c r="I843" s="33"/>
      <c r="J843" s="33"/>
      <c r="K843" s="33"/>
      <c r="L843" s="33"/>
      <c r="M843" s="33"/>
      <c r="N843" s="33"/>
      <c r="O843" s="92">
        <v>450</v>
      </c>
      <c r="P843" s="89">
        <f t="shared" si="348"/>
        <v>19800</v>
      </c>
      <c r="Q843" s="90">
        <f t="shared" si="349"/>
        <v>405</v>
      </c>
      <c r="R843" s="21">
        <f t="shared" si="350"/>
        <v>17820</v>
      </c>
      <c r="S843" s="4">
        <f t="shared" si="351"/>
        <v>364.5</v>
      </c>
      <c r="T843" s="21">
        <f t="shared" si="352"/>
        <v>16038</v>
      </c>
      <c r="U843" s="11">
        <f t="shared" si="345"/>
        <v>328.05</v>
      </c>
      <c r="V843" s="12">
        <f t="shared" si="346"/>
        <v>14434.2</v>
      </c>
    </row>
    <row r="844" spans="1:22" ht="15" customHeight="1">
      <c r="A844" s="87">
        <v>65</v>
      </c>
      <c r="B844" s="98" t="s">
        <v>930</v>
      </c>
      <c r="C844" s="80" t="s">
        <v>0</v>
      </c>
      <c r="D844" s="92">
        <v>13</v>
      </c>
      <c r="E844" s="92">
        <v>150</v>
      </c>
      <c r="F844" s="89">
        <f t="shared" ref="F844:F875" si="353">+D844*E844</f>
        <v>1950</v>
      </c>
      <c r="G844" s="33"/>
      <c r="H844" s="33"/>
      <c r="I844" s="33"/>
      <c r="J844" s="33"/>
      <c r="K844" s="33"/>
      <c r="L844" s="33"/>
      <c r="M844" s="33"/>
      <c r="N844" s="33"/>
      <c r="O844" s="92">
        <v>150</v>
      </c>
      <c r="P844" s="89">
        <f t="shared" ref="P844:P875" si="354">+D844*O844</f>
        <v>1950</v>
      </c>
      <c r="Q844" s="90">
        <f t="shared" ref="Q844:Q875" si="355">+O844-O844*0.1</f>
        <v>135</v>
      </c>
      <c r="R844" s="21">
        <f t="shared" ref="R844:R875" si="356">+Q844*D844</f>
        <v>1755</v>
      </c>
      <c r="S844" s="4">
        <f t="shared" ref="S844:S875" si="357">+Q844-Q844*0.1</f>
        <v>121.5</v>
      </c>
      <c r="T844" s="21">
        <f t="shared" ref="T844:T875" si="358">+S844*D844</f>
        <v>1579.5</v>
      </c>
      <c r="U844" s="11">
        <f t="shared" si="345"/>
        <v>109.35</v>
      </c>
      <c r="V844" s="12">
        <f t="shared" si="346"/>
        <v>1421.55</v>
      </c>
    </row>
    <row r="845" spans="1:22" ht="15" customHeight="1">
      <c r="A845" s="87">
        <v>66</v>
      </c>
      <c r="B845" s="98" t="s">
        <v>931</v>
      </c>
      <c r="C845" s="80" t="s">
        <v>0</v>
      </c>
      <c r="D845" s="92">
        <v>1</v>
      </c>
      <c r="E845" s="92">
        <v>1500</v>
      </c>
      <c r="F845" s="89">
        <f t="shared" si="353"/>
        <v>1500</v>
      </c>
      <c r="G845" s="33"/>
      <c r="H845" s="33"/>
      <c r="I845" s="33"/>
      <c r="J845" s="33"/>
      <c r="K845" s="33"/>
      <c r="L845" s="33"/>
      <c r="M845" s="33"/>
      <c r="N845" s="33"/>
      <c r="O845" s="92">
        <v>1500</v>
      </c>
      <c r="P845" s="89">
        <f t="shared" si="354"/>
        <v>1500</v>
      </c>
      <c r="Q845" s="90">
        <f t="shared" si="355"/>
        <v>1350</v>
      </c>
      <c r="R845" s="21">
        <f t="shared" si="356"/>
        <v>1350</v>
      </c>
      <c r="S845" s="4">
        <f t="shared" si="357"/>
        <v>1215</v>
      </c>
      <c r="T845" s="21">
        <f t="shared" si="358"/>
        <v>1215</v>
      </c>
      <c r="U845" s="11">
        <f t="shared" ref="U845:U875" si="359">+S845-S845*0.1</f>
        <v>1093.5</v>
      </c>
      <c r="V845" s="12">
        <f t="shared" ref="V845:V875" si="360">+U845*D845</f>
        <v>1093.5</v>
      </c>
    </row>
    <row r="846" spans="1:22" ht="15" customHeight="1">
      <c r="A846" s="87">
        <v>67</v>
      </c>
      <c r="B846" s="98" t="s">
        <v>932</v>
      </c>
      <c r="C846" s="80" t="s">
        <v>857</v>
      </c>
      <c r="D846" s="92">
        <v>1</v>
      </c>
      <c r="E846" s="92">
        <v>5000</v>
      </c>
      <c r="F846" s="89">
        <f t="shared" si="353"/>
        <v>5000</v>
      </c>
      <c r="G846" s="33"/>
      <c r="H846" s="33"/>
      <c r="I846" s="33"/>
      <c r="J846" s="33"/>
      <c r="K846" s="33"/>
      <c r="L846" s="33"/>
      <c r="M846" s="33"/>
      <c r="N846" s="33"/>
      <c r="O846" s="92">
        <v>5000</v>
      </c>
      <c r="P846" s="89">
        <f t="shared" si="354"/>
        <v>5000</v>
      </c>
      <c r="Q846" s="90">
        <f t="shared" si="355"/>
        <v>4500</v>
      </c>
      <c r="R846" s="21">
        <f t="shared" si="356"/>
        <v>4500</v>
      </c>
      <c r="S846" s="4">
        <f t="shared" si="357"/>
        <v>4050</v>
      </c>
      <c r="T846" s="21">
        <f t="shared" si="358"/>
        <v>4050</v>
      </c>
      <c r="U846" s="11">
        <f t="shared" si="359"/>
        <v>3645</v>
      </c>
      <c r="V846" s="12">
        <f t="shared" si="360"/>
        <v>3645</v>
      </c>
    </row>
    <row r="847" spans="1:22" ht="15" customHeight="1">
      <c r="A847" s="87">
        <v>68</v>
      </c>
      <c r="B847" s="98" t="s">
        <v>933</v>
      </c>
      <c r="C847" s="80" t="s">
        <v>857</v>
      </c>
      <c r="D847" s="92">
        <v>1</v>
      </c>
      <c r="E847" s="92">
        <v>8500</v>
      </c>
      <c r="F847" s="89">
        <f t="shared" si="353"/>
        <v>8500</v>
      </c>
      <c r="G847" s="33"/>
      <c r="H847" s="33"/>
      <c r="I847" s="33"/>
      <c r="J847" s="33"/>
      <c r="K847" s="33"/>
      <c r="L847" s="33"/>
      <c r="M847" s="33"/>
      <c r="N847" s="33"/>
      <c r="O847" s="92">
        <v>8500</v>
      </c>
      <c r="P847" s="89">
        <f t="shared" si="354"/>
        <v>8500</v>
      </c>
      <c r="Q847" s="90">
        <f t="shared" si="355"/>
        <v>7650</v>
      </c>
      <c r="R847" s="21">
        <f t="shared" si="356"/>
        <v>7650</v>
      </c>
      <c r="S847" s="4">
        <f t="shared" si="357"/>
        <v>6885</v>
      </c>
      <c r="T847" s="21">
        <f t="shared" si="358"/>
        <v>6885</v>
      </c>
      <c r="U847" s="11">
        <f t="shared" si="359"/>
        <v>6196.5</v>
      </c>
      <c r="V847" s="12">
        <f t="shared" si="360"/>
        <v>6196.5</v>
      </c>
    </row>
    <row r="848" spans="1:22" ht="15" customHeight="1">
      <c r="A848" s="87">
        <v>69</v>
      </c>
      <c r="B848" s="98" t="s">
        <v>934</v>
      </c>
      <c r="C848" s="80" t="s">
        <v>0</v>
      </c>
      <c r="D848" s="92">
        <v>2</v>
      </c>
      <c r="E848" s="92">
        <v>600</v>
      </c>
      <c r="F848" s="89">
        <f t="shared" si="353"/>
        <v>1200</v>
      </c>
      <c r="G848" s="33"/>
      <c r="H848" s="33"/>
      <c r="I848" s="33"/>
      <c r="J848" s="33"/>
      <c r="K848" s="33"/>
      <c r="L848" s="33"/>
      <c r="M848" s="33"/>
      <c r="N848" s="33"/>
      <c r="O848" s="92">
        <v>600</v>
      </c>
      <c r="P848" s="89">
        <f t="shared" si="354"/>
        <v>1200</v>
      </c>
      <c r="Q848" s="90">
        <f t="shared" si="355"/>
        <v>540</v>
      </c>
      <c r="R848" s="21">
        <f t="shared" si="356"/>
        <v>1080</v>
      </c>
      <c r="S848" s="4">
        <f t="shared" si="357"/>
        <v>486</v>
      </c>
      <c r="T848" s="21">
        <f t="shared" si="358"/>
        <v>972</v>
      </c>
      <c r="U848" s="11">
        <f t="shared" si="359"/>
        <v>437.4</v>
      </c>
      <c r="V848" s="12">
        <f t="shared" si="360"/>
        <v>874.8</v>
      </c>
    </row>
    <row r="849" spans="1:22" ht="15" customHeight="1">
      <c r="A849" s="87">
        <v>70</v>
      </c>
      <c r="B849" s="98" t="s">
        <v>935</v>
      </c>
      <c r="C849" s="80" t="s">
        <v>0</v>
      </c>
      <c r="D849" s="92">
        <v>3</v>
      </c>
      <c r="E849" s="92">
        <v>1000</v>
      </c>
      <c r="F849" s="89">
        <f t="shared" si="353"/>
        <v>3000</v>
      </c>
      <c r="G849" s="33"/>
      <c r="H849" s="33"/>
      <c r="I849" s="33"/>
      <c r="J849" s="33"/>
      <c r="K849" s="33"/>
      <c r="L849" s="33"/>
      <c r="M849" s="33"/>
      <c r="N849" s="33"/>
      <c r="O849" s="92">
        <v>1000</v>
      </c>
      <c r="P849" s="89">
        <f t="shared" si="354"/>
        <v>3000</v>
      </c>
      <c r="Q849" s="90">
        <f t="shared" si="355"/>
        <v>900</v>
      </c>
      <c r="R849" s="21">
        <f t="shared" si="356"/>
        <v>2700</v>
      </c>
      <c r="S849" s="4">
        <f t="shared" si="357"/>
        <v>810</v>
      </c>
      <c r="T849" s="21">
        <f t="shared" si="358"/>
        <v>2430</v>
      </c>
      <c r="U849" s="11">
        <f t="shared" si="359"/>
        <v>729</v>
      </c>
      <c r="V849" s="12">
        <f t="shared" si="360"/>
        <v>2187</v>
      </c>
    </row>
    <row r="850" spans="1:22" ht="15" customHeight="1">
      <c r="A850" s="87">
        <v>71</v>
      </c>
      <c r="B850" s="98" t="s">
        <v>936</v>
      </c>
      <c r="C850" s="80" t="s">
        <v>0</v>
      </c>
      <c r="D850" s="92">
        <v>1</v>
      </c>
      <c r="E850" s="92">
        <v>1000</v>
      </c>
      <c r="F850" s="89">
        <f t="shared" si="353"/>
        <v>1000</v>
      </c>
      <c r="G850" s="33"/>
      <c r="H850" s="33"/>
      <c r="I850" s="33"/>
      <c r="J850" s="33"/>
      <c r="K850" s="33"/>
      <c r="L850" s="33"/>
      <c r="M850" s="33"/>
      <c r="N850" s="33"/>
      <c r="O850" s="92">
        <v>1000</v>
      </c>
      <c r="P850" s="89">
        <f t="shared" si="354"/>
        <v>1000</v>
      </c>
      <c r="Q850" s="90">
        <f t="shared" si="355"/>
        <v>900</v>
      </c>
      <c r="R850" s="21">
        <f t="shared" si="356"/>
        <v>900</v>
      </c>
      <c r="S850" s="4">
        <f t="shared" si="357"/>
        <v>810</v>
      </c>
      <c r="T850" s="21">
        <f t="shared" si="358"/>
        <v>810</v>
      </c>
      <c r="U850" s="11">
        <f t="shared" si="359"/>
        <v>729</v>
      </c>
      <c r="V850" s="12">
        <f t="shared" si="360"/>
        <v>729</v>
      </c>
    </row>
    <row r="851" spans="1:22" ht="15" customHeight="1">
      <c r="A851" s="87">
        <v>72</v>
      </c>
      <c r="B851" s="98" t="s">
        <v>937</v>
      </c>
      <c r="C851" s="80" t="s">
        <v>0</v>
      </c>
      <c r="D851" s="92">
        <v>3</v>
      </c>
      <c r="E851" s="92">
        <v>1000</v>
      </c>
      <c r="F851" s="89">
        <f t="shared" si="353"/>
        <v>3000</v>
      </c>
      <c r="G851" s="33"/>
      <c r="H851" s="33"/>
      <c r="I851" s="33"/>
      <c r="J851" s="33"/>
      <c r="K851" s="33"/>
      <c r="L851" s="33"/>
      <c r="M851" s="33"/>
      <c r="N851" s="33"/>
      <c r="O851" s="92">
        <v>1000</v>
      </c>
      <c r="P851" s="89">
        <f t="shared" si="354"/>
        <v>3000</v>
      </c>
      <c r="Q851" s="90">
        <f t="shared" si="355"/>
        <v>900</v>
      </c>
      <c r="R851" s="21">
        <f t="shared" si="356"/>
        <v>2700</v>
      </c>
      <c r="S851" s="4">
        <f t="shared" si="357"/>
        <v>810</v>
      </c>
      <c r="T851" s="21">
        <f t="shared" si="358"/>
        <v>2430</v>
      </c>
      <c r="U851" s="11">
        <f t="shared" si="359"/>
        <v>729</v>
      </c>
      <c r="V851" s="12">
        <f t="shared" si="360"/>
        <v>2187</v>
      </c>
    </row>
    <row r="852" spans="1:22" ht="15" customHeight="1">
      <c r="A852" s="87">
        <v>73</v>
      </c>
      <c r="B852" s="98" t="s">
        <v>938</v>
      </c>
      <c r="C852" s="99" t="s">
        <v>0</v>
      </c>
      <c r="D852" s="92">
        <v>1</v>
      </c>
      <c r="E852" s="92">
        <v>7000</v>
      </c>
      <c r="F852" s="89">
        <f t="shared" si="353"/>
        <v>7000</v>
      </c>
      <c r="G852" s="33"/>
      <c r="H852" s="33"/>
      <c r="I852" s="33"/>
      <c r="J852" s="33"/>
      <c r="K852" s="33"/>
      <c r="L852" s="33"/>
      <c r="M852" s="33"/>
      <c r="N852" s="33"/>
      <c r="O852" s="92">
        <v>7000</v>
      </c>
      <c r="P852" s="89">
        <f t="shared" si="354"/>
        <v>7000</v>
      </c>
      <c r="Q852" s="90">
        <f t="shared" si="355"/>
        <v>6300</v>
      </c>
      <c r="R852" s="21">
        <f t="shared" si="356"/>
        <v>6300</v>
      </c>
      <c r="S852" s="4">
        <f t="shared" si="357"/>
        <v>5670</v>
      </c>
      <c r="T852" s="21">
        <f t="shared" si="358"/>
        <v>5670</v>
      </c>
      <c r="U852" s="11">
        <f t="shared" si="359"/>
        <v>5103</v>
      </c>
      <c r="V852" s="12">
        <f t="shared" si="360"/>
        <v>5103</v>
      </c>
    </row>
    <row r="853" spans="1:22" ht="15" customHeight="1">
      <c r="A853" s="87">
        <v>74</v>
      </c>
      <c r="B853" s="98" t="s">
        <v>939</v>
      </c>
      <c r="C853" s="99" t="s">
        <v>0</v>
      </c>
      <c r="D853" s="92">
        <v>5</v>
      </c>
      <c r="E853" s="92">
        <v>120</v>
      </c>
      <c r="F853" s="89">
        <f t="shared" si="353"/>
        <v>600</v>
      </c>
      <c r="G853" s="33"/>
      <c r="H853" s="33"/>
      <c r="I853" s="33"/>
      <c r="J853" s="33"/>
      <c r="K853" s="33"/>
      <c r="L853" s="33"/>
      <c r="M853" s="33"/>
      <c r="N853" s="33"/>
      <c r="O853" s="92">
        <v>120</v>
      </c>
      <c r="P853" s="89">
        <f t="shared" si="354"/>
        <v>600</v>
      </c>
      <c r="Q853" s="90">
        <f t="shared" si="355"/>
        <v>108</v>
      </c>
      <c r="R853" s="21">
        <f t="shared" si="356"/>
        <v>540</v>
      </c>
      <c r="S853" s="4">
        <f t="shared" si="357"/>
        <v>97.2</v>
      </c>
      <c r="T853" s="21">
        <f t="shared" si="358"/>
        <v>486</v>
      </c>
      <c r="U853" s="11">
        <f t="shared" si="359"/>
        <v>87.48</v>
      </c>
      <c r="V853" s="12">
        <f t="shared" si="360"/>
        <v>437.40000000000003</v>
      </c>
    </row>
    <row r="854" spans="1:22" ht="15" customHeight="1">
      <c r="A854" s="87">
        <v>75</v>
      </c>
      <c r="B854" s="98" t="s">
        <v>940</v>
      </c>
      <c r="C854" s="99" t="s">
        <v>0</v>
      </c>
      <c r="D854" s="92">
        <v>4</v>
      </c>
      <c r="E854" s="92">
        <v>400</v>
      </c>
      <c r="F854" s="89">
        <f t="shared" si="353"/>
        <v>1600</v>
      </c>
      <c r="G854" s="33"/>
      <c r="H854" s="33"/>
      <c r="I854" s="33"/>
      <c r="J854" s="33"/>
      <c r="K854" s="33"/>
      <c r="L854" s="33"/>
      <c r="M854" s="33"/>
      <c r="N854" s="33"/>
      <c r="O854" s="92">
        <v>400</v>
      </c>
      <c r="P854" s="89">
        <f t="shared" si="354"/>
        <v>1600</v>
      </c>
      <c r="Q854" s="90">
        <f t="shared" si="355"/>
        <v>360</v>
      </c>
      <c r="R854" s="21">
        <f t="shared" si="356"/>
        <v>1440</v>
      </c>
      <c r="S854" s="4">
        <f t="shared" si="357"/>
        <v>324</v>
      </c>
      <c r="T854" s="21">
        <f t="shared" si="358"/>
        <v>1296</v>
      </c>
      <c r="U854" s="11">
        <f t="shared" si="359"/>
        <v>291.60000000000002</v>
      </c>
      <c r="V854" s="12">
        <f t="shared" si="360"/>
        <v>1166.4000000000001</v>
      </c>
    </row>
    <row r="855" spans="1:22" ht="15" customHeight="1">
      <c r="A855" s="87">
        <v>76</v>
      </c>
      <c r="B855" s="98" t="s">
        <v>941</v>
      </c>
      <c r="C855" s="99" t="s">
        <v>0</v>
      </c>
      <c r="D855" s="92">
        <v>1</v>
      </c>
      <c r="E855" s="92">
        <v>100</v>
      </c>
      <c r="F855" s="89">
        <f t="shared" si="353"/>
        <v>100</v>
      </c>
      <c r="G855" s="33"/>
      <c r="H855" s="33"/>
      <c r="I855" s="33"/>
      <c r="J855" s="33"/>
      <c r="K855" s="33"/>
      <c r="L855" s="33"/>
      <c r="M855" s="33"/>
      <c r="N855" s="33"/>
      <c r="O855" s="92">
        <v>100</v>
      </c>
      <c r="P855" s="89">
        <f t="shared" si="354"/>
        <v>100</v>
      </c>
      <c r="Q855" s="90">
        <f t="shared" si="355"/>
        <v>90</v>
      </c>
      <c r="R855" s="21">
        <f t="shared" si="356"/>
        <v>90</v>
      </c>
      <c r="S855" s="4">
        <f t="shared" si="357"/>
        <v>81</v>
      </c>
      <c r="T855" s="21">
        <f t="shared" si="358"/>
        <v>81</v>
      </c>
      <c r="U855" s="11">
        <f t="shared" si="359"/>
        <v>72.900000000000006</v>
      </c>
      <c r="V855" s="12">
        <f t="shared" si="360"/>
        <v>72.900000000000006</v>
      </c>
    </row>
    <row r="856" spans="1:22" ht="15" customHeight="1">
      <c r="A856" s="87">
        <v>77</v>
      </c>
      <c r="B856" s="98" t="s">
        <v>942</v>
      </c>
      <c r="C856" s="99" t="s">
        <v>0</v>
      </c>
      <c r="D856" s="92">
        <v>12</v>
      </c>
      <c r="E856" s="92">
        <v>100</v>
      </c>
      <c r="F856" s="89">
        <f t="shared" si="353"/>
        <v>1200</v>
      </c>
      <c r="G856" s="33"/>
      <c r="H856" s="33"/>
      <c r="I856" s="33"/>
      <c r="J856" s="33"/>
      <c r="K856" s="33"/>
      <c r="L856" s="33"/>
      <c r="M856" s="33"/>
      <c r="N856" s="33"/>
      <c r="O856" s="92">
        <v>100</v>
      </c>
      <c r="P856" s="89">
        <f t="shared" si="354"/>
        <v>1200</v>
      </c>
      <c r="Q856" s="90">
        <f t="shared" si="355"/>
        <v>90</v>
      </c>
      <c r="R856" s="21">
        <f t="shared" si="356"/>
        <v>1080</v>
      </c>
      <c r="S856" s="4">
        <f t="shared" si="357"/>
        <v>81</v>
      </c>
      <c r="T856" s="21">
        <f t="shared" si="358"/>
        <v>972</v>
      </c>
      <c r="U856" s="11">
        <f t="shared" si="359"/>
        <v>72.900000000000006</v>
      </c>
      <c r="V856" s="12">
        <f t="shared" si="360"/>
        <v>874.80000000000007</v>
      </c>
    </row>
    <row r="857" spans="1:22" ht="15" customHeight="1">
      <c r="A857" s="87">
        <v>78</v>
      </c>
      <c r="B857" s="98" t="s">
        <v>943</v>
      </c>
      <c r="C857" s="99" t="s">
        <v>0</v>
      </c>
      <c r="D857" s="92">
        <v>1</v>
      </c>
      <c r="E857" s="92">
        <v>500</v>
      </c>
      <c r="F857" s="89">
        <f t="shared" si="353"/>
        <v>500</v>
      </c>
      <c r="G857" s="33"/>
      <c r="H857" s="33"/>
      <c r="I857" s="33"/>
      <c r="J857" s="33"/>
      <c r="K857" s="33"/>
      <c r="L857" s="33"/>
      <c r="M857" s="33"/>
      <c r="N857" s="33"/>
      <c r="O857" s="92">
        <v>500</v>
      </c>
      <c r="P857" s="89">
        <f t="shared" si="354"/>
        <v>500</v>
      </c>
      <c r="Q857" s="90">
        <f t="shared" si="355"/>
        <v>450</v>
      </c>
      <c r="R857" s="21">
        <f t="shared" si="356"/>
        <v>450</v>
      </c>
      <c r="S857" s="4">
        <f t="shared" si="357"/>
        <v>405</v>
      </c>
      <c r="T857" s="21">
        <f t="shared" si="358"/>
        <v>405</v>
      </c>
      <c r="U857" s="11">
        <f t="shared" si="359"/>
        <v>364.5</v>
      </c>
      <c r="V857" s="12">
        <f t="shared" si="360"/>
        <v>364.5</v>
      </c>
    </row>
    <row r="858" spans="1:22" ht="15" customHeight="1">
      <c r="A858" s="87">
        <v>79</v>
      </c>
      <c r="B858" s="91" t="s">
        <v>944</v>
      </c>
      <c r="C858" s="99" t="s">
        <v>0</v>
      </c>
      <c r="D858" s="92">
        <v>1</v>
      </c>
      <c r="E858" s="92">
        <v>400</v>
      </c>
      <c r="F858" s="89">
        <f t="shared" si="353"/>
        <v>400</v>
      </c>
      <c r="G858" s="33"/>
      <c r="H858" s="33"/>
      <c r="I858" s="33"/>
      <c r="J858" s="33"/>
      <c r="K858" s="33"/>
      <c r="L858" s="33"/>
      <c r="M858" s="33"/>
      <c r="N858" s="33"/>
      <c r="O858" s="92">
        <v>400</v>
      </c>
      <c r="P858" s="89">
        <f t="shared" si="354"/>
        <v>400</v>
      </c>
      <c r="Q858" s="90">
        <f t="shared" si="355"/>
        <v>360</v>
      </c>
      <c r="R858" s="21">
        <f t="shared" si="356"/>
        <v>360</v>
      </c>
      <c r="S858" s="4">
        <f t="shared" si="357"/>
        <v>324</v>
      </c>
      <c r="T858" s="21">
        <f t="shared" si="358"/>
        <v>324</v>
      </c>
      <c r="U858" s="11">
        <f t="shared" si="359"/>
        <v>291.60000000000002</v>
      </c>
      <c r="V858" s="12">
        <f t="shared" si="360"/>
        <v>291.60000000000002</v>
      </c>
    </row>
    <row r="859" spans="1:22" ht="15" customHeight="1">
      <c r="A859" s="87">
        <v>80</v>
      </c>
      <c r="B859" s="98" t="s">
        <v>945</v>
      </c>
      <c r="C859" s="99" t="s">
        <v>0</v>
      </c>
      <c r="D859" s="92">
        <v>2</v>
      </c>
      <c r="E859" s="92">
        <v>700</v>
      </c>
      <c r="F859" s="89">
        <f t="shared" si="353"/>
        <v>1400</v>
      </c>
      <c r="G859" s="33"/>
      <c r="H859" s="33"/>
      <c r="I859" s="33"/>
      <c r="J859" s="33"/>
      <c r="K859" s="33"/>
      <c r="L859" s="33"/>
      <c r="M859" s="33"/>
      <c r="N859" s="33"/>
      <c r="O859" s="92">
        <v>700</v>
      </c>
      <c r="P859" s="89">
        <f t="shared" si="354"/>
        <v>1400</v>
      </c>
      <c r="Q859" s="90">
        <f t="shared" si="355"/>
        <v>630</v>
      </c>
      <c r="R859" s="21">
        <f t="shared" si="356"/>
        <v>1260</v>
      </c>
      <c r="S859" s="4">
        <f t="shared" si="357"/>
        <v>567</v>
      </c>
      <c r="T859" s="21">
        <f t="shared" si="358"/>
        <v>1134</v>
      </c>
      <c r="U859" s="11">
        <f t="shared" si="359"/>
        <v>510.3</v>
      </c>
      <c r="V859" s="12">
        <f t="shared" si="360"/>
        <v>1020.6</v>
      </c>
    </row>
    <row r="860" spans="1:22" ht="15" customHeight="1">
      <c r="A860" s="87">
        <v>81</v>
      </c>
      <c r="B860" s="98" t="s">
        <v>946</v>
      </c>
      <c r="C860" s="99" t="s">
        <v>0</v>
      </c>
      <c r="D860" s="92">
        <v>1</v>
      </c>
      <c r="E860" s="92">
        <v>120</v>
      </c>
      <c r="F860" s="89">
        <f t="shared" si="353"/>
        <v>120</v>
      </c>
      <c r="G860" s="33"/>
      <c r="H860" s="33"/>
      <c r="I860" s="33"/>
      <c r="J860" s="33"/>
      <c r="K860" s="33"/>
      <c r="L860" s="33"/>
      <c r="M860" s="33"/>
      <c r="N860" s="33"/>
      <c r="O860" s="92">
        <v>120</v>
      </c>
      <c r="P860" s="89">
        <f t="shared" si="354"/>
        <v>120</v>
      </c>
      <c r="Q860" s="90">
        <f t="shared" si="355"/>
        <v>108</v>
      </c>
      <c r="R860" s="21">
        <f t="shared" si="356"/>
        <v>108</v>
      </c>
      <c r="S860" s="4">
        <f t="shared" si="357"/>
        <v>97.2</v>
      </c>
      <c r="T860" s="21">
        <f t="shared" si="358"/>
        <v>97.2</v>
      </c>
      <c r="U860" s="11">
        <f t="shared" si="359"/>
        <v>87.48</v>
      </c>
      <c r="V860" s="12">
        <f t="shared" si="360"/>
        <v>87.48</v>
      </c>
    </row>
    <row r="861" spans="1:22" ht="15" customHeight="1">
      <c r="A861" s="87">
        <v>82</v>
      </c>
      <c r="B861" s="98" t="s">
        <v>947</v>
      </c>
      <c r="C861" s="99" t="s">
        <v>0</v>
      </c>
      <c r="D861" s="92">
        <v>1</v>
      </c>
      <c r="E861" s="92">
        <v>120</v>
      </c>
      <c r="F861" s="89">
        <f t="shared" si="353"/>
        <v>120</v>
      </c>
      <c r="G861" s="33"/>
      <c r="H861" s="33"/>
      <c r="I861" s="33"/>
      <c r="J861" s="33"/>
      <c r="K861" s="33"/>
      <c r="L861" s="33"/>
      <c r="M861" s="33"/>
      <c r="N861" s="33"/>
      <c r="O861" s="92">
        <v>120</v>
      </c>
      <c r="P861" s="89">
        <f t="shared" si="354"/>
        <v>120</v>
      </c>
      <c r="Q861" s="90">
        <f t="shared" si="355"/>
        <v>108</v>
      </c>
      <c r="R861" s="21">
        <f t="shared" si="356"/>
        <v>108</v>
      </c>
      <c r="S861" s="4">
        <f t="shared" si="357"/>
        <v>97.2</v>
      </c>
      <c r="T861" s="21">
        <f t="shared" si="358"/>
        <v>97.2</v>
      </c>
      <c r="U861" s="11">
        <f t="shared" si="359"/>
        <v>87.48</v>
      </c>
      <c r="V861" s="12">
        <f t="shared" si="360"/>
        <v>87.48</v>
      </c>
    </row>
    <row r="862" spans="1:22" ht="15" customHeight="1">
      <c r="A862" s="87">
        <v>83</v>
      </c>
      <c r="B862" s="98" t="s">
        <v>948</v>
      </c>
      <c r="C862" s="99" t="s">
        <v>0</v>
      </c>
      <c r="D862" s="92">
        <v>3</v>
      </c>
      <c r="E862" s="92">
        <v>3500</v>
      </c>
      <c r="F862" s="89">
        <f t="shared" si="353"/>
        <v>10500</v>
      </c>
      <c r="G862" s="33"/>
      <c r="H862" s="33"/>
      <c r="I862" s="33"/>
      <c r="J862" s="33"/>
      <c r="K862" s="33"/>
      <c r="L862" s="33"/>
      <c r="M862" s="33"/>
      <c r="N862" s="33"/>
      <c r="O862" s="92">
        <v>3500</v>
      </c>
      <c r="P862" s="89">
        <f t="shared" si="354"/>
        <v>10500</v>
      </c>
      <c r="Q862" s="90">
        <f t="shared" si="355"/>
        <v>3150</v>
      </c>
      <c r="R862" s="21">
        <f t="shared" si="356"/>
        <v>9450</v>
      </c>
      <c r="S862" s="4">
        <f t="shared" si="357"/>
        <v>2835</v>
      </c>
      <c r="T862" s="21">
        <f t="shared" si="358"/>
        <v>8505</v>
      </c>
      <c r="U862" s="11">
        <f t="shared" si="359"/>
        <v>2551.5</v>
      </c>
      <c r="V862" s="12">
        <f t="shared" si="360"/>
        <v>7654.5</v>
      </c>
    </row>
    <row r="863" spans="1:22" ht="15" customHeight="1">
      <c r="A863" s="87">
        <v>84</v>
      </c>
      <c r="B863" s="98" t="s">
        <v>949</v>
      </c>
      <c r="C863" s="99" t="s">
        <v>0</v>
      </c>
      <c r="D863" s="92">
        <v>1</v>
      </c>
      <c r="E863" s="92">
        <v>1000</v>
      </c>
      <c r="F863" s="89">
        <f t="shared" si="353"/>
        <v>1000</v>
      </c>
      <c r="G863" s="33"/>
      <c r="H863" s="33"/>
      <c r="I863" s="33"/>
      <c r="J863" s="33"/>
      <c r="K863" s="33"/>
      <c r="L863" s="33"/>
      <c r="M863" s="33"/>
      <c r="N863" s="33"/>
      <c r="O863" s="92">
        <v>1000</v>
      </c>
      <c r="P863" s="89">
        <f t="shared" si="354"/>
        <v>1000</v>
      </c>
      <c r="Q863" s="90">
        <f t="shared" si="355"/>
        <v>900</v>
      </c>
      <c r="R863" s="21">
        <f t="shared" si="356"/>
        <v>900</v>
      </c>
      <c r="S863" s="4">
        <f t="shared" si="357"/>
        <v>810</v>
      </c>
      <c r="T863" s="21">
        <f t="shared" si="358"/>
        <v>810</v>
      </c>
      <c r="U863" s="11">
        <f t="shared" si="359"/>
        <v>729</v>
      </c>
      <c r="V863" s="12">
        <f t="shared" si="360"/>
        <v>729</v>
      </c>
    </row>
    <row r="864" spans="1:22" ht="15" customHeight="1">
      <c r="A864" s="87">
        <v>85</v>
      </c>
      <c r="B864" s="98" t="s">
        <v>950</v>
      </c>
      <c r="C864" s="99" t="s">
        <v>0</v>
      </c>
      <c r="D864" s="92">
        <v>15</v>
      </c>
      <c r="E864" s="92">
        <v>3000</v>
      </c>
      <c r="F864" s="89">
        <f t="shared" si="353"/>
        <v>45000</v>
      </c>
      <c r="G864" s="33"/>
      <c r="H864" s="33"/>
      <c r="I864" s="33"/>
      <c r="J864" s="33"/>
      <c r="K864" s="33"/>
      <c r="L864" s="33"/>
      <c r="M864" s="33"/>
      <c r="N864" s="33"/>
      <c r="O864" s="92">
        <v>3000</v>
      </c>
      <c r="P864" s="89">
        <f t="shared" si="354"/>
        <v>45000</v>
      </c>
      <c r="Q864" s="90">
        <f t="shared" si="355"/>
        <v>2700</v>
      </c>
      <c r="R864" s="21">
        <f t="shared" si="356"/>
        <v>40500</v>
      </c>
      <c r="S864" s="4">
        <f t="shared" si="357"/>
        <v>2430</v>
      </c>
      <c r="T864" s="21">
        <f t="shared" si="358"/>
        <v>36450</v>
      </c>
      <c r="U864" s="11">
        <f t="shared" si="359"/>
        <v>2187</v>
      </c>
      <c r="V864" s="12">
        <f t="shared" si="360"/>
        <v>32805</v>
      </c>
    </row>
    <row r="865" spans="1:22" ht="15" customHeight="1">
      <c r="A865" s="87">
        <v>86</v>
      </c>
      <c r="B865" s="98" t="s">
        <v>951</v>
      </c>
      <c r="C865" s="99" t="s">
        <v>0</v>
      </c>
      <c r="D865" s="92">
        <v>1</v>
      </c>
      <c r="E865" s="92">
        <v>1100</v>
      </c>
      <c r="F865" s="89">
        <f t="shared" si="353"/>
        <v>1100</v>
      </c>
      <c r="G865" s="33"/>
      <c r="H865" s="33"/>
      <c r="I865" s="33"/>
      <c r="J865" s="33"/>
      <c r="K865" s="33"/>
      <c r="L865" s="33"/>
      <c r="M865" s="33"/>
      <c r="N865" s="33"/>
      <c r="O865" s="92">
        <v>1100</v>
      </c>
      <c r="P865" s="89">
        <f t="shared" si="354"/>
        <v>1100</v>
      </c>
      <c r="Q865" s="90">
        <f t="shared" si="355"/>
        <v>990</v>
      </c>
      <c r="R865" s="21">
        <f t="shared" si="356"/>
        <v>990</v>
      </c>
      <c r="S865" s="4">
        <f t="shared" si="357"/>
        <v>891</v>
      </c>
      <c r="T865" s="21">
        <f t="shared" si="358"/>
        <v>891</v>
      </c>
      <c r="U865" s="11">
        <f t="shared" si="359"/>
        <v>801.9</v>
      </c>
      <c r="V865" s="12">
        <f t="shared" si="360"/>
        <v>801.9</v>
      </c>
    </row>
    <row r="866" spans="1:22" ht="15" customHeight="1">
      <c r="A866" s="87">
        <v>87</v>
      </c>
      <c r="B866" s="98" t="s">
        <v>952</v>
      </c>
      <c r="C866" s="99" t="s">
        <v>0</v>
      </c>
      <c r="D866" s="92">
        <v>2</v>
      </c>
      <c r="E866" s="92">
        <v>600</v>
      </c>
      <c r="F866" s="89">
        <f t="shared" si="353"/>
        <v>1200</v>
      </c>
      <c r="G866" s="33"/>
      <c r="H866" s="33"/>
      <c r="I866" s="33"/>
      <c r="J866" s="33"/>
      <c r="K866" s="33"/>
      <c r="L866" s="33"/>
      <c r="M866" s="33"/>
      <c r="N866" s="33"/>
      <c r="O866" s="92">
        <v>600</v>
      </c>
      <c r="P866" s="89">
        <f t="shared" si="354"/>
        <v>1200</v>
      </c>
      <c r="Q866" s="90">
        <f t="shared" si="355"/>
        <v>540</v>
      </c>
      <c r="R866" s="21">
        <f t="shared" si="356"/>
        <v>1080</v>
      </c>
      <c r="S866" s="4">
        <f t="shared" si="357"/>
        <v>486</v>
      </c>
      <c r="T866" s="21">
        <f t="shared" si="358"/>
        <v>972</v>
      </c>
      <c r="U866" s="11">
        <f t="shared" si="359"/>
        <v>437.4</v>
      </c>
      <c r="V866" s="12">
        <f t="shared" si="360"/>
        <v>874.8</v>
      </c>
    </row>
    <row r="867" spans="1:22" ht="15" customHeight="1">
      <c r="A867" s="87">
        <v>88</v>
      </c>
      <c r="B867" s="98" t="s">
        <v>953</v>
      </c>
      <c r="C867" s="99" t="s">
        <v>0</v>
      </c>
      <c r="D867" s="92">
        <v>9</v>
      </c>
      <c r="E867" s="92">
        <v>700</v>
      </c>
      <c r="F867" s="89">
        <f t="shared" si="353"/>
        <v>6300</v>
      </c>
      <c r="G867" s="33"/>
      <c r="H867" s="33"/>
      <c r="I867" s="33"/>
      <c r="J867" s="33"/>
      <c r="K867" s="33"/>
      <c r="L867" s="33"/>
      <c r="M867" s="33"/>
      <c r="N867" s="33"/>
      <c r="O867" s="92">
        <v>700</v>
      </c>
      <c r="P867" s="89">
        <f t="shared" si="354"/>
        <v>6300</v>
      </c>
      <c r="Q867" s="90">
        <f t="shared" si="355"/>
        <v>630</v>
      </c>
      <c r="R867" s="21">
        <f t="shared" si="356"/>
        <v>5670</v>
      </c>
      <c r="S867" s="4">
        <f t="shared" si="357"/>
        <v>567</v>
      </c>
      <c r="T867" s="21">
        <f t="shared" si="358"/>
        <v>5103</v>
      </c>
      <c r="U867" s="11">
        <f t="shared" si="359"/>
        <v>510.3</v>
      </c>
      <c r="V867" s="12">
        <f t="shared" si="360"/>
        <v>4592.7</v>
      </c>
    </row>
    <row r="868" spans="1:22" ht="15" customHeight="1">
      <c r="A868" s="87">
        <v>89</v>
      </c>
      <c r="B868" s="98" t="s">
        <v>954</v>
      </c>
      <c r="C868" s="99" t="s">
        <v>0</v>
      </c>
      <c r="D868" s="92">
        <v>1</v>
      </c>
      <c r="E868" s="92">
        <v>1400</v>
      </c>
      <c r="F868" s="89">
        <f t="shared" si="353"/>
        <v>1400</v>
      </c>
      <c r="G868" s="33"/>
      <c r="H868" s="33"/>
      <c r="I868" s="33"/>
      <c r="J868" s="33"/>
      <c r="K868" s="33"/>
      <c r="L868" s="33"/>
      <c r="M868" s="33"/>
      <c r="N868" s="33"/>
      <c r="O868" s="92">
        <v>1400</v>
      </c>
      <c r="P868" s="89">
        <f t="shared" si="354"/>
        <v>1400</v>
      </c>
      <c r="Q868" s="90">
        <f t="shared" si="355"/>
        <v>1260</v>
      </c>
      <c r="R868" s="21">
        <f t="shared" si="356"/>
        <v>1260</v>
      </c>
      <c r="S868" s="4">
        <f t="shared" si="357"/>
        <v>1134</v>
      </c>
      <c r="T868" s="21">
        <f t="shared" si="358"/>
        <v>1134</v>
      </c>
      <c r="U868" s="11">
        <f t="shared" si="359"/>
        <v>1020.6</v>
      </c>
      <c r="V868" s="12">
        <f t="shared" si="360"/>
        <v>1020.6</v>
      </c>
    </row>
    <row r="869" spans="1:22" ht="15" customHeight="1">
      <c r="A869" s="87">
        <v>90</v>
      </c>
      <c r="B869" s="98" t="s">
        <v>955</v>
      </c>
      <c r="C869" s="99" t="s">
        <v>0</v>
      </c>
      <c r="D869" s="92">
        <v>9</v>
      </c>
      <c r="E869" s="92">
        <v>500</v>
      </c>
      <c r="F869" s="89">
        <f t="shared" si="353"/>
        <v>4500</v>
      </c>
      <c r="G869" s="33"/>
      <c r="H869" s="33"/>
      <c r="I869" s="33"/>
      <c r="J869" s="33"/>
      <c r="K869" s="33"/>
      <c r="L869" s="33"/>
      <c r="M869" s="33"/>
      <c r="N869" s="33"/>
      <c r="O869" s="92">
        <v>500</v>
      </c>
      <c r="P869" s="89">
        <f t="shared" si="354"/>
        <v>4500</v>
      </c>
      <c r="Q869" s="90">
        <f t="shared" si="355"/>
        <v>450</v>
      </c>
      <c r="R869" s="21">
        <f t="shared" si="356"/>
        <v>4050</v>
      </c>
      <c r="S869" s="4">
        <f t="shared" si="357"/>
        <v>405</v>
      </c>
      <c r="T869" s="21">
        <f t="shared" si="358"/>
        <v>3645</v>
      </c>
      <c r="U869" s="11">
        <f t="shared" si="359"/>
        <v>364.5</v>
      </c>
      <c r="V869" s="12">
        <f t="shared" si="360"/>
        <v>3280.5</v>
      </c>
    </row>
    <row r="870" spans="1:22" ht="15" customHeight="1">
      <c r="A870" s="87">
        <v>91</v>
      </c>
      <c r="B870" s="98" t="s">
        <v>956</v>
      </c>
      <c r="C870" s="99" t="s">
        <v>0</v>
      </c>
      <c r="D870" s="92">
        <v>8</v>
      </c>
      <c r="E870" s="92">
        <v>700</v>
      </c>
      <c r="F870" s="89">
        <f t="shared" si="353"/>
        <v>5600</v>
      </c>
      <c r="G870" s="33"/>
      <c r="H870" s="33"/>
      <c r="I870" s="33"/>
      <c r="J870" s="33"/>
      <c r="K870" s="33"/>
      <c r="L870" s="33"/>
      <c r="M870" s="33"/>
      <c r="N870" s="33"/>
      <c r="O870" s="92">
        <v>700</v>
      </c>
      <c r="P870" s="89">
        <f t="shared" si="354"/>
        <v>5600</v>
      </c>
      <c r="Q870" s="90">
        <f t="shared" si="355"/>
        <v>630</v>
      </c>
      <c r="R870" s="21">
        <f t="shared" si="356"/>
        <v>5040</v>
      </c>
      <c r="S870" s="4">
        <f t="shared" si="357"/>
        <v>567</v>
      </c>
      <c r="T870" s="21">
        <f t="shared" si="358"/>
        <v>4536</v>
      </c>
      <c r="U870" s="11">
        <f t="shared" si="359"/>
        <v>510.3</v>
      </c>
      <c r="V870" s="12">
        <f t="shared" si="360"/>
        <v>4082.4</v>
      </c>
    </row>
    <row r="871" spans="1:22" ht="15" customHeight="1">
      <c r="A871" s="87">
        <v>92</v>
      </c>
      <c r="B871" s="98" t="s">
        <v>957</v>
      </c>
      <c r="C871" s="99" t="s">
        <v>0</v>
      </c>
      <c r="D871" s="92">
        <v>1</v>
      </c>
      <c r="E871" s="92">
        <v>600</v>
      </c>
      <c r="F871" s="89">
        <f t="shared" si="353"/>
        <v>600</v>
      </c>
      <c r="G871" s="33"/>
      <c r="H871" s="33"/>
      <c r="I871" s="33"/>
      <c r="J871" s="33"/>
      <c r="K871" s="33"/>
      <c r="L871" s="33"/>
      <c r="M871" s="33"/>
      <c r="N871" s="33"/>
      <c r="O871" s="92">
        <v>600</v>
      </c>
      <c r="P871" s="89">
        <f t="shared" si="354"/>
        <v>600</v>
      </c>
      <c r="Q871" s="90">
        <f t="shared" si="355"/>
        <v>540</v>
      </c>
      <c r="R871" s="21">
        <f t="shared" si="356"/>
        <v>540</v>
      </c>
      <c r="S871" s="4">
        <f t="shared" si="357"/>
        <v>486</v>
      </c>
      <c r="T871" s="21">
        <f t="shared" si="358"/>
        <v>486</v>
      </c>
      <c r="U871" s="11">
        <f t="shared" si="359"/>
        <v>437.4</v>
      </c>
      <c r="V871" s="12">
        <f t="shared" si="360"/>
        <v>437.4</v>
      </c>
    </row>
    <row r="872" spans="1:22" ht="15" customHeight="1">
      <c r="A872" s="87">
        <v>93</v>
      </c>
      <c r="B872" s="98" t="s">
        <v>684</v>
      </c>
      <c r="C872" s="99" t="s">
        <v>0</v>
      </c>
      <c r="D872" s="92">
        <v>2</v>
      </c>
      <c r="E872" s="92">
        <v>1200</v>
      </c>
      <c r="F872" s="89">
        <f t="shared" si="353"/>
        <v>2400</v>
      </c>
      <c r="G872" s="33"/>
      <c r="H872" s="33"/>
      <c r="I872" s="33"/>
      <c r="J872" s="33"/>
      <c r="K872" s="33"/>
      <c r="L872" s="33"/>
      <c r="M872" s="33"/>
      <c r="N872" s="33"/>
      <c r="O872" s="92">
        <v>1200</v>
      </c>
      <c r="P872" s="89">
        <f t="shared" si="354"/>
        <v>2400</v>
      </c>
      <c r="Q872" s="90">
        <f t="shared" si="355"/>
        <v>1080</v>
      </c>
      <c r="R872" s="21">
        <f t="shared" si="356"/>
        <v>2160</v>
      </c>
      <c r="S872" s="4">
        <f t="shared" si="357"/>
        <v>972</v>
      </c>
      <c r="T872" s="21">
        <f t="shared" si="358"/>
        <v>1944</v>
      </c>
      <c r="U872" s="11">
        <f t="shared" si="359"/>
        <v>874.8</v>
      </c>
      <c r="V872" s="12">
        <f t="shared" si="360"/>
        <v>1749.6</v>
      </c>
    </row>
    <row r="873" spans="1:22" ht="15" customHeight="1">
      <c r="A873" s="87">
        <v>94</v>
      </c>
      <c r="B873" s="98" t="s">
        <v>685</v>
      </c>
      <c r="C873" s="99" t="s">
        <v>0</v>
      </c>
      <c r="D873" s="92">
        <v>4</v>
      </c>
      <c r="E873" s="92">
        <v>1500</v>
      </c>
      <c r="F873" s="89">
        <f t="shared" si="353"/>
        <v>6000</v>
      </c>
      <c r="G873" s="33"/>
      <c r="H873" s="33"/>
      <c r="I873" s="33"/>
      <c r="J873" s="33"/>
      <c r="K873" s="33"/>
      <c r="L873" s="33"/>
      <c r="M873" s="33"/>
      <c r="N873" s="33"/>
      <c r="O873" s="92">
        <v>1500</v>
      </c>
      <c r="P873" s="89">
        <f t="shared" si="354"/>
        <v>6000</v>
      </c>
      <c r="Q873" s="90">
        <f t="shared" si="355"/>
        <v>1350</v>
      </c>
      <c r="R873" s="21">
        <f t="shared" si="356"/>
        <v>5400</v>
      </c>
      <c r="S873" s="4">
        <f t="shared" si="357"/>
        <v>1215</v>
      </c>
      <c r="T873" s="21">
        <f t="shared" si="358"/>
        <v>4860</v>
      </c>
      <c r="U873" s="11">
        <f t="shared" si="359"/>
        <v>1093.5</v>
      </c>
      <c r="V873" s="12">
        <f t="shared" si="360"/>
        <v>4374</v>
      </c>
    </row>
    <row r="874" spans="1:22" ht="15" customHeight="1">
      <c r="A874" s="87">
        <v>95</v>
      </c>
      <c r="B874" s="98" t="s">
        <v>958</v>
      </c>
      <c r="C874" s="99" t="s">
        <v>0</v>
      </c>
      <c r="D874" s="92">
        <v>11</v>
      </c>
      <c r="E874" s="92">
        <v>100</v>
      </c>
      <c r="F874" s="89">
        <f t="shared" si="353"/>
        <v>1100</v>
      </c>
      <c r="G874" s="33"/>
      <c r="H874" s="33"/>
      <c r="I874" s="33"/>
      <c r="J874" s="33"/>
      <c r="K874" s="33"/>
      <c r="L874" s="33"/>
      <c r="M874" s="33"/>
      <c r="N874" s="33"/>
      <c r="O874" s="92">
        <v>100</v>
      </c>
      <c r="P874" s="89">
        <f t="shared" si="354"/>
        <v>1100</v>
      </c>
      <c r="Q874" s="90">
        <f t="shared" si="355"/>
        <v>90</v>
      </c>
      <c r="R874" s="21">
        <f t="shared" si="356"/>
        <v>990</v>
      </c>
      <c r="S874" s="4">
        <f t="shared" si="357"/>
        <v>81</v>
      </c>
      <c r="T874" s="21">
        <f t="shared" si="358"/>
        <v>891</v>
      </c>
      <c r="U874" s="11">
        <f t="shared" si="359"/>
        <v>72.900000000000006</v>
      </c>
      <c r="V874" s="12">
        <f t="shared" si="360"/>
        <v>801.90000000000009</v>
      </c>
    </row>
    <row r="875" spans="1:22" ht="15" customHeight="1">
      <c r="A875" s="87">
        <v>96</v>
      </c>
      <c r="B875" s="100" t="s">
        <v>686</v>
      </c>
      <c r="C875" s="101" t="s">
        <v>0</v>
      </c>
      <c r="D875" s="102">
        <v>1</v>
      </c>
      <c r="E875" s="102">
        <v>1400</v>
      </c>
      <c r="F875" s="103">
        <f t="shared" si="353"/>
        <v>1400</v>
      </c>
      <c r="G875" s="33"/>
      <c r="H875" s="33"/>
      <c r="I875" s="33"/>
      <c r="J875" s="33"/>
      <c r="K875" s="33"/>
      <c r="L875" s="33"/>
      <c r="M875" s="33"/>
      <c r="N875" s="33"/>
      <c r="O875" s="102">
        <v>1400</v>
      </c>
      <c r="P875" s="89">
        <f t="shared" si="354"/>
        <v>1400</v>
      </c>
      <c r="Q875" s="90">
        <f t="shared" si="355"/>
        <v>1260</v>
      </c>
      <c r="R875" s="21">
        <f t="shared" si="356"/>
        <v>1260</v>
      </c>
      <c r="S875" s="4">
        <f t="shared" si="357"/>
        <v>1134</v>
      </c>
      <c r="T875" s="21">
        <f t="shared" si="358"/>
        <v>1134</v>
      </c>
      <c r="U875" s="11">
        <f t="shared" si="359"/>
        <v>1020.6</v>
      </c>
      <c r="V875" s="12">
        <f t="shared" si="360"/>
        <v>1020.6</v>
      </c>
    </row>
    <row r="876" spans="1:22" ht="15.75">
      <c r="A876" s="202"/>
      <c r="B876" s="203" t="s">
        <v>97</v>
      </c>
      <c r="C876" s="204"/>
      <c r="D876" s="84"/>
      <c r="E876" s="84"/>
      <c r="F876" s="84">
        <f>SUM(F780:F875)</f>
        <v>392340</v>
      </c>
      <c r="G876" s="34"/>
      <c r="H876" s="34"/>
      <c r="I876" s="34"/>
      <c r="J876" s="34"/>
      <c r="K876" s="34"/>
      <c r="L876" s="34"/>
      <c r="M876" s="34"/>
      <c r="N876" s="34"/>
      <c r="O876" s="34"/>
      <c r="P876" s="44">
        <f>SUM(P780:P875)</f>
        <v>392340</v>
      </c>
      <c r="Q876" s="44"/>
      <c r="R876" s="44">
        <f>SUM(R780:R875)</f>
        <v>353106</v>
      </c>
      <c r="S876" s="44"/>
      <c r="T876" s="205">
        <f>SUM(T780:T875)</f>
        <v>317795.40000000002</v>
      </c>
      <c r="U876" s="205"/>
      <c r="V876" s="205">
        <f t="shared" ref="V876" si="361">SUM(V780:V875)</f>
        <v>286015.86</v>
      </c>
    </row>
    <row r="877" spans="1:22">
      <c r="R877" s="21"/>
      <c r="S877" s="4"/>
      <c r="T877" s="21"/>
      <c r="U877" s="11"/>
      <c r="V877" s="11"/>
    </row>
    <row r="878" spans="1:22" ht="18.75">
      <c r="A878" s="206" t="s">
        <v>690</v>
      </c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8"/>
    </row>
    <row r="879" spans="1:22" ht="22.5">
      <c r="A879" s="60" t="s">
        <v>863</v>
      </c>
      <c r="B879" s="137" t="s">
        <v>864</v>
      </c>
      <c r="C879" s="137" t="s">
        <v>689</v>
      </c>
      <c r="D879" s="138" t="s">
        <v>1</v>
      </c>
      <c r="E879" s="138" t="s">
        <v>865</v>
      </c>
      <c r="F879" s="138" t="s">
        <v>866</v>
      </c>
      <c r="G879" s="30"/>
      <c r="H879" s="30"/>
      <c r="I879" s="30"/>
      <c r="J879" s="30"/>
      <c r="K879" s="30"/>
      <c r="L879" s="30"/>
      <c r="M879" s="30"/>
      <c r="N879" s="30"/>
      <c r="O879" s="31" t="s">
        <v>2</v>
      </c>
      <c r="P879" s="43" t="s">
        <v>688</v>
      </c>
      <c r="Q879" s="31" t="s">
        <v>2</v>
      </c>
      <c r="R879" s="43" t="s">
        <v>688</v>
      </c>
      <c r="S879" s="137" t="s">
        <v>2</v>
      </c>
      <c r="T879" s="135" t="s">
        <v>3</v>
      </c>
      <c r="U879" s="137" t="s">
        <v>2</v>
      </c>
      <c r="V879" s="135" t="s">
        <v>3</v>
      </c>
    </row>
    <row r="880" spans="1:22" ht="12.75">
      <c r="A880" s="104">
        <v>1</v>
      </c>
      <c r="B880" s="105" t="s">
        <v>959</v>
      </c>
      <c r="C880" s="106" t="s">
        <v>0</v>
      </c>
      <c r="D880" s="104">
        <v>1</v>
      </c>
      <c r="E880" s="104">
        <v>22000</v>
      </c>
      <c r="F880" s="104">
        <f t="shared" ref="F880:F911" si="362">+D880*E880</f>
        <v>22000</v>
      </c>
      <c r="G880" s="39"/>
      <c r="H880" s="39"/>
      <c r="I880" s="39"/>
      <c r="J880" s="39"/>
      <c r="K880" s="39"/>
      <c r="L880" s="39"/>
      <c r="M880" s="39"/>
      <c r="N880" s="39"/>
      <c r="O880" s="104">
        <v>22000</v>
      </c>
      <c r="P880" s="104">
        <f t="shared" ref="P880:P911" si="363">+D880*O880</f>
        <v>22000</v>
      </c>
      <c r="Q880" s="107">
        <f t="shared" ref="Q880:Q911" si="364">+O880-O880*0.1</f>
        <v>19800</v>
      </c>
      <c r="R880" s="21">
        <f t="shared" ref="R880:R911" si="365">+Q880*D880</f>
        <v>19800</v>
      </c>
      <c r="S880" s="4">
        <f t="shared" ref="S880:S911" si="366">+Q880-Q880*0.1</f>
        <v>17820</v>
      </c>
      <c r="T880" s="21">
        <f t="shared" ref="T880:T911" si="367">+S880*D880</f>
        <v>17820</v>
      </c>
      <c r="U880" s="11">
        <f>+S880-S880*0.1</f>
        <v>16038</v>
      </c>
      <c r="V880" s="11">
        <f>+U880*D880</f>
        <v>16038</v>
      </c>
    </row>
    <row r="881" spans="1:22" ht="12.75">
      <c r="A881" s="108">
        <v>2</v>
      </c>
      <c r="B881" s="109" t="s">
        <v>960</v>
      </c>
      <c r="C881" s="110" t="s">
        <v>0</v>
      </c>
      <c r="D881" s="111">
        <v>1</v>
      </c>
      <c r="E881" s="111">
        <v>1000</v>
      </c>
      <c r="F881" s="108">
        <f t="shared" si="362"/>
        <v>1000</v>
      </c>
      <c r="G881" s="39"/>
      <c r="H881" s="39"/>
      <c r="I881" s="39"/>
      <c r="J881" s="39"/>
      <c r="K881" s="39"/>
      <c r="L881" s="39"/>
      <c r="M881" s="39"/>
      <c r="N881" s="39"/>
      <c r="O881" s="111">
        <v>1000</v>
      </c>
      <c r="P881" s="104">
        <f t="shared" si="363"/>
        <v>1000</v>
      </c>
      <c r="Q881" s="107">
        <f t="shared" si="364"/>
        <v>900</v>
      </c>
      <c r="R881" s="21">
        <f t="shared" si="365"/>
        <v>900</v>
      </c>
      <c r="S881" s="4">
        <f t="shared" si="366"/>
        <v>810</v>
      </c>
      <c r="T881" s="22">
        <f t="shared" si="367"/>
        <v>810</v>
      </c>
      <c r="U881" s="11">
        <f t="shared" ref="U881:U944" si="368">+S881-S881*0.1</f>
        <v>729</v>
      </c>
      <c r="V881" s="11">
        <f t="shared" ref="V881:V944" si="369">+U881*D881</f>
        <v>729</v>
      </c>
    </row>
    <row r="882" spans="1:22" ht="12.75">
      <c r="A882" s="104">
        <v>3</v>
      </c>
      <c r="B882" s="109" t="s">
        <v>961</v>
      </c>
      <c r="C882" s="110" t="s">
        <v>0</v>
      </c>
      <c r="D882" s="111">
        <v>1</v>
      </c>
      <c r="E882" s="111">
        <v>1000</v>
      </c>
      <c r="F882" s="108">
        <f t="shared" si="362"/>
        <v>1000</v>
      </c>
      <c r="G882" s="39"/>
      <c r="H882" s="39"/>
      <c r="I882" s="39"/>
      <c r="J882" s="39"/>
      <c r="K882" s="39"/>
      <c r="L882" s="39"/>
      <c r="M882" s="39"/>
      <c r="N882" s="39"/>
      <c r="O882" s="111">
        <v>1000</v>
      </c>
      <c r="P882" s="104">
        <f t="shared" si="363"/>
        <v>1000</v>
      </c>
      <c r="Q882" s="107">
        <f t="shared" si="364"/>
        <v>900</v>
      </c>
      <c r="R882" s="21">
        <f t="shared" si="365"/>
        <v>900</v>
      </c>
      <c r="S882" s="4">
        <f t="shared" si="366"/>
        <v>810</v>
      </c>
      <c r="T882" s="22">
        <f t="shared" si="367"/>
        <v>810</v>
      </c>
      <c r="U882" s="11">
        <f t="shared" si="368"/>
        <v>729</v>
      </c>
      <c r="V882" s="11">
        <f t="shared" si="369"/>
        <v>729</v>
      </c>
    </row>
    <row r="883" spans="1:22" ht="12.75">
      <c r="A883" s="108">
        <v>4</v>
      </c>
      <c r="B883" s="109" t="s">
        <v>962</v>
      </c>
      <c r="C883" s="110" t="s">
        <v>0</v>
      </c>
      <c r="D883" s="111">
        <v>1</v>
      </c>
      <c r="E883" s="111">
        <v>1800</v>
      </c>
      <c r="F883" s="108">
        <f t="shared" si="362"/>
        <v>1800</v>
      </c>
      <c r="G883" s="39"/>
      <c r="H883" s="39"/>
      <c r="I883" s="39"/>
      <c r="J883" s="39"/>
      <c r="K883" s="39"/>
      <c r="L883" s="39"/>
      <c r="M883" s="39"/>
      <c r="N883" s="39"/>
      <c r="O883" s="111">
        <v>1800</v>
      </c>
      <c r="P883" s="104">
        <f t="shared" si="363"/>
        <v>1800</v>
      </c>
      <c r="Q883" s="107">
        <f t="shared" si="364"/>
        <v>1620</v>
      </c>
      <c r="R883" s="21">
        <f t="shared" si="365"/>
        <v>1620</v>
      </c>
      <c r="S883" s="4">
        <f t="shared" si="366"/>
        <v>1458</v>
      </c>
      <c r="T883" s="22">
        <f t="shared" si="367"/>
        <v>1458</v>
      </c>
      <c r="U883" s="12">
        <f t="shared" si="368"/>
        <v>1312.2</v>
      </c>
      <c r="V883" s="12">
        <f t="shared" si="369"/>
        <v>1312.2</v>
      </c>
    </row>
    <row r="884" spans="1:22" ht="12.75">
      <c r="A884" s="104">
        <v>5</v>
      </c>
      <c r="B884" s="109" t="s">
        <v>963</v>
      </c>
      <c r="C884" s="110" t="s">
        <v>0</v>
      </c>
      <c r="D884" s="111">
        <v>3</v>
      </c>
      <c r="E884" s="111">
        <v>700</v>
      </c>
      <c r="F884" s="108">
        <f t="shared" si="362"/>
        <v>2100</v>
      </c>
      <c r="G884" s="39"/>
      <c r="H884" s="39"/>
      <c r="I884" s="39"/>
      <c r="J884" s="39"/>
      <c r="K884" s="39"/>
      <c r="L884" s="39"/>
      <c r="M884" s="39"/>
      <c r="N884" s="39"/>
      <c r="O884" s="111">
        <v>700</v>
      </c>
      <c r="P884" s="104">
        <f t="shared" si="363"/>
        <v>2100</v>
      </c>
      <c r="Q884" s="107">
        <f t="shared" si="364"/>
        <v>630</v>
      </c>
      <c r="R884" s="21">
        <f t="shared" si="365"/>
        <v>1890</v>
      </c>
      <c r="S884" s="4">
        <f t="shared" si="366"/>
        <v>567</v>
      </c>
      <c r="T884" s="22">
        <f t="shared" si="367"/>
        <v>1701</v>
      </c>
      <c r="U884" s="12">
        <f t="shared" si="368"/>
        <v>510.3</v>
      </c>
      <c r="V884" s="12">
        <f t="shared" si="369"/>
        <v>1530.9</v>
      </c>
    </row>
    <row r="885" spans="1:22" ht="12.75">
      <c r="A885" s="108">
        <v>6</v>
      </c>
      <c r="B885" s="109" t="s">
        <v>964</v>
      </c>
      <c r="C885" s="110" t="s">
        <v>0</v>
      </c>
      <c r="D885" s="111">
        <v>3</v>
      </c>
      <c r="E885" s="111">
        <v>800</v>
      </c>
      <c r="F885" s="108">
        <f t="shared" si="362"/>
        <v>2400</v>
      </c>
      <c r="G885" s="39"/>
      <c r="H885" s="39"/>
      <c r="I885" s="39"/>
      <c r="J885" s="39"/>
      <c r="K885" s="39"/>
      <c r="L885" s="39"/>
      <c r="M885" s="39"/>
      <c r="N885" s="39"/>
      <c r="O885" s="111">
        <v>800</v>
      </c>
      <c r="P885" s="104">
        <f t="shared" si="363"/>
        <v>2400</v>
      </c>
      <c r="Q885" s="107">
        <f t="shared" si="364"/>
        <v>720</v>
      </c>
      <c r="R885" s="21">
        <f t="shared" si="365"/>
        <v>2160</v>
      </c>
      <c r="S885" s="4">
        <f t="shared" si="366"/>
        <v>648</v>
      </c>
      <c r="T885" s="22">
        <f t="shared" si="367"/>
        <v>1944</v>
      </c>
      <c r="U885" s="12">
        <f t="shared" si="368"/>
        <v>583.20000000000005</v>
      </c>
      <c r="V885" s="12">
        <f t="shared" si="369"/>
        <v>1749.6000000000001</v>
      </c>
    </row>
    <row r="886" spans="1:22" ht="12.75">
      <c r="A886" s="104">
        <v>7</v>
      </c>
      <c r="B886" s="109" t="s">
        <v>965</v>
      </c>
      <c r="C886" s="110" t="s">
        <v>0</v>
      </c>
      <c r="D886" s="111">
        <v>28</v>
      </c>
      <c r="E886" s="111">
        <v>500</v>
      </c>
      <c r="F886" s="108">
        <f t="shared" si="362"/>
        <v>14000</v>
      </c>
      <c r="G886" s="39"/>
      <c r="H886" s="39"/>
      <c r="I886" s="39"/>
      <c r="J886" s="39"/>
      <c r="K886" s="39"/>
      <c r="L886" s="39"/>
      <c r="M886" s="39"/>
      <c r="N886" s="39"/>
      <c r="O886" s="111">
        <v>500</v>
      </c>
      <c r="P886" s="104">
        <f t="shared" si="363"/>
        <v>14000</v>
      </c>
      <c r="Q886" s="107">
        <f t="shared" si="364"/>
        <v>450</v>
      </c>
      <c r="R886" s="21">
        <f t="shared" si="365"/>
        <v>12600</v>
      </c>
      <c r="S886" s="4">
        <f t="shared" si="366"/>
        <v>405</v>
      </c>
      <c r="T886" s="22">
        <f t="shared" si="367"/>
        <v>11340</v>
      </c>
      <c r="U886" s="12">
        <f t="shared" si="368"/>
        <v>364.5</v>
      </c>
      <c r="V886" s="12">
        <f t="shared" si="369"/>
        <v>10206</v>
      </c>
    </row>
    <row r="887" spans="1:22" ht="12.75">
      <c r="A887" s="108">
        <v>8</v>
      </c>
      <c r="B887" s="109" t="s">
        <v>966</v>
      </c>
      <c r="C887" s="110" t="s">
        <v>0</v>
      </c>
      <c r="D887" s="111">
        <v>1</v>
      </c>
      <c r="E887" s="111">
        <v>1500</v>
      </c>
      <c r="F887" s="108">
        <f t="shared" si="362"/>
        <v>1500</v>
      </c>
      <c r="G887" s="39"/>
      <c r="H887" s="39"/>
      <c r="I887" s="39"/>
      <c r="J887" s="39"/>
      <c r="K887" s="39"/>
      <c r="L887" s="39"/>
      <c r="M887" s="39"/>
      <c r="N887" s="39"/>
      <c r="O887" s="111">
        <v>1500</v>
      </c>
      <c r="P887" s="104">
        <f t="shared" si="363"/>
        <v>1500</v>
      </c>
      <c r="Q887" s="107">
        <f t="shared" si="364"/>
        <v>1350</v>
      </c>
      <c r="R887" s="21">
        <f t="shared" si="365"/>
        <v>1350</v>
      </c>
      <c r="S887" s="4">
        <f t="shared" si="366"/>
        <v>1215</v>
      </c>
      <c r="T887" s="22">
        <f t="shared" si="367"/>
        <v>1215</v>
      </c>
      <c r="U887" s="12">
        <f t="shared" si="368"/>
        <v>1093.5</v>
      </c>
      <c r="V887" s="12">
        <f t="shared" si="369"/>
        <v>1093.5</v>
      </c>
    </row>
    <row r="888" spans="1:22" ht="12.75">
      <c r="A888" s="104">
        <v>9</v>
      </c>
      <c r="B888" s="109" t="s">
        <v>967</v>
      </c>
      <c r="C888" s="110" t="s">
        <v>0</v>
      </c>
      <c r="D888" s="111">
        <v>3</v>
      </c>
      <c r="E888" s="111">
        <v>3500</v>
      </c>
      <c r="F888" s="108">
        <f t="shared" si="362"/>
        <v>10500</v>
      </c>
      <c r="G888" s="39"/>
      <c r="H888" s="39"/>
      <c r="I888" s="39"/>
      <c r="J888" s="39"/>
      <c r="K888" s="39"/>
      <c r="L888" s="39"/>
      <c r="M888" s="39"/>
      <c r="N888" s="39"/>
      <c r="O888" s="111">
        <v>3500</v>
      </c>
      <c r="P888" s="104">
        <f t="shared" si="363"/>
        <v>10500</v>
      </c>
      <c r="Q888" s="107">
        <f t="shared" si="364"/>
        <v>3150</v>
      </c>
      <c r="R888" s="21">
        <f t="shared" si="365"/>
        <v>9450</v>
      </c>
      <c r="S888" s="4">
        <f t="shared" si="366"/>
        <v>2835</v>
      </c>
      <c r="T888" s="22">
        <f t="shared" si="367"/>
        <v>8505</v>
      </c>
      <c r="U888" s="12">
        <f t="shared" si="368"/>
        <v>2551.5</v>
      </c>
      <c r="V888" s="12">
        <f t="shared" si="369"/>
        <v>7654.5</v>
      </c>
    </row>
    <row r="889" spans="1:22" ht="12.75">
      <c r="A889" s="108">
        <v>10</v>
      </c>
      <c r="B889" s="109" t="s">
        <v>968</v>
      </c>
      <c r="C889" s="110" t="s">
        <v>0</v>
      </c>
      <c r="D889" s="111">
        <v>3</v>
      </c>
      <c r="E889" s="111">
        <v>1000</v>
      </c>
      <c r="F889" s="108">
        <f t="shared" si="362"/>
        <v>3000</v>
      </c>
      <c r="G889" s="39"/>
      <c r="H889" s="39"/>
      <c r="I889" s="39"/>
      <c r="J889" s="39"/>
      <c r="K889" s="39"/>
      <c r="L889" s="39"/>
      <c r="M889" s="39"/>
      <c r="N889" s="39"/>
      <c r="O889" s="111">
        <v>1000</v>
      </c>
      <c r="P889" s="104">
        <f t="shared" si="363"/>
        <v>3000</v>
      </c>
      <c r="Q889" s="107">
        <f t="shared" si="364"/>
        <v>900</v>
      </c>
      <c r="R889" s="21">
        <f t="shared" si="365"/>
        <v>2700</v>
      </c>
      <c r="S889" s="4">
        <f t="shared" si="366"/>
        <v>810</v>
      </c>
      <c r="T889" s="22">
        <f t="shared" si="367"/>
        <v>2430</v>
      </c>
      <c r="U889" s="12">
        <f t="shared" si="368"/>
        <v>729</v>
      </c>
      <c r="V889" s="12">
        <f t="shared" si="369"/>
        <v>2187</v>
      </c>
    </row>
    <row r="890" spans="1:22" ht="12.75">
      <c r="A890" s="104">
        <v>11</v>
      </c>
      <c r="B890" s="109" t="s">
        <v>969</v>
      </c>
      <c r="C890" s="110" t="s">
        <v>0</v>
      </c>
      <c r="D890" s="111">
        <v>9</v>
      </c>
      <c r="E890" s="111">
        <v>1200</v>
      </c>
      <c r="F890" s="108">
        <f t="shared" si="362"/>
        <v>10800</v>
      </c>
      <c r="G890" s="39"/>
      <c r="H890" s="39"/>
      <c r="I890" s="39"/>
      <c r="J890" s="39"/>
      <c r="K890" s="39"/>
      <c r="L890" s="39"/>
      <c r="M890" s="39"/>
      <c r="N890" s="39"/>
      <c r="O890" s="111">
        <v>1200</v>
      </c>
      <c r="P890" s="104">
        <f t="shared" si="363"/>
        <v>10800</v>
      </c>
      <c r="Q890" s="107">
        <f t="shared" si="364"/>
        <v>1080</v>
      </c>
      <c r="R890" s="21">
        <f t="shared" si="365"/>
        <v>9720</v>
      </c>
      <c r="S890" s="4">
        <f t="shared" si="366"/>
        <v>972</v>
      </c>
      <c r="T890" s="22">
        <f t="shared" si="367"/>
        <v>8748</v>
      </c>
      <c r="U890" s="12">
        <f t="shared" si="368"/>
        <v>874.8</v>
      </c>
      <c r="V890" s="12">
        <f t="shared" si="369"/>
        <v>7873.2</v>
      </c>
    </row>
    <row r="891" spans="1:22" ht="12.75">
      <c r="A891" s="108">
        <v>12</v>
      </c>
      <c r="B891" s="109" t="s">
        <v>970</v>
      </c>
      <c r="C891" s="110" t="s">
        <v>0</v>
      </c>
      <c r="D891" s="111">
        <v>1</v>
      </c>
      <c r="E891" s="111">
        <v>1200</v>
      </c>
      <c r="F891" s="108">
        <f t="shared" si="362"/>
        <v>1200</v>
      </c>
      <c r="G891" s="39"/>
      <c r="H891" s="39"/>
      <c r="I891" s="39"/>
      <c r="J891" s="39"/>
      <c r="K891" s="39"/>
      <c r="L891" s="39"/>
      <c r="M891" s="39"/>
      <c r="N891" s="39"/>
      <c r="O891" s="111">
        <v>1200</v>
      </c>
      <c r="P891" s="104">
        <f t="shared" si="363"/>
        <v>1200</v>
      </c>
      <c r="Q891" s="107">
        <f t="shared" si="364"/>
        <v>1080</v>
      </c>
      <c r="R891" s="21">
        <f t="shared" si="365"/>
        <v>1080</v>
      </c>
      <c r="S891" s="4">
        <f t="shared" si="366"/>
        <v>972</v>
      </c>
      <c r="T891" s="22">
        <f t="shared" si="367"/>
        <v>972</v>
      </c>
      <c r="U891" s="12">
        <f t="shared" si="368"/>
        <v>874.8</v>
      </c>
      <c r="V891" s="12">
        <f t="shared" si="369"/>
        <v>874.8</v>
      </c>
    </row>
    <row r="892" spans="1:22" ht="12.75">
      <c r="A892" s="104">
        <v>13</v>
      </c>
      <c r="B892" s="109" t="s">
        <v>971</v>
      </c>
      <c r="C892" s="110" t="s">
        <v>0</v>
      </c>
      <c r="D892" s="111">
        <v>1</v>
      </c>
      <c r="E892" s="111">
        <v>2000</v>
      </c>
      <c r="F892" s="108">
        <f t="shared" si="362"/>
        <v>2000</v>
      </c>
      <c r="G892" s="39"/>
      <c r="H892" s="39"/>
      <c r="I892" s="39"/>
      <c r="J892" s="39"/>
      <c r="K892" s="39"/>
      <c r="L892" s="39"/>
      <c r="M892" s="39"/>
      <c r="N892" s="39"/>
      <c r="O892" s="111">
        <v>2000</v>
      </c>
      <c r="P892" s="104">
        <f t="shared" si="363"/>
        <v>2000</v>
      </c>
      <c r="Q892" s="107">
        <f t="shared" si="364"/>
        <v>1800</v>
      </c>
      <c r="R892" s="21">
        <f t="shared" si="365"/>
        <v>1800</v>
      </c>
      <c r="S892" s="4">
        <f t="shared" si="366"/>
        <v>1620</v>
      </c>
      <c r="T892" s="22">
        <f t="shared" si="367"/>
        <v>1620</v>
      </c>
      <c r="U892" s="12">
        <f t="shared" si="368"/>
        <v>1458</v>
      </c>
      <c r="V892" s="12">
        <f t="shared" si="369"/>
        <v>1458</v>
      </c>
    </row>
    <row r="893" spans="1:22" ht="12.75">
      <c r="A893" s="108">
        <v>14</v>
      </c>
      <c r="B893" s="71" t="s">
        <v>972</v>
      </c>
      <c r="C893" s="110" t="s">
        <v>0</v>
      </c>
      <c r="D893" s="111">
        <v>3</v>
      </c>
      <c r="E893" s="111">
        <v>800</v>
      </c>
      <c r="F893" s="108">
        <f t="shared" si="362"/>
        <v>2400</v>
      </c>
      <c r="G893" s="39"/>
      <c r="H893" s="39"/>
      <c r="I893" s="39"/>
      <c r="J893" s="39"/>
      <c r="K893" s="39"/>
      <c r="L893" s="39"/>
      <c r="M893" s="39"/>
      <c r="N893" s="39"/>
      <c r="O893" s="111">
        <v>800</v>
      </c>
      <c r="P893" s="104">
        <f t="shared" si="363"/>
        <v>2400</v>
      </c>
      <c r="Q893" s="107">
        <f t="shared" si="364"/>
        <v>720</v>
      </c>
      <c r="R893" s="21">
        <f t="shared" si="365"/>
        <v>2160</v>
      </c>
      <c r="S893" s="4">
        <f t="shared" si="366"/>
        <v>648</v>
      </c>
      <c r="T893" s="22">
        <f t="shared" si="367"/>
        <v>1944</v>
      </c>
      <c r="U893" s="12">
        <f t="shared" si="368"/>
        <v>583.20000000000005</v>
      </c>
      <c r="V893" s="12">
        <f t="shared" si="369"/>
        <v>1749.6000000000001</v>
      </c>
    </row>
    <row r="894" spans="1:22" ht="12.75">
      <c r="A894" s="104">
        <v>15</v>
      </c>
      <c r="B894" s="109" t="s">
        <v>973</v>
      </c>
      <c r="C894" s="110" t="s">
        <v>0</v>
      </c>
      <c r="D894" s="111">
        <v>2</v>
      </c>
      <c r="E894" s="111">
        <v>100</v>
      </c>
      <c r="F894" s="108">
        <f t="shared" si="362"/>
        <v>200</v>
      </c>
      <c r="G894" s="39"/>
      <c r="H894" s="39"/>
      <c r="I894" s="39"/>
      <c r="J894" s="39"/>
      <c r="K894" s="39"/>
      <c r="L894" s="39"/>
      <c r="M894" s="39"/>
      <c r="N894" s="39"/>
      <c r="O894" s="111">
        <v>100</v>
      </c>
      <c r="P894" s="104">
        <f t="shared" si="363"/>
        <v>200</v>
      </c>
      <c r="Q894" s="107">
        <f t="shared" si="364"/>
        <v>90</v>
      </c>
      <c r="R894" s="21">
        <f t="shared" si="365"/>
        <v>180</v>
      </c>
      <c r="S894" s="4">
        <f t="shared" si="366"/>
        <v>81</v>
      </c>
      <c r="T894" s="22">
        <f t="shared" si="367"/>
        <v>162</v>
      </c>
      <c r="U894" s="12">
        <f t="shared" si="368"/>
        <v>72.900000000000006</v>
      </c>
      <c r="V894" s="12">
        <f t="shared" si="369"/>
        <v>145.80000000000001</v>
      </c>
    </row>
    <row r="895" spans="1:22" ht="12.75">
      <c r="A895" s="108">
        <v>16</v>
      </c>
      <c r="B895" s="109" t="s">
        <v>974</v>
      </c>
      <c r="C895" s="110" t="s">
        <v>0</v>
      </c>
      <c r="D895" s="111">
        <v>25</v>
      </c>
      <c r="E895" s="111">
        <v>400</v>
      </c>
      <c r="F895" s="108">
        <f t="shared" si="362"/>
        <v>10000</v>
      </c>
      <c r="G895" s="39"/>
      <c r="H895" s="39"/>
      <c r="I895" s="39"/>
      <c r="J895" s="39"/>
      <c r="K895" s="39"/>
      <c r="L895" s="39"/>
      <c r="M895" s="39"/>
      <c r="N895" s="39"/>
      <c r="O895" s="111">
        <v>400</v>
      </c>
      <c r="P895" s="104">
        <f t="shared" si="363"/>
        <v>10000</v>
      </c>
      <c r="Q895" s="107">
        <f t="shared" si="364"/>
        <v>360</v>
      </c>
      <c r="R895" s="21">
        <f t="shared" si="365"/>
        <v>9000</v>
      </c>
      <c r="S895" s="4">
        <f t="shared" si="366"/>
        <v>324</v>
      </c>
      <c r="T895" s="22">
        <f t="shared" si="367"/>
        <v>8100</v>
      </c>
      <c r="U895" s="12">
        <f t="shared" si="368"/>
        <v>291.60000000000002</v>
      </c>
      <c r="V895" s="12">
        <f t="shared" si="369"/>
        <v>7290.0000000000009</v>
      </c>
    </row>
    <row r="896" spans="1:22" ht="12.75">
      <c r="A896" s="104">
        <v>17</v>
      </c>
      <c r="B896" s="109" t="s">
        <v>975</v>
      </c>
      <c r="C896" s="110" t="s">
        <v>0</v>
      </c>
      <c r="D896" s="111">
        <v>3</v>
      </c>
      <c r="E896" s="111">
        <v>1000</v>
      </c>
      <c r="F896" s="108">
        <f t="shared" si="362"/>
        <v>3000</v>
      </c>
      <c r="G896" s="39"/>
      <c r="H896" s="39"/>
      <c r="I896" s="39"/>
      <c r="J896" s="39"/>
      <c r="K896" s="39"/>
      <c r="L896" s="39"/>
      <c r="M896" s="39"/>
      <c r="N896" s="39"/>
      <c r="O896" s="111">
        <v>1000</v>
      </c>
      <c r="P896" s="104">
        <f t="shared" si="363"/>
        <v>3000</v>
      </c>
      <c r="Q896" s="107">
        <f t="shared" si="364"/>
        <v>900</v>
      </c>
      <c r="R896" s="21">
        <f t="shared" si="365"/>
        <v>2700</v>
      </c>
      <c r="S896" s="4">
        <f t="shared" si="366"/>
        <v>810</v>
      </c>
      <c r="T896" s="22">
        <f t="shared" si="367"/>
        <v>2430</v>
      </c>
      <c r="U896" s="12">
        <f t="shared" si="368"/>
        <v>729</v>
      </c>
      <c r="V896" s="12">
        <f t="shared" si="369"/>
        <v>2187</v>
      </c>
    </row>
    <row r="897" spans="1:22" ht="12.75">
      <c r="A897" s="108">
        <v>18</v>
      </c>
      <c r="B897" s="109" t="s">
        <v>976</v>
      </c>
      <c r="C897" s="110" t="s">
        <v>0</v>
      </c>
      <c r="D897" s="111">
        <v>1</v>
      </c>
      <c r="E897" s="111">
        <v>500</v>
      </c>
      <c r="F897" s="108">
        <f t="shared" si="362"/>
        <v>500</v>
      </c>
      <c r="G897" s="39"/>
      <c r="H897" s="39"/>
      <c r="I897" s="39"/>
      <c r="J897" s="39"/>
      <c r="K897" s="39"/>
      <c r="L897" s="39"/>
      <c r="M897" s="39"/>
      <c r="N897" s="39"/>
      <c r="O897" s="111">
        <v>500</v>
      </c>
      <c r="P897" s="104">
        <f t="shared" si="363"/>
        <v>500</v>
      </c>
      <c r="Q897" s="107">
        <f t="shared" si="364"/>
        <v>450</v>
      </c>
      <c r="R897" s="21">
        <f t="shared" si="365"/>
        <v>450</v>
      </c>
      <c r="S897" s="4">
        <f t="shared" si="366"/>
        <v>405</v>
      </c>
      <c r="T897" s="22">
        <f t="shared" si="367"/>
        <v>405</v>
      </c>
      <c r="U897" s="12">
        <f t="shared" si="368"/>
        <v>364.5</v>
      </c>
      <c r="V897" s="12">
        <f t="shared" si="369"/>
        <v>364.5</v>
      </c>
    </row>
    <row r="898" spans="1:22" ht="12.75">
      <c r="A898" s="104">
        <v>19</v>
      </c>
      <c r="B898" s="109" t="s">
        <v>977</v>
      </c>
      <c r="C898" s="110" t="s">
        <v>0</v>
      </c>
      <c r="D898" s="111">
        <v>1</v>
      </c>
      <c r="E898" s="111">
        <v>300</v>
      </c>
      <c r="F898" s="108">
        <f t="shared" si="362"/>
        <v>300</v>
      </c>
      <c r="G898" s="39"/>
      <c r="H898" s="39"/>
      <c r="I898" s="39"/>
      <c r="J898" s="39"/>
      <c r="K898" s="39"/>
      <c r="L898" s="39"/>
      <c r="M898" s="39"/>
      <c r="N898" s="39"/>
      <c r="O898" s="111">
        <v>300</v>
      </c>
      <c r="P898" s="104">
        <f t="shared" si="363"/>
        <v>300</v>
      </c>
      <c r="Q898" s="107">
        <f t="shared" si="364"/>
        <v>270</v>
      </c>
      <c r="R898" s="21">
        <f t="shared" si="365"/>
        <v>270</v>
      </c>
      <c r="S898" s="4">
        <f t="shared" si="366"/>
        <v>243</v>
      </c>
      <c r="T898" s="22">
        <f t="shared" si="367"/>
        <v>243</v>
      </c>
      <c r="U898" s="12">
        <f t="shared" si="368"/>
        <v>218.7</v>
      </c>
      <c r="V898" s="12">
        <f t="shared" si="369"/>
        <v>218.7</v>
      </c>
    </row>
    <row r="899" spans="1:22" ht="12.75">
      <c r="A899" s="108">
        <v>20</v>
      </c>
      <c r="B899" s="109" t="s">
        <v>978</v>
      </c>
      <c r="C899" s="110" t="s">
        <v>0</v>
      </c>
      <c r="D899" s="111">
        <v>3</v>
      </c>
      <c r="E899" s="111">
        <v>5000</v>
      </c>
      <c r="F899" s="108">
        <f t="shared" si="362"/>
        <v>15000</v>
      </c>
      <c r="G899" s="39"/>
      <c r="H899" s="39"/>
      <c r="I899" s="39"/>
      <c r="J899" s="39"/>
      <c r="K899" s="39"/>
      <c r="L899" s="39"/>
      <c r="M899" s="39"/>
      <c r="N899" s="39"/>
      <c r="O899" s="111">
        <v>5000</v>
      </c>
      <c r="P899" s="104">
        <f t="shared" si="363"/>
        <v>15000</v>
      </c>
      <c r="Q899" s="107">
        <f t="shared" si="364"/>
        <v>4500</v>
      </c>
      <c r="R899" s="21">
        <f t="shared" si="365"/>
        <v>13500</v>
      </c>
      <c r="S899" s="4">
        <f t="shared" si="366"/>
        <v>4050</v>
      </c>
      <c r="T899" s="22">
        <f t="shared" si="367"/>
        <v>12150</v>
      </c>
      <c r="U899" s="12">
        <f t="shared" si="368"/>
        <v>3645</v>
      </c>
      <c r="V899" s="12">
        <f t="shared" si="369"/>
        <v>10935</v>
      </c>
    </row>
    <row r="900" spans="1:22" ht="12.75">
      <c r="A900" s="104">
        <v>21</v>
      </c>
      <c r="B900" s="109" t="s">
        <v>979</v>
      </c>
      <c r="C900" s="110" t="s">
        <v>0</v>
      </c>
      <c r="D900" s="111">
        <v>1</v>
      </c>
      <c r="E900" s="111">
        <v>3000</v>
      </c>
      <c r="F900" s="108">
        <f t="shared" si="362"/>
        <v>3000</v>
      </c>
      <c r="G900" s="39"/>
      <c r="H900" s="39"/>
      <c r="I900" s="39"/>
      <c r="J900" s="39"/>
      <c r="K900" s="39"/>
      <c r="L900" s="39"/>
      <c r="M900" s="39"/>
      <c r="N900" s="39"/>
      <c r="O900" s="111">
        <v>3000</v>
      </c>
      <c r="P900" s="104">
        <f t="shared" si="363"/>
        <v>3000</v>
      </c>
      <c r="Q900" s="107">
        <f t="shared" si="364"/>
        <v>2700</v>
      </c>
      <c r="R900" s="21">
        <f t="shared" si="365"/>
        <v>2700</v>
      </c>
      <c r="S900" s="4">
        <f t="shared" si="366"/>
        <v>2430</v>
      </c>
      <c r="T900" s="22">
        <f t="shared" si="367"/>
        <v>2430</v>
      </c>
      <c r="U900" s="12">
        <f t="shared" si="368"/>
        <v>2187</v>
      </c>
      <c r="V900" s="12">
        <f t="shared" si="369"/>
        <v>2187</v>
      </c>
    </row>
    <row r="901" spans="1:22" ht="12.75">
      <c r="A901" s="108">
        <v>22</v>
      </c>
      <c r="B901" s="109" t="s">
        <v>980</v>
      </c>
      <c r="C901" s="110" t="s">
        <v>0</v>
      </c>
      <c r="D901" s="111">
        <v>2</v>
      </c>
      <c r="E901" s="111">
        <v>3000</v>
      </c>
      <c r="F901" s="108">
        <f t="shared" si="362"/>
        <v>6000</v>
      </c>
      <c r="G901" s="39"/>
      <c r="H901" s="39"/>
      <c r="I901" s="39"/>
      <c r="J901" s="39"/>
      <c r="K901" s="39"/>
      <c r="L901" s="39"/>
      <c r="M901" s="39"/>
      <c r="N901" s="39"/>
      <c r="O901" s="111">
        <v>3000</v>
      </c>
      <c r="P901" s="104">
        <f t="shared" si="363"/>
        <v>6000</v>
      </c>
      <c r="Q901" s="107">
        <f t="shared" si="364"/>
        <v>2700</v>
      </c>
      <c r="R901" s="21">
        <f t="shared" si="365"/>
        <v>5400</v>
      </c>
      <c r="S901" s="4">
        <f t="shared" si="366"/>
        <v>2430</v>
      </c>
      <c r="T901" s="22">
        <f t="shared" si="367"/>
        <v>4860</v>
      </c>
      <c r="U901" s="12">
        <f t="shared" si="368"/>
        <v>2187</v>
      </c>
      <c r="V901" s="12">
        <f t="shared" si="369"/>
        <v>4374</v>
      </c>
    </row>
    <row r="902" spans="1:22" ht="12.75">
      <c r="A902" s="104">
        <v>23</v>
      </c>
      <c r="B902" s="109" t="s">
        <v>981</v>
      </c>
      <c r="C902" s="110" t="s">
        <v>0</v>
      </c>
      <c r="D902" s="111">
        <v>1</v>
      </c>
      <c r="E902" s="111">
        <v>2500</v>
      </c>
      <c r="F902" s="108">
        <f t="shared" si="362"/>
        <v>2500</v>
      </c>
      <c r="G902" s="39"/>
      <c r="H902" s="39"/>
      <c r="I902" s="39"/>
      <c r="J902" s="39"/>
      <c r="K902" s="39"/>
      <c r="L902" s="39"/>
      <c r="M902" s="39"/>
      <c r="N902" s="39"/>
      <c r="O902" s="111">
        <v>2500</v>
      </c>
      <c r="P902" s="104">
        <f t="shared" si="363"/>
        <v>2500</v>
      </c>
      <c r="Q902" s="107">
        <f t="shared" si="364"/>
        <v>2250</v>
      </c>
      <c r="R902" s="21">
        <f t="shared" si="365"/>
        <v>2250</v>
      </c>
      <c r="S902" s="4">
        <f t="shared" si="366"/>
        <v>2025</v>
      </c>
      <c r="T902" s="22">
        <f t="shared" si="367"/>
        <v>2025</v>
      </c>
      <c r="U902" s="12">
        <f t="shared" si="368"/>
        <v>1822.5</v>
      </c>
      <c r="V902" s="12">
        <f t="shared" si="369"/>
        <v>1822.5</v>
      </c>
    </row>
    <row r="903" spans="1:22" ht="12.75">
      <c r="A903" s="108">
        <v>24</v>
      </c>
      <c r="B903" s="109" t="s">
        <v>982</v>
      </c>
      <c r="C903" s="110" t="s">
        <v>0</v>
      </c>
      <c r="D903" s="111">
        <v>6</v>
      </c>
      <c r="E903" s="111">
        <v>1000</v>
      </c>
      <c r="F903" s="108">
        <f t="shared" si="362"/>
        <v>6000</v>
      </c>
      <c r="G903" s="39"/>
      <c r="H903" s="39"/>
      <c r="I903" s="39"/>
      <c r="J903" s="39"/>
      <c r="K903" s="39"/>
      <c r="L903" s="39"/>
      <c r="M903" s="39"/>
      <c r="N903" s="39"/>
      <c r="O903" s="111">
        <v>1000</v>
      </c>
      <c r="P903" s="104">
        <f t="shared" si="363"/>
        <v>6000</v>
      </c>
      <c r="Q903" s="107">
        <f t="shared" si="364"/>
        <v>900</v>
      </c>
      <c r="R903" s="21">
        <f t="shared" si="365"/>
        <v>5400</v>
      </c>
      <c r="S903" s="4">
        <f t="shared" si="366"/>
        <v>810</v>
      </c>
      <c r="T903" s="22">
        <f t="shared" si="367"/>
        <v>4860</v>
      </c>
      <c r="U903" s="12">
        <f t="shared" si="368"/>
        <v>729</v>
      </c>
      <c r="V903" s="12">
        <f t="shared" si="369"/>
        <v>4374</v>
      </c>
    </row>
    <row r="904" spans="1:22" ht="12.75">
      <c r="A904" s="104">
        <v>25</v>
      </c>
      <c r="B904" s="109" t="s">
        <v>983</v>
      </c>
      <c r="C904" s="110" t="s">
        <v>0</v>
      </c>
      <c r="D904" s="111">
        <v>1</v>
      </c>
      <c r="E904" s="111">
        <v>2500</v>
      </c>
      <c r="F904" s="108">
        <f t="shared" si="362"/>
        <v>2500</v>
      </c>
      <c r="G904" s="39"/>
      <c r="H904" s="39"/>
      <c r="I904" s="39"/>
      <c r="J904" s="39"/>
      <c r="K904" s="39"/>
      <c r="L904" s="39"/>
      <c r="M904" s="39"/>
      <c r="N904" s="39"/>
      <c r="O904" s="111">
        <v>2500</v>
      </c>
      <c r="P904" s="104">
        <f t="shared" si="363"/>
        <v>2500</v>
      </c>
      <c r="Q904" s="107">
        <f t="shared" si="364"/>
        <v>2250</v>
      </c>
      <c r="R904" s="21">
        <f t="shared" si="365"/>
        <v>2250</v>
      </c>
      <c r="S904" s="4">
        <f t="shared" si="366"/>
        <v>2025</v>
      </c>
      <c r="T904" s="22">
        <f t="shared" si="367"/>
        <v>2025</v>
      </c>
      <c r="U904" s="12">
        <f t="shared" si="368"/>
        <v>1822.5</v>
      </c>
      <c r="V904" s="12">
        <f t="shared" si="369"/>
        <v>1822.5</v>
      </c>
    </row>
    <row r="905" spans="1:22" ht="12.75">
      <c r="A905" s="108">
        <v>26</v>
      </c>
      <c r="B905" s="109" t="s">
        <v>984</v>
      </c>
      <c r="C905" s="110" t="s">
        <v>0</v>
      </c>
      <c r="D905" s="111">
        <v>4</v>
      </c>
      <c r="E905" s="111">
        <v>500</v>
      </c>
      <c r="F905" s="108">
        <f t="shared" si="362"/>
        <v>2000</v>
      </c>
      <c r="G905" s="39"/>
      <c r="H905" s="39"/>
      <c r="I905" s="39"/>
      <c r="J905" s="39"/>
      <c r="K905" s="39"/>
      <c r="L905" s="39"/>
      <c r="M905" s="39"/>
      <c r="N905" s="39"/>
      <c r="O905" s="111">
        <v>500</v>
      </c>
      <c r="P905" s="104">
        <f t="shared" si="363"/>
        <v>2000</v>
      </c>
      <c r="Q905" s="107">
        <f t="shared" si="364"/>
        <v>450</v>
      </c>
      <c r="R905" s="21">
        <f t="shared" si="365"/>
        <v>1800</v>
      </c>
      <c r="S905" s="4">
        <f t="shared" si="366"/>
        <v>405</v>
      </c>
      <c r="T905" s="22">
        <f t="shared" si="367"/>
        <v>1620</v>
      </c>
      <c r="U905" s="12">
        <f t="shared" si="368"/>
        <v>364.5</v>
      </c>
      <c r="V905" s="12">
        <f t="shared" si="369"/>
        <v>1458</v>
      </c>
    </row>
    <row r="906" spans="1:22" ht="12.75">
      <c r="A906" s="104">
        <v>27</v>
      </c>
      <c r="B906" s="109" t="s">
        <v>985</v>
      </c>
      <c r="C906" s="110" t="s">
        <v>0</v>
      </c>
      <c r="D906" s="111">
        <v>1</v>
      </c>
      <c r="E906" s="111">
        <v>1000</v>
      </c>
      <c r="F906" s="108">
        <f t="shared" si="362"/>
        <v>1000</v>
      </c>
      <c r="G906" s="39"/>
      <c r="H906" s="39"/>
      <c r="I906" s="39"/>
      <c r="J906" s="39"/>
      <c r="K906" s="39"/>
      <c r="L906" s="39"/>
      <c r="M906" s="39"/>
      <c r="N906" s="39"/>
      <c r="O906" s="111">
        <v>1000</v>
      </c>
      <c r="P906" s="104">
        <f t="shared" si="363"/>
        <v>1000</v>
      </c>
      <c r="Q906" s="107">
        <f t="shared" si="364"/>
        <v>900</v>
      </c>
      <c r="R906" s="21">
        <f t="shared" si="365"/>
        <v>900</v>
      </c>
      <c r="S906" s="4">
        <f t="shared" si="366"/>
        <v>810</v>
      </c>
      <c r="T906" s="22">
        <f t="shared" si="367"/>
        <v>810</v>
      </c>
      <c r="U906" s="12">
        <f t="shared" si="368"/>
        <v>729</v>
      </c>
      <c r="V906" s="12">
        <f t="shared" si="369"/>
        <v>729</v>
      </c>
    </row>
    <row r="907" spans="1:22" ht="12.75">
      <c r="A907" s="108">
        <v>28</v>
      </c>
      <c r="B907" s="109" t="s">
        <v>986</v>
      </c>
      <c r="C907" s="110" t="s">
        <v>0</v>
      </c>
      <c r="D907" s="111">
        <v>4</v>
      </c>
      <c r="E907" s="111">
        <v>200</v>
      </c>
      <c r="F907" s="108">
        <f t="shared" si="362"/>
        <v>800</v>
      </c>
      <c r="G907" s="39"/>
      <c r="H907" s="39"/>
      <c r="I907" s="39"/>
      <c r="J907" s="39"/>
      <c r="K907" s="39"/>
      <c r="L907" s="39"/>
      <c r="M907" s="39"/>
      <c r="N907" s="39"/>
      <c r="O907" s="111">
        <v>200</v>
      </c>
      <c r="P907" s="104">
        <f t="shared" si="363"/>
        <v>800</v>
      </c>
      <c r="Q907" s="107">
        <f t="shared" si="364"/>
        <v>180</v>
      </c>
      <c r="R907" s="21">
        <f t="shared" si="365"/>
        <v>720</v>
      </c>
      <c r="S907" s="4">
        <f t="shared" si="366"/>
        <v>162</v>
      </c>
      <c r="T907" s="22">
        <f t="shared" si="367"/>
        <v>648</v>
      </c>
      <c r="U907" s="12">
        <f t="shared" si="368"/>
        <v>145.80000000000001</v>
      </c>
      <c r="V907" s="12">
        <f t="shared" si="369"/>
        <v>583.20000000000005</v>
      </c>
    </row>
    <row r="908" spans="1:22" ht="12.75">
      <c r="A908" s="104">
        <v>29</v>
      </c>
      <c r="B908" s="109" t="s">
        <v>987</v>
      </c>
      <c r="C908" s="110" t="s">
        <v>0</v>
      </c>
      <c r="D908" s="111">
        <v>10</v>
      </c>
      <c r="E908" s="111">
        <v>100</v>
      </c>
      <c r="F908" s="108">
        <f t="shared" si="362"/>
        <v>1000</v>
      </c>
      <c r="G908" s="39"/>
      <c r="H908" s="39"/>
      <c r="I908" s="39"/>
      <c r="J908" s="39"/>
      <c r="K908" s="39"/>
      <c r="L908" s="39"/>
      <c r="M908" s="39"/>
      <c r="N908" s="39"/>
      <c r="O908" s="111">
        <v>100</v>
      </c>
      <c r="P908" s="104">
        <f t="shared" si="363"/>
        <v>1000</v>
      </c>
      <c r="Q908" s="107">
        <f t="shared" si="364"/>
        <v>90</v>
      </c>
      <c r="R908" s="21">
        <f t="shared" si="365"/>
        <v>900</v>
      </c>
      <c r="S908" s="4">
        <f t="shared" si="366"/>
        <v>81</v>
      </c>
      <c r="T908" s="22">
        <f t="shared" si="367"/>
        <v>810</v>
      </c>
      <c r="U908" s="12">
        <f t="shared" si="368"/>
        <v>72.900000000000006</v>
      </c>
      <c r="V908" s="12">
        <f t="shared" si="369"/>
        <v>729</v>
      </c>
    </row>
    <row r="909" spans="1:22" ht="12.75">
      <c r="A909" s="108">
        <v>30</v>
      </c>
      <c r="B909" s="109" t="s">
        <v>988</v>
      </c>
      <c r="C909" s="110" t="s">
        <v>0</v>
      </c>
      <c r="D909" s="111">
        <v>1</v>
      </c>
      <c r="E909" s="111">
        <v>14000</v>
      </c>
      <c r="F909" s="108">
        <f t="shared" si="362"/>
        <v>14000</v>
      </c>
      <c r="G909" s="39"/>
      <c r="H909" s="39"/>
      <c r="I909" s="39"/>
      <c r="J909" s="39"/>
      <c r="K909" s="39"/>
      <c r="L909" s="39"/>
      <c r="M909" s="39"/>
      <c r="N909" s="39"/>
      <c r="O909" s="111">
        <v>14000</v>
      </c>
      <c r="P909" s="104">
        <f t="shared" si="363"/>
        <v>14000</v>
      </c>
      <c r="Q909" s="107">
        <f t="shared" si="364"/>
        <v>12600</v>
      </c>
      <c r="R909" s="21">
        <f t="shared" si="365"/>
        <v>12600</v>
      </c>
      <c r="S909" s="4">
        <f t="shared" si="366"/>
        <v>11340</v>
      </c>
      <c r="T909" s="22">
        <f t="shared" si="367"/>
        <v>11340</v>
      </c>
      <c r="U909" s="12">
        <f t="shared" si="368"/>
        <v>10206</v>
      </c>
      <c r="V909" s="12">
        <f t="shared" si="369"/>
        <v>10206</v>
      </c>
    </row>
    <row r="910" spans="1:22" ht="12.75">
      <c r="A910" s="104">
        <v>31</v>
      </c>
      <c r="B910" s="109" t="s">
        <v>989</v>
      </c>
      <c r="C910" s="110" t="s">
        <v>0</v>
      </c>
      <c r="D910" s="111">
        <v>1</v>
      </c>
      <c r="E910" s="111">
        <v>14000</v>
      </c>
      <c r="F910" s="108">
        <f t="shared" si="362"/>
        <v>14000</v>
      </c>
      <c r="G910" s="39"/>
      <c r="H910" s="39"/>
      <c r="I910" s="39"/>
      <c r="J910" s="39"/>
      <c r="K910" s="39"/>
      <c r="L910" s="39"/>
      <c r="M910" s="39"/>
      <c r="N910" s="39"/>
      <c r="O910" s="111">
        <v>14000</v>
      </c>
      <c r="P910" s="104">
        <f t="shared" si="363"/>
        <v>14000</v>
      </c>
      <c r="Q910" s="107">
        <f t="shared" si="364"/>
        <v>12600</v>
      </c>
      <c r="R910" s="21">
        <f t="shared" si="365"/>
        <v>12600</v>
      </c>
      <c r="S910" s="4">
        <f t="shared" si="366"/>
        <v>11340</v>
      </c>
      <c r="T910" s="22">
        <f t="shared" si="367"/>
        <v>11340</v>
      </c>
      <c r="U910" s="12">
        <f t="shared" si="368"/>
        <v>10206</v>
      </c>
      <c r="V910" s="12">
        <f t="shared" si="369"/>
        <v>10206</v>
      </c>
    </row>
    <row r="911" spans="1:22" ht="12.75">
      <c r="A911" s="108">
        <v>32</v>
      </c>
      <c r="B911" s="109" t="s">
        <v>990</v>
      </c>
      <c r="C911" s="110" t="s">
        <v>0</v>
      </c>
      <c r="D911" s="111">
        <v>4</v>
      </c>
      <c r="E911" s="111">
        <v>300</v>
      </c>
      <c r="F911" s="108">
        <f t="shared" si="362"/>
        <v>1200</v>
      </c>
      <c r="G911" s="39"/>
      <c r="H911" s="39"/>
      <c r="I911" s="39"/>
      <c r="J911" s="39"/>
      <c r="K911" s="39"/>
      <c r="L911" s="39"/>
      <c r="M911" s="39"/>
      <c r="N911" s="39"/>
      <c r="O911" s="111">
        <v>300</v>
      </c>
      <c r="P911" s="104">
        <f t="shared" si="363"/>
        <v>1200</v>
      </c>
      <c r="Q911" s="107">
        <f t="shared" si="364"/>
        <v>270</v>
      </c>
      <c r="R911" s="21">
        <f t="shared" si="365"/>
        <v>1080</v>
      </c>
      <c r="S911" s="4">
        <f t="shared" si="366"/>
        <v>243</v>
      </c>
      <c r="T911" s="22">
        <f t="shared" si="367"/>
        <v>972</v>
      </c>
      <c r="U911" s="12">
        <f t="shared" si="368"/>
        <v>218.7</v>
      </c>
      <c r="V911" s="12">
        <f t="shared" si="369"/>
        <v>874.8</v>
      </c>
    </row>
    <row r="912" spans="1:22" ht="12.75">
      <c r="A912" s="104">
        <v>33</v>
      </c>
      <c r="B912" s="109" t="s">
        <v>991</v>
      </c>
      <c r="C912" s="110" t="s">
        <v>0</v>
      </c>
      <c r="D912" s="111">
        <v>2</v>
      </c>
      <c r="E912" s="111">
        <v>300</v>
      </c>
      <c r="F912" s="108">
        <f t="shared" ref="F912:F943" si="370">+D912*E912</f>
        <v>600</v>
      </c>
      <c r="G912" s="39"/>
      <c r="H912" s="39"/>
      <c r="I912" s="39"/>
      <c r="J912" s="39"/>
      <c r="K912" s="39"/>
      <c r="L912" s="39"/>
      <c r="M912" s="39"/>
      <c r="N912" s="39"/>
      <c r="O912" s="111">
        <v>300</v>
      </c>
      <c r="P912" s="104">
        <f t="shared" ref="P912:P943" si="371">+D912*O912</f>
        <v>600</v>
      </c>
      <c r="Q912" s="107">
        <f t="shared" ref="Q912:Q943" si="372">+O912-O912*0.1</f>
        <v>270</v>
      </c>
      <c r="R912" s="21">
        <f t="shared" ref="R912:R943" si="373">+Q912*D912</f>
        <v>540</v>
      </c>
      <c r="S912" s="4">
        <f t="shared" ref="S912:S943" si="374">+Q912-Q912*0.1</f>
        <v>243</v>
      </c>
      <c r="T912" s="22">
        <f t="shared" ref="T912:T943" si="375">+S912*D912</f>
        <v>486</v>
      </c>
      <c r="U912" s="12">
        <f t="shared" si="368"/>
        <v>218.7</v>
      </c>
      <c r="V912" s="12">
        <f t="shared" si="369"/>
        <v>437.4</v>
      </c>
    </row>
    <row r="913" spans="1:22" ht="12.75">
      <c r="A913" s="108">
        <v>34</v>
      </c>
      <c r="B913" s="109" t="s">
        <v>992</v>
      </c>
      <c r="C913" s="110" t="s">
        <v>0</v>
      </c>
      <c r="D913" s="111">
        <v>6</v>
      </c>
      <c r="E913" s="111">
        <v>250</v>
      </c>
      <c r="F913" s="108">
        <f t="shared" si="370"/>
        <v>1500</v>
      </c>
      <c r="G913" s="39"/>
      <c r="H913" s="39"/>
      <c r="I913" s="39"/>
      <c r="J913" s="39"/>
      <c r="K913" s="39"/>
      <c r="L913" s="39"/>
      <c r="M913" s="39"/>
      <c r="N913" s="39"/>
      <c r="O913" s="111">
        <v>250</v>
      </c>
      <c r="P913" s="104">
        <f t="shared" si="371"/>
        <v>1500</v>
      </c>
      <c r="Q913" s="107">
        <f t="shared" si="372"/>
        <v>225</v>
      </c>
      <c r="R913" s="21">
        <f t="shared" si="373"/>
        <v>1350</v>
      </c>
      <c r="S913" s="4">
        <f t="shared" si="374"/>
        <v>202.5</v>
      </c>
      <c r="T913" s="22">
        <f t="shared" si="375"/>
        <v>1215</v>
      </c>
      <c r="U913" s="12">
        <f t="shared" si="368"/>
        <v>182.25</v>
      </c>
      <c r="V913" s="12">
        <f t="shared" si="369"/>
        <v>1093.5</v>
      </c>
    </row>
    <row r="914" spans="1:22" ht="12.75">
      <c r="A914" s="104">
        <v>35</v>
      </c>
      <c r="B914" s="109" t="s">
        <v>993</v>
      </c>
      <c r="C914" s="110" t="s">
        <v>0</v>
      </c>
      <c r="D914" s="111">
        <v>8</v>
      </c>
      <c r="E914" s="111">
        <v>800</v>
      </c>
      <c r="F914" s="108">
        <f t="shared" si="370"/>
        <v>6400</v>
      </c>
      <c r="G914" s="39"/>
      <c r="H914" s="39"/>
      <c r="I914" s="39"/>
      <c r="J914" s="39"/>
      <c r="K914" s="39"/>
      <c r="L914" s="39"/>
      <c r="M914" s="39"/>
      <c r="N914" s="39"/>
      <c r="O914" s="111">
        <v>800</v>
      </c>
      <c r="P914" s="104">
        <f t="shared" si="371"/>
        <v>6400</v>
      </c>
      <c r="Q914" s="107">
        <f t="shared" si="372"/>
        <v>720</v>
      </c>
      <c r="R914" s="21">
        <f t="shared" si="373"/>
        <v>5760</v>
      </c>
      <c r="S914" s="4">
        <f t="shared" si="374"/>
        <v>648</v>
      </c>
      <c r="T914" s="22">
        <f t="shared" si="375"/>
        <v>5184</v>
      </c>
      <c r="U914" s="12">
        <f t="shared" si="368"/>
        <v>583.20000000000005</v>
      </c>
      <c r="V914" s="12">
        <f t="shared" si="369"/>
        <v>4665.6000000000004</v>
      </c>
    </row>
    <row r="915" spans="1:22" ht="12.75">
      <c r="A915" s="108">
        <v>36</v>
      </c>
      <c r="B915" s="109" t="s">
        <v>994</v>
      </c>
      <c r="C915" s="110" t="s">
        <v>0</v>
      </c>
      <c r="D915" s="111">
        <v>5</v>
      </c>
      <c r="E915" s="111">
        <v>2000</v>
      </c>
      <c r="F915" s="108">
        <f t="shared" si="370"/>
        <v>10000</v>
      </c>
      <c r="G915" s="39"/>
      <c r="H915" s="39"/>
      <c r="I915" s="39"/>
      <c r="J915" s="39"/>
      <c r="K915" s="39"/>
      <c r="L915" s="39"/>
      <c r="M915" s="39"/>
      <c r="N915" s="39"/>
      <c r="O915" s="111">
        <v>2000</v>
      </c>
      <c r="P915" s="104">
        <f t="shared" si="371"/>
        <v>10000</v>
      </c>
      <c r="Q915" s="107">
        <f t="shared" si="372"/>
        <v>1800</v>
      </c>
      <c r="R915" s="21">
        <f t="shared" si="373"/>
        <v>9000</v>
      </c>
      <c r="S915" s="4">
        <f t="shared" si="374"/>
        <v>1620</v>
      </c>
      <c r="T915" s="22">
        <f t="shared" si="375"/>
        <v>8100</v>
      </c>
      <c r="U915" s="12">
        <f t="shared" si="368"/>
        <v>1458</v>
      </c>
      <c r="V915" s="12">
        <f t="shared" si="369"/>
        <v>7290</v>
      </c>
    </row>
    <row r="916" spans="1:22" ht="12.75">
      <c r="A916" s="104">
        <v>37</v>
      </c>
      <c r="B916" s="109" t="s">
        <v>995</v>
      </c>
      <c r="C916" s="110" t="s">
        <v>0</v>
      </c>
      <c r="D916" s="111">
        <v>3</v>
      </c>
      <c r="E916" s="111">
        <v>100</v>
      </c>
      <c r="F916" s="108">
        <f t="shared" si="370"/>
        <v>300</v>
      </c>
      <c r="G916" s="39"/>
      <c r="H916" s="39"/>
      <c r="I916" s="39"/>
      <c r="J916" s="39"/>
      <c r="K916" s="39"/>
      <c r="L916" s="39"/>
      <c r="M916" s="39"/>
      <c r="N916" s="39"/>
      <c r="O916" s="111">
        <v>100</v>
      </c>
      <c r="P916" s="104">
        <f t="shared" si="371"/>
        <v>300</v>
      </c>
      <c r="Q916" s="107">
        <f t="shared" si="372"/>
        <v>90</v>
      </c>
      <c r="R916" s="21">
        <f t="shared" si="373"/>
        <v>270</v>
      </c>
      <c r="S916" s="4">
        <f t="shared" si="374"/>
        <v>81</v>
      </c>
      <c r="T916" s="22">
        <f t="shared" si="375"/>
        <v>243</v>
      </c>
      <c r="U916" s="12">
        <f t="shared" si="368"/>
        <v>72.900000000000006</v>
      </c>
      <c r="V916" s="12">
        <f t="shared" si="369"/>
        <v>218.70000000000002</v>
      </c>
    </row>
    <row r="917" spans="1:22" ht="12.75">
      <c r="A917" s="108">
        <v>38</v>
      </c>
      <c r="B917" s="109" t="s">
        <v>996</v>
      </c>
      <c r="C917" s="110" t="s">
        <v>0</v>
      </c>
      <c r="D917" s="111">
        <v>1</v>
      </c>
      <c r="E917" s="111">
        <v>600</v>
      </c>
      <c r="F917" s="108">
        <f t="shared" si="370"/>
        <v>600</v>
      </c>
      <c r="G917" s="39"/>
      <c r="H917" s="39"/>
      <c r="I917" s="39"/>
      <c r="J917" s="39"/>
      <c r="K917" s="39"/>
      <c r="L917" s="39"/>
      <c r="M917" s="39"/>
      <c r="N917" s="39"/>
      <c r="O917" s="111">
        <v>600</v>
      </c>
      <c r="P917" s="104">
        <f t="shared" si="371"/>
        <v>600</v>
      </c>
      <c r="Q917" s="107">
        <f t="shared" si="372"/>
        <v>540</v>
      </c>
      <c r="R917" s="21">
        <f t="shared" si="373"/>
        <v>540</v>
      </c>
      <c r="S917" s="4">
        <f t="shared" si="374"/>
        <v>486</v>
      </c>
      <c r="T917" s="22">
        <f t="shared" si="375"/>
        <v>486</v>
      </c>
      <c r="U917" s="12">
        <f t="shared" si="368"/>
        <v>437.4</v>
      </c>
      <c r="V917" s="12">
        <f t="shared" si="369"/>
        <v>437.4</v>
      </c>
    </row>
    <row r="918" spans="1:22" ht="12.75">
      <c r="A918" s="104">
        <v>39</v>
      </c>
      <c r="B918" s="109" t="s">
        <v>997</v>
      </c>
      <c r="C918" s="110" t="s">
        <v>0</v>
      </c>
      <c r="D918" s="111">
        <v>23</v>
      </c>
      <c r="E918" s="111">
        <v>250</v>
      </c>
      <c r="F918" s="108">
        <f t="shared" si="370"/>
        <v>5750</v>
      </c>
      <c r="G918" s="39"/>
      <c r="H918" s="39"/>
      <c r="I918" s="39"/>
      <c r="J918" s="39"/>
      <c r="K918" s="39"/>
      <c r="L918" s="39"/>
      <c r="M918" s="39"/>
      <c r="N918" s="39"/>
      <c r="O918" s="111">
        <v>250</v>
      </c>
      <c r="P918" s="104">
        <f t="shared" si="371"/>
        <v>5750</v>
      </c>
      <c r="Q918" s="107">
        <f t="shared" si="372"/>
        <v>225</v>
      </c>
      <c r="R918" s="21">
        <f t="shared" si="373"/>
        <v>5175</v>
      </c>
      <c r="S918" s="4">
        <f t="shared" si="374"/>
        <v>202.5</v>
      </c>
      <c r="T918" s="22">
        <f t="shared" si="375"/>
        <v>4657.5</v>
      </c>
      <c r="U918" s="12">
        <f t="shared" si="368"/>
        <v>182.25</v>
      </c>
      <c r="V918" s="12">
        <f t="shared" si="369"/>
        <v>4191.75</v>
      </c>
    </row>
    <row r="919" spans="1:22" ht="12.75">
      <c r="A919" s="108">
        <v>40</v>
      </c>
      <c r="B919" s="109" t="s">
        <v>998</v>
      </c>
      <c r="C919" s="110" t="s">
        <v>0</v>
      </c>
      <c r="D919" s="111">
        <v>43</v>
      </c>
      <c r="E919" s="111">
        <v>250</v>
      </c>
      <c r="F919" s="108">
        <f t="shared" si="370"/>
        <v>10750</v>
      </c>
      <c r="G919" s="39"/>
      <c r="H919" s="39"/>
      <c r="I919" s="39"/>
      <c r="J919" s="39"/>
      <c r="K919" s="39"/>
      <c r="L919" s="39"/>
      <c r="M919" s="39"/>
      <c r="N919" s="39"/>
      <c r="O919" s="111">
        <v>250</v>
      </c>
      <c r="P919" s="104">
        <f t="shared" si="371"/>
        <v>10750</v>
      </c>
      <c r="Q919" s="107">
        <f t="shared" si="372"/>
        <v>225</v>
      </c>
      <c r="R919" s="21">
        <f t="shared" si="373"/>
        <v>9675</v>
      </c>
      <c r="S919" s="4">
        <f t="shared" si="374"/>
        <v>202.5</v>
      </c>
      <c r="T919" s="22">
        <f t="shared" si="375"/>
        <v>8707.5</v>
      </c>
      <c r="U919" s="12">
        <f t="shared" si="368"/>
        <v>182.25</v>
      </c>
      <c r="V919" s="12">
        <f t="shared" si="369"/>
        <v>7836.75</v>
      </c>
    </row>
    <row r="920" spans="1:22" ht="12.75">
      <c r="A920" s="104">
        <v>41</v>
      </c>
      <c r="B920" s="109" t="s">
        <v>999</v>
      </c>
      <c r="C920" s="110" t="s">
        <v>0</v>
      </c>
      <c r="D920" s="111">
        <v>47</v>
      </c>
      <c r="E920" s="111">
        <v>250</v>
      </c>
      <c r="F920" s="108">
        <f t="shared" si="370"/>
        <v>11750</v>
      </c>
      <c r="G920" s="39"/>
      <c r="H920" s="39"/>
      <c r="I920" s="39"/>
      <c r="J920" s="39"/>
      <c r="K920" s="39"/>
      <c r="L920" s="39"/>
      <c r="M920" s="39"/>
      <c r="N920" s="39"/>
      <c r="O920" s="111">
        <v>250</v>
      </c>
      <c r="P920" s="104">
        <f t="shared" si="371"/>
        <v>11750</v>
      </c>
      <c r="Q920" s="107">
        <f t="shared" si="372"/>
        <v>225</v>
      </c>
      <c r="R920" s="21">
        <f t="shared" si="373"/>
        <v>10575</v>
      </c>
      <c r="S920" s="4">
        <f t="shared" si="374"/>
        <v>202.5</v>
      </c>
      <c r="T920" s="22">
        <f t="shared" si="375"/>
        <v>9517.5</v>
      </c>
      <c r="U920" s="12">
        <f t="shared" si="368"/>
        <v>182.25</v>
      </c>
      <c r="V920" s="12">
        <f t="shared" si="369"/>
        <v>8565.75</v>
      </c>
    </row>
    <row r="921" spans="1:22" ht="12.75">
      <c r="A921" s="108">
        <v>42</v>
      </c>
      <c r="B921" s="109" t="s">
        <v>1000</v>
      </c>
      <c r="C921" s="110" t="s">
        <v>0</v>
      </c>
      <c r="D921" s="111">
        <v>3</v>
      </c>
      <c r="E921" s="111">
        <v>200</v>
      </c>
      <c r="F921" s="108">
        <f t="shared" si="370"/>
        <v>600</v>
      </c>
      <c r="G921" s="39"/>
      <c r="H921" s="39"/>
      <c r="I921" s="39"/>
      <c r="J921" s="39"/>
      <c r="K921" s="39"/>
      <c r="L921" s="39"/>
      <c r="M921" s="39"/>
      <c r="N921" s="39"/>
      <c r="O921" s="111">
        <v>200</v>
      </c>
      <c r="P921" s="104">
        <f t="shared" si="371"/>
        <v>600</v>
      </c>
      <c r="Q921" s="107">
        <f t="shared" si="372"/>
        <v>180</v>
      </c>
      <c r="R921" s="21">
        <f t="shared" si="373"/>
        <v>540</v>
      </c>
      <c r="S921" s="4">
        <f t="shared" si="374"/>
        <v>162</v>
      </c>
      <c r="T921" s="22">
        <f t="shared" si="375"/>
        <v>486</v>
      </c>
      <c r="U921" s="12">
        <f t="shared" si="368"/>
        <v>145.80000000000001</v>
      </c>
      <c r="V921" s="12">
        <f t="shared" si="369"/>
        <v>437.40000000000003</v>
      </c>
    </row>
    <row r="922" spans="1:22" ht="12.75">
      <c r="A922" s="104">
        <v>43</v>
      </c>
      <c r="B922" s="109" t="s">
        <v>1001</v>
      </c>
      <c r="C922" s="110" t="s">
        <v>0</v>
      </c>
      <c r="D922" s="111">
        <v>12</v>
      </c>
      <c r="E922" s="111">
        <v>250</v>
      </c>
      <c r="F922" s="108">
        <f t="shared" si="370"/>
        <v>3000</v>
      </c>
      <c r="G922" s="39"/>
      <c r="H922" s="39"/>
      <c r="I922" s="39"/>
      <c r="J922" s="39"/>
      <c r="K922" s="39"/>
      <c r="L922" s="39"/>
      <c r="M922" s="39"/>
      <c r="N922" s="39"/>
      <c r="O922" s="111">
        <v>250</v>
      </c>
      <c r="P922" s="104">
        <f t="shared" si="371"/>
        <v>3000</v>
      </c>
      <c r="Q922" s="107">
        <f t="shared" si="372"/>
        <v>225</v>
      </c>
      <c r="R922" s="21">
        <f t="shared" si="373"/>
        <v>2700</v>
      </c>
      <c r="S922" s="4">
        <f t="shared" si="374"/>
        <v>202.5</v>
      </c>
      <c r="T922" s="22">
        <f t="shared" si="375"/>
        <v>2430</v>
      </c>
      <c r="U922" s="12">
        <f t="shared" si="368"/>
        <v>182.25</v>
      </c>
      <c r="V922" s="12">
        <f t="shared" si="369"/>
        <v>2187</v>
      </c>
    </row>
    <row r="923" spans="1:22" ht="12.75">
      <c r="A923" s="108">
        <v>44</v>
      </c>
      <c r="B923" s="109" t="s">
        <v>1002</v>
      </c>
      <c r="C923" s="110" t="s">
        <v>0</v>
      </c>
      <c r="D923" s="111">
        <v>12</v>
      </c>
      <c r="E923" s="111">
        <v>250</v>
      </c>
      <c r="F923" s="108">
        <f t="shared" si="370"/>
        <v>3000</v>
      </c>
      <c r="G923" s="39"/>
      <c r="H923" s="39"/>
      <c r="I923" s="39"/>
      <c r="J923" s="39"/>
      <c r="K923" s="39"/>
      <c r="L923" s="39"/>
      <c r="M923" s="39"/>
      <c r="N923" s="39"/>
      <c r="O923" s="111">
        <v>250</v>
      </c>
      <c r="P923" s="104">
        <f t="shared" si="371"/>
        <v>3000</v>
      </c>
      <c r="Q923" s="107">
        <f t="shared" si="372"/>
        <v>225</v>
      </c>
      <c r="R923" s="21">
        <f t="shared" si="373"/>
        <v>2700</v>
      </c>
      <c r="S923" s="4">
        <f t="shared" si="374"/>
        <v>202.5</v>
      </c>
      <c r="T923" s="22">
        <f t="shared" si="375"/>
        <v>2430</v>
      </c>
      <c r="U923" s="12">
        <f t="shared" si="368"/>
        <v>182.25</v>
      </c>
      <c r="V923" s="12">
        <f t="shared" si="369"/>
        <v>2187</v>
      </c>
    </row>
    <row r="924" spans="1:22" ht="12.75">
      <c r="A924" s="104">
        <v>45</v>
      </c>
      <c r="B924" s="109" t="s">
        <v>1003</v>
      </c>
      <c r="C924" s="110" t="s">
        <v>0</v>
      </c>
      <c r="D924" s="111">
        <v>2</v>
      </c>
      <c r="E924" s="111">
        <v>200</v>
      </c>
      <c r="F924" s="108">
        <f t="shared" si="370"/>
        <v>400</v>
      </c>
      <c r="G924" s="39"/>
      <c r="H924" s="39"/>
      <c r="I924" s="39"/>
      <c r="J924" s="39"/>
      <c r="K924" s="39"/>
      <c r="L924" s="39"/>
      <c r="M924" s="39"/>
      <c r="N924" s="39"/>
      <c r="O924" s="111">
        <v>200</v>
      </c>
      <c r="P924" s="104">
        <f t="shared" si="371"/>
        <v>400</v>
      </c>
      <c r="Q924" s="107">
        <f t="shared" si="372"/>
        <v>180</v>
      </c>
      <c r="R924" s="21">
        <f t="shared" si="373"/>
        <v>360</v>
      </c>
      <c r="S924" s="4">
        <f t="shared" si="374"/>
        <v>162</v>
      </c>
      <c r="T924" s="22">
        <f t="shared" si="375"/>
        <v>324</v>
      </c>
      <c r="U924" s="12">
        <f t="shared" si="368"/>
        <v>145.80000000000001</v>
      </c>
      <c r="V924" s="12">
        <f t="shared" si="369"/>
        <v>291.60000000000002</v>
      </c>
    </row>
    <row r="925" spans="1:22" ht="12.75">
      <c r="A925" s="108">
        <v>46</v>
      </c>
      <c r="B925" s="109" t="s">
        <v>1004</v>
      </c>
      <c r="C925" s="110" t="s">
        <v>0</v>
      </c>
      <c r="D925" s="111">
        <v>4</v>
      </c>
      <c r="E925" s="111">
        <v>100</v>
      </c>
      <c r="F925" s="108">
        <f t="shared" si="370"/>
        <v>400</v>
      </c>
      <c r="G925" s="39"/>
      <c r="H925" s="39"/>
      <c r="I925" s="39"/>
      <c r="J925" s="39"/>
      <c r="K925" s="39"/>
      <c r="L925" s="39"/>
      <c r="M925" s="39"/>
      <c r="N925" s="39"/>
      <c r="O925" s="111">
        <v>100</v>
      </c>
      <c r="P925" s="104">
        <f t="shared" si="371"/>
        <v>400</v>
      </c>
      <c r="Q925" s="107">
        <f t="shared" si="372"/>
        <v>90</v>
      </c>
      <c r="R925" s="21">
        <f t="shared" si="373"/>
        <v>360</v>
      </c>
      <c r="S925" s="4">
        <f t="shared" si="374"/>
        <v>81</v>
      </c>
      <c r="T925" s="22">
        <f t="shared" si="375"/>
        <v>324</v>
      </c>
      <c r="U925" s="12">
        <f t="shared" si="368"/>
        <v>72.900000000000006</v>
      </c>
      <c r="V925" s="12">
        <f t="shared" si="369"/>
        <v>291.60000000000002</v>
      </c>
    </row>
    <row r="926" spans="1:22" ht="12.75">
      <c r="A926" s="104">
        <v>47</v>
      </c>
      <c r="B926" s="109" t="s">
        <v>1005</v>
      </c>
      <c r="C926" s="110" t="s">
        <v>0</v>
      </c>
      <c r="D926" s="111">
        <v>2</v>
      </c>
      <c r="E926" s="111">
        <v>2500</v>
      </c>
      <c r="F926" s="108">
        <f t="shared" si="370"/>
        <v>5000</v>
      </c>
      <c r="G926" s="39"/>
      <c r="H926" s="39"/>
      <c r="I926" s="39"/>
      <c r="J926" s="39"/>
      <c r="K926" s="39"/>
      <c r="L926" s="39"/>
      <c r="M926" s="39"/>
      <c r="N926" s="39"/>
      <c r="O926" s="111">
        <v>2500</v>
      </c>
      <c r="P926" s="104">
        <f t="shared" si="371"/>
        <v>5000</v>
      </c>
      <c r="Q926" s="107">
        <f t="shared" si="372"/>
        <v>2250</v>
      </c>
      <c r="R926" s="21">
        <f t="shared" si="373"/>
        <v>4500</v>
      </c>
      <c r="S926" s="4">
        <f t="shared" si="374"/>
        <v>2025</v>
      </c>
      <c r="T926" s="22">
        <f t="shared" si="375"/>
        <v>4050</v>
      </c>
      <c r="U926" s="12">
        <f t="shared" si="368"/>
        <v>1822.5</v>
      </c>
      <c r="V926" s="12">
        <f t="shared" si="369"/>
        <v>3645</v>
      </c>
    </row>
    <row r="927" spans="1:22" ht="12.75">
      <c r="A927" s="108">
        <v>48</v>
      </c>
      <c r="B927" s="109" t="s">
        <v>1006</v>
      </c>
      <c r="C927" s="110" t="s">
        <v>0</v>
      </c>
      <c r="D927" s="111">
        <v>3</v>
      </c>
      <c r="E927" s="111">
        <v>1000</v>
      </c>
      <c r="F927" s="108">
        <f t="shared" si="370"/>
        <v>3000</v>
      </c>
      <c r="G927" s="39"/>
      <c r="H927" s="39"/>
      <c r="I927" s="39"/>
      <c r="J927" s="39"/>
      <c r="K927" s="39"/>
      <c r="L927" s="39"/>
      <c r="M927" s="39"/>
      <c r="N927" s="39"/>
      <c r="O927" s="111">
        <v>1000</v>
      </c>
      <c r="P927" s="104">
        <f t="shared" si="371"/>
        <v>3000</v>
      </c>
      <c r="Q927" s="107">
        <f t="shared" si="372"/>
        <v>900</v>
      </c>
      <c r="R927" s="21">
        <f t="shared" si="373"/>
        <v>2700</v>
      </c>
      <c r="S927" s="4">
        <f t="shared" si="374"/>
        <v>810</v>
      </c>
      <c r="T927" s="22">
        <f t="shared" si="375"/>
        <v>2430</v>
      </c>
      <c r="U927" s="12">
        <f t="shared" si="368"/>
        <v>729</v>
      </c>
      <c r="V927" s="12">
        <f t="shared" si="369"/>
        <v>2187</v>
      </c>
    </row>
    <row r="928" spans="1:22" ht="12.75">
      <c r="A928" s="104">
        <v>49</v>
      </c>
      <c r="B928" s="109" t="s">
        <v>1007</v>
      </c>
      <c r="C928" s="110" t="s">
        <v>0</v>
      </c>
      <c r="D928" s="111">
        <v>3</v>
      </c>
      <c r="E928" s="111">
        <v>1000</v>
      </c>
      <c r="F928" s="108">
        <f t="shared" si="370"/>
        <v>3000</v>
      </c>
      <c r="G928" s="39"/>
      <c r="H928" s="39"/>
      <c r="I928" s="39"/>
      <c r="J928" s="39"/>
      <c r="K928" s="39"/>
      <c r="L928" s="39"/>
      <c r="M928" s="39"/>
      <c r="N928" s="39"/>
      <c r="O928" s="111">
        <v>1000</v>
      </c>
      <c r="P928" s="104">
        <f t="shared" si="371"/>
        <v>3000</v>
      </c>
      <c r="Q928" s="107">
        <f t="shared" si="372"/>
        <v>900</v>
      </c>
      <c r="R928" s="21">
        <f t="shared" si="373"/>
        <v>2700</v>
      </c>
      <c r="S928" s="4">
        <f t="shared" si="374"/>
        <v>810</v>
      </c>
      <c r="T928" s="22">
        <f t="shared" si="375"/>
        <v>2430</v>
      </c>
      <c r="U928" s="12">
        <f t="shared" si="368"/>
        <v>729</v>
      </c>
      <c r="V928" s="12">
        <f t="shared" si="369"/>
        <v>2187</v>
      </c>
    </row>
    <row r="929" spans="1:22" ht="12.75">
      <c r="A929" s="108">
        <v>50</v>
      </c>
      <c r="B929" s="109" t="s">
        <v>1008</v>
      </c>
      <c r="C929" s="110" t="s">
        <v>0</v>
      </c>
      <c r="D929" s="111">
        <v>3</v>
      </c>
      <c r="E929" s="111">
        <v>1200</v>
      </c>
      <c r="F929" s="108">
        <f t="shared" si="370"/>
        <v>3600</v>
      </c>
      <c r="G929" s="39"/>
      <c r="H929" s="39"/>
      <c r="I929" s="39"/>
      <c r="J929" s="39"/>
      <c r="K929" s="39"/>
      <c r="L929" s="39"/>
      <c r="M929" s="39"/>
      <c r="N929" s="39"/>
      <c r="O929" s="111">
        <v>1200</v>
      </c>
      <c r="P929" s="104">
        <f t="shared" si="371"/>
        <v>3600</v>
      </c>
      <c r="Q929" s="107">
        <f t="shared" si="372"/>
        <v>1080</v>
      </c>
      <c r="R929" s="21">
        <f t="shared" si="373"/>
        <v>3240</v>
      </c>
      <c r="S929" s="4">
        <f t="shared" si="374"/>
        <v>972</v>
      </c>
      <c r="T929" s="22">
        <f t="shared" si="375"/>
        <v>2916</v>
      </c>
      <c r="U929" s="12">
        <f t="shared" si="368"/>
        <v>874.8</v>
      </c>
      <c r="V929" s="12">
        <f t="shared" si="369"/>
        <v>2624.3999999999996</v>
      </c>
    </row>
    <row r="930" spans="1:22" ht="12.75">
      <c r="A930" s="104">
        <v>51</v>
      </c>
      <c r="B930" s="109" t="s">
        <v>1009</v>
      </c>
      <c r="C930" s="110" t="s">
        <v>0</v>
      </c>
      <c r="D930" s="111">
        <v>1</v>
      </c>
      <c r="E930" s="111">
        <v>1400</v>
      </c>
      <c r="F930" s="108">
        <f t="shared" si="370"/>
        <v>1400</v>
      </c>
      <c r="G930" s="39"/>
      <c r="H930" s="39"/>
      <c r="I930" s="39"/>
      <c r="J930" s="39"/>
      <c r="K930" s="39"/>
      <c r="L930" s="39"/>
      <c r="M930" s="39"/>
      <c r="N930" s="39"/>
      <c r="O930" s="111">
        <v>1400</v>
      </c>
      <c r="P930" s="104">
        <f t="shared" si="371"/>
        <v>1400</v>
      </c>
      <c r="Q930" s="107">
        <f t="shared" si="372"/>
        <v>1260</v>
      </c>
      <c r="R930" s="21">
        <f t="shared" si="373"/>
        <v>1260</v>
      </c>
      <c r="S930" s="4">
        <f t="shared" si="374"/>
        <v>1134</v>
      </c>
      <c r="T930" s="22">
        <f t="shared" si="375"/>
        <v>1134</v>
      </c>
      <c r="U930" s="12">
        <f t="shared" si="368"/>
        <v>1020.6</v>
      </c>
      <c r="V930" s="12">
        <f t="shared" si="369"/>
        <v>1020.6</v>
      </c>
    </row>
    <row r="931" spans="1:22" ht="12.75">
      <c r="A931" s="108">
        <v>52</v>
      </c>
      <c r="B931" s="109" t="s">
        <v>1010</v>
      </c>
      <c r="C931" s="110" t="s">
        <v>0</v>
      </c>
      <c r="D931" s="111">
        <v>2</v>
      </c>
      <c r="E931" s="111">
        <v>200</v>
      </c>
      <c r="F931" s="108">
        <f t="shared" si="370"/>
        <v>400</v>
      </c>
      <c r="G931" s="39"/>
      <c r="H931" s="39"/>
      <c r="I931" s="39"/>
      <c r="J931" s="39"/>
      <c r="K931" s="39"/>
      <c r="L931" s="39"/>
      <c r="M931" s="39"/>
      <c r="N931" s="39"/>
      <c r="O931" s="111">
        <v>200</v>
      </c>
      <c r="P931" s="104">
        <f t="shared" si="371"/>
        <v>400</v>
      </c>
      <c r="Q931" s="107">
        <f t="shared" si="372"/>
        <v>180</v>
      </c>
      <c r="R931" s="21">
        <f t="shared" si="373"/>
        <v>360</v>
      </c>
      <c r="S931" s="4">
        <f t="shared" si="374"/>
        <v>162</v>
      </c>
      <c r="T931" s="22">
        <f t="shared" si="375"/>
        <v>324</v>
      </c>
      <c r="U931" s="12">
        <f t="shared" si="368"/>
        <v>145.80000000000001</v>
      </c>
      <c r="V931" s="12">
        <f t="shared" si="369"/>
        <v>291.60000000000002</v>
      </c>
    </row>
    <row r="932" spans="1:22" ht="12.75">
      <c r="A932" s="104">
        <v>53</v>
      </c>
      <c r="B932" s="71" t="s">
        <v>1011</v>
      </c>
      <c r="C932" s="110" t="s">
        <v>0</v>
      </c>
      <c r="D932" s="111">
        <v>24</v>
      </c>
      <c r="E932" s="111">
        <v>400</v>
      </c>
      <c r="F932" s="108">
        <f t="shared" si="370"/>
        <v>9600</v>
      </c>
      <c r="G932" s="39"/>
      <c r="H932" s="39"/>
      <c r="I932" s="39"/>
      <c r="J932" s="39"/>
      <c r="K932" s="39"/>
      <c r="L932" s="39"/>
      <c r="M932" s="39"/>
      <c r="N932" s="39"/>
      <c r="O932" s="111">
        <v>400</v>
      </c>
      <c r="P932" s="104">
        <f t="shared" si="371"/>
        <v>9600</v>
      </c>
      <c r="Q932" s="107">
        <f t="shared" si="372"/>
        <v>360</v>
      </c>
      <c r="R932" s="21">
        <f t="shared" si="373"/>
        <v>8640</v>
      </c>
      <c r="S932" s="4">
        <f t="shared" si="374"/>
        <v>324</v>
      </c>
      <c r="T932" s="22">
        <f t="shared" si="375"/>
        <v>7776</v>
      </c>
      <c r="U932" s="12">
        <f t="shared" si="368"/>
        <v>291.60000000000002</v>
      </c>
      <c r="V932" s="12">
        <f t="shared" si="369"/>
        <v>6998.4000000000005</v>
      </c>
    </row>
    <row r="933" spans="1:22" ht="12.75">
      <c r="A933" s="108">
        <v>54</v>
      </c>
      <c r="B933" s="71" t="s">
        <v>1012</v>
      </c>
      <c r="C933" s="110" t="s">
        <v>0</v>
      </c>
      <c r="D933" s="111">
        <v>5</v>
      </c>
      <c r="E933" s="111">
        <v>400</v>
      </c>
      <c r="F933" s="108">
        <f t="shared" si="370"/>
        <v>2000</v>
      </c>
      <c r="G933" s="39"/>
      <c r="H933" s="39"/>
      <c r="I933" s="39"/>
      <c r="J933" s="39"/>
      <c r="K933" s="39"/>
      <c r="L933" s="39"/>
      <c r="M933" s="39"/>
      <c r="N933" s="39"/>
      <c r="O933" s="111">
        <v>400</v>
      </c>
      <c r="P933" s="104">
        <f t="shared" si="371"/>
        <v>2000</v>
      </c>
      <c r="Q933" s="107">
        <f t="shared" si="372"/>
        <v>360</v>
      </c>
      <c r="R933" s="21">
        <f t="shared" si="373"/>
        <v>1800</v>
      </c>
      <c r="S933" s="4">
        <f t="shared" si="374"/>
        <v>324</v>
      </c>
      <c r="T933" s="22">
        <f t="shared" si="375"/>
        <v>1620</v>
      </c>
      <c r="U933" s="12">
        <f t="shared" si="368"/>
        <v>291.60000000000002</v>
      </c>
      <c r="V933" s="12">
        <f t="shared" si="369"/>
        <v>1458</v>
      </c>
    </row>
    <row r="934" spans="1:22" ht="12.75">
      <c r="A934" s="104">
        <v>55</v>
      </c>
      <c r="B934" s="71" t="s">
        <v>1013</v>
      </c>
      <c r="C934" s="110" t="s">
        <v>0</v>
      </c>
      <c r="D934" s="111">
        <v>88</v>
      </c>
      <c r="E934" s="111">
        <v>5</v>
      </c>
      <c r="F934" s="108">
        <f t="shared" si="370"/>
        <v>440</v>
      </c>
      <c r="G934" s="39"/>
      <c r="H934" s="39"/>
      <c r="I934" s="39"/>
      <c r="J934" s="39"/>
      <c r="K934" s="39"/>
      <c r="L934" s="39"/>
      <c r="M934" s="39"/>
      <c r="N934" s="39"/>
      <c r="O934" s="111">
        <v>5</v>
      </c>
      <c r="P934" s="104">
        <f t="shared" si="371"/>
        <v>440</v>
      </c>
      <c r="Q934" s="107">
        <f t="shared" si="372"/>
        <v>4.5</v>
      </c>
      <c r="R934" s="21">
        <f t="shared" si="373"/>
        <v>396</v>
      </c>
      <c r="S934" s="4">
        <f t="shared" si="374"/>
        <v>4.05</v>
      </c>
      <c r="T934" s="22">
        <f t="shared" si="375"/>
        <v>356.4</v>
      </c>
      <c r="U934" s="12">
        <f t="shared" si="368"/>
        <v>3.6449999999999996</v>
      </c>
      <c r="V934" s="12">
        <f t="shared" si="369"/>
        <v>320.76</v>
      </c>
    </row>
    <row r="935" spans="1:22" ht="12.75">
      <c r="A935" s="108">
        <v>56</v>
      </c>
      <c r="B935" s="71" t="s">
        <v>1014</v>
      </c>
      <c r="C935" s="110" t="s">
        <v>0</v>
      </c>
      <c r="D935" s="111">
        <v>1</v>
      </c>
      <c r="E935" s="111">
        <v>150</v>
      </c>
      <c r="F935" s="108">
        <f t="shared" si="370"/>
        <v>150</v>
      </c>
      <c r="G935" s="39"/>
      <c r="H935" s="39"/>
      <c r="I935" s="39"/>
      <c r="J935" s="39"/>
      <c r="K935" s="39"/>
      <c r="L935" s="39"/>
      <c r="M935" s="39"/>
      <c r="N935" s="39"/>
      <c r="O935" s="111">
        <v>150</v>
      </c>
      <c r="P935" s="104">
        <f t="shared" si="371"/>
        <v>150</v>
      </c>
      <c r="Q935" s="107">
        <f t="shared" si="372"/>
        <v>135</v>
      </c>
      <c r="R935" s="21">
        <f t="shared" si="373"/>
        <v>135</v>
      </c>
      <c r="S935" s="4">
        <f t="shared" si="374"/>
        <v>121.5</v>
      </c>
      <c r="T935" s="22">
        <f t="shared" si="375"/>
        <v>121.5</v>
      </c>
      <c r="U935" s="12">
        <f t="shared" si="368"/>
        <v>109.35</v>
      </c>
      <c r="V935" s="12">
        <f t="shared" si="369"/>
        <v>109.35</v>
      </c>
    </row>
    <row r="936" spans="1:22" ht="12.75">
      <c r="A936" s="104">
        <v>57</v>
      </c>
      <c r="B936" s="71" t="s">
        <v>1015</v>
      </c>
      <c r="C936" s="110" t="s">
        <v>114</v>
      </c>
      <c r="D936" s="111">
        <v>5</v>
      </c>
      <c r="E936" s="111">
        <v>1300</v>
      </c>
      <c r="F936" s="108">
        <f t="shared" si="370"/>
        <v>6500</v>
      </c>
      <c r="G936" s="39"/>
      <c r="H936" s="39"/>
      <c r="I936" s="39"/>
      <c r="J936" s="39"/>
      <c r="K936" s="39"/>
      <c r="L936" s="39"/>
      <c r="M936" s="39"/>
      <c r="N936" s="39"/>
      <c r="O936" s="111">
        <v>1300</v>
      </c>
      <c r="P936" s="104">
        <f t="shared" si="371"/>
        <v>6500</v>
      </c>
      <c r="Q936" s="107">
        <f t="shared" si="372"/>
        <v>1170</v>
      </c>
      <c r="R936" s="21">
        <f t="shared" si="373"/>
        <v>5850</v>
      </c>
      <c r="S936" s="4">
        <f t="shared" si="374"/>
        <v>1053</v>
      </c>
      <c r="T936" s="22">
        <f t="shared" si="375"/>
        <v>5265</v>
      </c>
      <c r="U936" s="12">
        <f t="shared" si="368"/>
        <v>947.7</v>
      </c>
      <c r="V936" s="12">
        <f t="shared" si="369"/>
        <v>4738.5</v>
      </c>
    </row>
    <row r="937" spans="1:22" ht="12.75">
      <c r="A937" s="108">
        <v>58</v>
      </c>
      <c r="B937" s="71" t="s">
        <v>1016</v>
      </c>
      <c r="C937" s="110" t="s">
        <v>114</v>
      </c>
      <c r="D937" s="111">
        <v>31</v>
      </c>
      <c r="E937" s="111">
        <v>1000</v>
      </c>
      <c r="F937" s="108">
        <f t="shared" si="370"/>
        <v>31000</v>
      </c>
      <c r="G937" s="39"/>
      <c r="H937" s="39"/>
      <c r="I937" s="39"/>
      <c r="J937" s="39"/>
      <c r="K937" s="39"/>
      <c r="L937" s="39"/>
      <c r="M937" s="39"/>
      <c r="N937" s="39"/>
      <c r="O937" s="111">
        <v>1000</v>
      </c>
      <c r="P937" s="104">
        <f t="shared" si="371"/>
        <v>31000</v>
      </c>
      <c r="Q937" s="107">
        <f t="shared" si="372"/>
        <v>900</v>
      </c>
      <c r="R937" s="21">
        <f t="shared" si="373"/>
        <v>27900</v>
      </c>
      <c r="S937" s="4">
        <f t="shared" si="374"/>
        <v>810</v>
      </c>
      <c r="T937" s="22">
        <f t="shared" si="375"/>
        <v>25110</v>
      </c>
      <c r="U937" s="12">
        <f t="shared" si="368"/>
        <v>729</v>
      </c>
      <c r="V937" s="12">
        <f t="shared" si="369"/>
        <v>22599</v>
      </c>
    </row>
    <row r="938" spans="1:22" ht="12.75">
      <c r="A938" s="104">
        <v>59</v>
      </c>
      <c r="B938" s="71" t="s">
        <v>1017</v>
      </c>
      <c r="C938" s="110" t="s">
        <v>114</v>
      </c>
      <c r="D938" s="111">
        <v>15</v>
      </c>
      <c r="E938" s="111">
        <v>1000</v>
      </c>
      <c r="F938" s="108">
        <f t="shared" si="370"/>
        <v>15000</v>
      </c>
      <c r="G938" s="39"/>
      <c r="H938" s="39"/>
      <c r="I938" s="39"/>
      <c r="J938" s="39"/>
      <c r="K938" s="39"/>
      <c r="L938" s="39"/>
      <c r="M938" s="39"/>
      <c r="N938" s="39"/>
      <c r="O938" s="111">
        <v>1000</v>
      </c>
      <c r="P938" s="104">
        <f t="shared" si="371"/>
        <v>15000</v>
      </c>
      <c r="Q938" s="107">
        <f t="shared" si="372"/>
        <v>900</v>
      </c>
      <c r="R938" s="21">
        <f t="shared" si="373"/>
        <v>13500</v>
      </c>
      <c r="S938" s="4">
        <f t="shared" si="374"/>
        <v>810</v>
      </c>
      <c r="T938" s="22">
        <f t="shared" si="375"/>
        <v>12150</v>
      </c>
      <c r="U938" s="12">
        <f t="shared" si="368"/>
        <v>729</v>
      </c>
      <c r="V938" s="12">
        <f t="shared" si="369"/>
        <v>10935</v>
      </c>
    </row>
    <row r="939" spans="1:22" ht="12.75">
      <c r="A939" s="108">
        <v>60</v>
      </c>
      <c r="B939" s="71" t="s">
        <v>1018</v>
      </c>
      <c r="C939" s="110" t="s">
        <v>114</v>
      </c>
      <c r="D939" s="111">
        <v>1.5</v>
      </c>
      <c r="E939" s="111">
        <v>1500</v>
      </c>
      <c r="F939" s="108">
        <f t="shared" si="370"/>
        <v>2250</v>
      </c>
      <c r="G939" s="39"/>
      <c r="H939" s="39"/>
      <c r="I939" s="39"/>
      <c r="J939" s="39"/>
      <c r="K939" s="39"/>
      <c r="L939" s="39"/>
      <c r="M939" s="39"/>
      <c r="N939" s="39"/>
      <c r="O939" s="111">
        <v>1500</v>
      </c>
      <c r="P939" s="104">
        <f t="shared" si="371"/>
        <v>2250</v>
      </c>
      <c r="Q939" s="107">
        <f t="shared" si="372"/>
        <v>1350</v>
      </c>
      <c r="R939" s="21">
        <f t="shared" si="373"/>
        <v>2025</v>
      </c>
      <c r="S939" s="4">
        <f t="shared" si="374"/>
        <v>1215</v>
      </c>
      <c r="T939" s="22">
        <f t="shared" si="375"/>
        <v>1822.5</v>
      </c>
      <c r="U939" s="12">
        <f t="shared" si="368"/>
        <v>1093.5</v>
      </c>
      <c r="V939" s="12">
        <f t="shared" si="369"/>
        <v>1640.25</v>
      </c>
    </row>
    <row r="940" spans="1:22" ht="12.75">
      <c r="A940" s="104">
        <v>61</v>
      </c>
      <c r="B940" s="71" t="s">
        <v>691</v>
      </c>
      <c r="C940" s="110" t="s">
        <v>114</v>
      </c>
      <c r="D940" s="111">
        <v>32</v>
      </c>
      <c r="E940" s="111">
        <v>1200</v>
      </c>
      <c r="F940" s="108">
        <f t="shared" si="370"/>
        <v>38400</v>
      </c>
      <c r="G940" s="39"/>
      <c r="H940" s="39"/>
      <c r="I940" s="39"/>
      <c r="J940" s="39"/>
      <c r="K940" s="39"/>
      <c r="L940" s="39"/>
      <c r="M940" s="39"/>
      <c r="N940" s="39"/>
      <c r="O940" s="111">
        <v>1200</v>
      </c>
      <c r="P940" s="104">
        <f t="shared" si="371"/>
        <v>38400</v>
      </c>
      <c r="Q940" s="107">
        <f t="shared" si="372"/>
        <v>1080</v>
      </c>
      <c r="R940" s="21">
        <f t="shared" si="373"/>
        <v>34560</v>
      </c>
      <c r="S940" s="4">
        <f t="shared" si="374"/>
        <v>972</v>
      </c>
      <c r="T940" s="22">
        <f t="shared" si="375"/>
        <v>31104</v>
      </c>
      <c r="U940" s="12">
        <f t="shared" si="368"/>
        <v>874.8</v>
      </c>
      <c r="V940" s="12">
        <f t="shared" si="369"/>
        <v>27993.599999999999</v>
      </c>
    </row>
    <row r="941" spans="1:22" ht="12.75">
      <c r="A941" s="108">
        <v>62</v>
      </c>
      <c r="B941" s="71" t="s">
        <v>1019</v>
      </c>
      <c r="C941" s="110" t="s">
        <v>115</v>
      </c>
      <c r="D941" s="111">
        <v>1.5</v>
      </c>
      <c r="E941" s="111">
        <v>800</v>
      </c>
      <c r="F941" s="108">
        <f t="shared" si="370"/>
        <v>1200</v>
      </c>
      <c r="G941" s="39"/>
      <c r="H941" s="39"/>
      <c r="I941" s="39"/>
      <c r="J941" s="39"/>
      <c r="K941" s="39"/>
      <c r="L941" s="39"/>
      <c r="M941" s="39"/>
      <c r="N941" s="39"/>
      <c r="O941" s="111">
        <v>800</v>
      </c>
      <c r="P941" s="104">
        <f t="shared" si="371"/>
        <v>1200</v>
      </c>
      <c r="Q941" s="107">
        <f t="shared" si="372"/>
        <v>720</v>
      </c>
      <c r="R941" s="21">
        <f t="shared" si="373"/>
        <v>1080</v>
      </c>
      <c r="S941" s="4">
        <f t="shared" si="374"/>
        <v>648</v>
      </c>
      <c r="T941" s="22">
        <f t="shared" si="375"/>
        <v>972</v>
      </c>
      <c r="U941" s="12">
        <f t="shared" si="368"/>
        <v>583.20000000000005</v>
      </c>
      <c r="V941" s="12">
        <f t="shared" si="369"/>
        <v>874.80000000000007</v>
      </c>
    </row>
    <row r="942" spans="1:22" ht="12.75">
      <c r="A942" s="104">
        <v>63</v>
      </c>
      <c r="B942" s="71" t="s">
        <v>1020</v>
      </c>
      <c r="C942" s="110" t="s">
        <v>0</v>
      </c>
      <c r="D942" s="111">
        <v>14</v>
      </c>
      <c r="E942" s="111">
        <v>300</v>
      </c>
      <c r="F942" s="108">
        <f t="shared" si="370"/>
        <v>4200</v>
      </c>
      <c r="G942" s="39"/>
      <c r="H942" s="39"/>
      <c r="I942" s="39"/>
      <c r="J942" s="39"/>
      <c r="K942" s="39"/>
      <c r="L942" s="39"/>
      <c r="M942" s="39"/>
      <c r="N942" s="39"/>
      <c r="O942" s="111">
        <v>300</v>
      </c>
      <c r="P942" s="104">
        <f t="shared" si="371"/>
        <v>4200</v>
      </c>
      <c r="Q942" s="107">
        <f t="shared" si="372"/>
        <v>270</v>
      </c>
      <c r="R942" s="21">
        <f t="shared" si="373"/>
        <v>3780</v>
      </c>
      <c r="S942" s="4">
        <f t="shared" si="374"/>
        <v>243</v>
      </c>
      <c r="T942" s="22">
        <f t="shared" si="375"/>
        <v>3402</v>
      </c>
      <c r="U942" s="12">
        <f t="shared" si="368"/>
        <v>218.7</v>
      </c>
      <c r="V942" s="12">
        <f t="shared" si="369"/>
        <v>3061.7999999999997</v>
      </c>
    </row>
    <row r="943" spans="1:22" ht="12.75">
      <c r="A943" s="108">
        <v>64</v>
      </c>
      <c r="B943" s="71" t="s">
        <v>1021</v>
      </c>
      <c r="C943" s="110" t="s">
        <v>0</v>
      </c>
      <c r="D943" s="111">
        <v>1</v>
      </c>
      <c r="E943" s="111">
        <v>6000</v>
      </c>
      <c r="F943" s="108">
        <f t="shared" si="370"/>
        <v>6000</v>
      </c>
      <c r="G943" s="39"/>
      <c r="H943" s="39"/>
      <c r="I943" s="39"/>
      <c r="J943" s="39"/>
      <c r="K943" s="39"/>
      <c r="L943" s="39"/>
      <c r="M943" s="39"/>
      <c r="N943" s="39"/>
      <c r="O943" s="111">
        <v>6000</v>
      </c>
      <c r="P943" s="104">
        <f t="shared" si="371"/>
        <v>6000</v>
      </c>
      <c r="Q943" s="107">
        <f t="shared" si="372"/>
        <v>5400</v>
      </c>
      <c r="R943" s="21">
        <f t="shared" si="373"/>
        <v>5400</v>
      </c>
      <c r="S943" s="4">
        <f t="shared" si="374"/>
        <v>4860</v>
      </c>
      <c r="T943" s="22">
        <f t="shared" si="375"/>
        <v>4860</v>
      </c>
      <c r="U943" s="12">
        <f t="shared" si="368"/>
        <v>4374</v>
      </c>
      <c r="V943" s="12">
        <f t="shared" si="369"/>
        <v>4374</v>
      </c>
    </row>
    <row r="944" spans="1:22" ht="12.75">
      <c r="A944" s="104">
        <v>65</v>
      </c>
      <c r="B944" s="71" t="s">
        <v>1022</v>
      </c>
      <c r="C944" s="110" t="s">
        <v>0</v>
      </c>
      <c r="D944" s="111">
        <v>2</v>
      </c>
      <c r="E944" s="111">
        <v>100</v>
      </c>
      <c r="F944" s="108">
        <f t="shared" ref="F944:F958" si="376">+D944*E944</f>
        <v>200</v>
      </c>
      <c r="G944" s="39"/>
      <c r="H944" s="39"/>
      <c r="I944" s="39"/>
      <c r="J944" s="39"/>
      <c r="K944" s="39"/>
      <c r="L944" s="39"/>
      <c r="M944" s="39"/>
      <c r="N944" s="39"/>
      <c r="O944" s="111">
        <v>100</v>
      </c>
      <c r="P944" s="104">
        <f t="shared" ref="P944:P958" si="377">+D944*O944</f>
        <v>200</v>
      </c>
      <c r="Q944" s="107">
        <f t="shared" ref="Q944:Q958" si="378">+O944-O944*0.1</f>
        <v>90</v>
      </c>
      <c r="R944" s="21">
        <f t="shared" ref="R944:R958" si="379">+Q944*D944</f>
        <v>180</v>
      </c>
      <c r="S944" s="4">
        <f t="shared" ref="S944:S958" si="380">+Q944-Q944*0.1</f>
        <v>81</v>
      </c>
      <c r="T944" s="22">
        <f t="shared" ref="T944:T958" si="381">+S944*D944</f>
        <v>162</v>
      </c>
      <c r="U944" s="12">
        <f t="shared" si="368"/>
        <v>72.900000000000006</v>
      </c>
      <c r="V944" s="12">
        <f t="shared" si="369"/>
        <v>145.80000000000001</v>
      </c>
    </row>
    <row r="945" spans="1:22" ht="12.75">
      <c r="A945" s="108">
        <v>66</v>
      </c>
      <c r="B945" s="71" t="s">
        <v>692</v>
      </c>
      <c r="C945" s="110" t="s">
        <v>0</v>
      </c>
      <c r="D945" s="111">
        <v>2</v>
      </c>
      <c r="E945" s="111">
        <v>600</v>
      </c>
      <c r="F945" s="108">
        <f t="shared" si="376"/>
        <v>1200</v>
      </c>
      <c r="G945" s="39"/>
      <c r="H945" s="39"/>
      <c r="I945" s="39"/>
      <c r="J945" s="39"/>
      <c r="K945" s="39"/>
      <c r="L945" s="39"/>
      <c r="M945" s="39"/>
      <c r="N945" s="39"/>
      <c r="O945" s="111">
        <v>600</v>
      </c>
      <c r="P945" s="104">
        <f t="shared" si="377"/>
        <v>1200</v>
      </c>
      <c r="Q945" s="107">
        <f t="shared" si="378"/>
        <v>540</v>
      </c>
      <c r="R945" s="21">
        <f t="shared" si="379"/>
        <v>1080</v>
      </c>
      <c r="S945" s="4">
        <f t="shared" si="380"/>
        <v>486</v>
      </c>
      <c r="T945" s="22">
        <f t="shared" si="381"/>
        <v>972</v>
      </c>
      <c r="U945" s="12">
        <f t="shared" ref="U945:U958" si="382">+S945-S945*0.1</f>
        <v>437.4</v>
      </c>
      <c r="V945" s="12">
        <f t="shared" ref="V945:V958" si="383">+U945*D945</f>
        <v>874.8</v>
      </c>
    </row>
    <row r="946" spans="1:22" ht="12.75">
      <c r="A946" s="104">
        <v>67</v>
      </c>
      <c r="B946" s="71" t="s">
        <v>1023</v>
      </c>
      <c r="C946" s="112" t="s">
        <v>0</v>
      </c>
      <c r="D946" s="111">
        <v>3</v>
      </c>
      <c r="E946" s="111">
        <v>120</v>
      </c>
      <c r="F946" s="108">
        <f t="shared" si="376"/>
        <v>360</v>
      </c>
      <c r="G946" s="39"/>
      <c r="H946" s="39"/>
      <c r="I946" s="39"/>
      <c r="J946" s="39"/>
      <c r="K946" s="39"/>
      <c r="L946" s="39"/>
      <c r="M946" s="39"/>
      <c r="N946" s="39"/>
      <c r="O946" s="111">
        <v>120</v>
      </c>
      <c r="P946" s="104">
        <f t="shared" si="377"/>
        <v>360</v>
      </c>
      <c r="Q946" s="107">
        <f t="shared" si="378"/>
        <v>108</v>
      </c>
      <c r="R946" s="21">
        <f t="shared" si="379"/>
        <v>324</v>
      </c>
      <c r="S946" s="4">
        <f t="shared" si="380"/>
        <v>97.2</v>
      </c>
      <c r="T946" s="22">
        <f t="shared" si="381"/>
        <v>291.60000000000002</v>
      </c>
      <c r="U946" s="12">
        <f t="shared" si="382"/>
        <v>87.48</v>
      </c>
      <c r="V946" s="12">
        <f t="shared" si="383"/>
        <v>262.44</v>
      </c>
    </row>
    <row r="947" spans="1:22" ht="12.75">
      <c r="A947" s="108">
        <v>68</v>
      </c>
      <c r="B947" s="71" t="s">
        <v>1024</v>
      </c>
      <c r="C947" s="112" t="s">
        <v>0</v>
      </c>
      <c r="D947" s="111">
        <v>3</v>
      </c>
      <c r="E947" s="111">
        <v>120</v>
      </c>
      <c r="F947" s="108">
        <f t="shared" si="376"/>
        <v>360</v>
      </c>
      <c r="G947" s="39"/>
      <c r="H947" s="39"/>
      <c r="I947" s="39"/>
      <c r="J947" s="39"/>
      <c r="K947" s="39"/>
      <c r="L947" s="39"/>
      <c r="M947" s="39"/>
      <c r="N947" s="39"/>
      <c r="O947" s="111">
        <v>120</v>
      </c>
      <c r="P947" s="104">
        <f t="shared" si="377"/>
        <v>360</v>
      </c>
      <c r="Q947" s="107">
        <f t="shared" si="378"/>
        <v>108</v>
      </c>
      <c r="R947" s="21">
        <f t="shared" si="379"/>
        <v>324</v>
      </c>
      <c r="S947" s="4">
        <f t="shared" si="380"/>
        <v>97.2</v>
      </c>
      <c r="T947" s="22">
        <f t="shared" si="381"/>
        <v>291.60000000000002</v>
      </c>
      <c r="U947" s="12">
        <f t="shared" si="382"/>
        <v>87.48</v>
      </c>
      <c r="V947" s="12">
        <f t="shared" si="383"/>
        <v>262.44</v>
      </c>
    </row>
    <row r="948" spans="1:22" ht="12.75">
      <c r="A948" s="104">
        <v>69</v>
      </c>
      <c r="B948" s="71" t="s">
        <v>1025</v>
      </c>
      <c r="C948" s="112" t="s">
        <v>0</v>
      </c>
      <c r="D948" s="111">
        <v>1</v>
      </c>
      <c r="E948" s="111">
        <v>400</v>
      </c>
      <c r="F948" s="108">
        <f t="shared" si="376"/>
        <v>400</v>
      </c>
      <c r="G948" s="39"/>
      <c r="H948" s="39"/>
      <c r="I948" s="39"/>
      <c r="J948" s="39"/>
      <c r="K948" s="39"/>
      <c r="L948" s="39"/>
      <c r="M948" s="39"/>
      <c r="N948" s="39"/>
      <c r="O948" s="111">
        <v>400</v>
      </c>
      <c r="P948" s="104">
        <f t="shared" si="377"/>
        <v>400</v>
      </c>
      <c r="Q948" s="107">
        <f t="shared" si="378"/>
        <v>360</v>
      </c>
      <c r="R948" s="21">
        <f t="shared" si="379"/>
        <v>360</v>
      </c>
      <c r="S948" s="4">
        <f t="shared" si="380"/>
        <v>324</v>
      </c>
      <c r="T948" s="22">
        <f t="shared" si="381"/>
        <v>324</v>
      </c>
      <c r="U948" s="12">
        <f t="shared" si="382"/>
        <v>291.60000000000002</v>
      </c>
      <c r="V948" s="12">
        <f t="shared" si="383"/>
        <v>291.60000000000002</v>
      </c>
    </row>
    <row r="949" spans="1:22" ht="12.75">
      <c r="A949" s="108">
        <v>70</v>
      </c>
      <c r="B949" s="71" t="s">
        <v>1026</v>
      </c>
      <c r="C949" s="112" t="s">
        <v>0</v>
      </c>
      <c r="D949" s="111">
        <v>1</v>
      </c>
      <c r="E949" s="111">
        <v>400</v>
      </c>
      <c r="F949" s="108">
        <f t="shared" si="376"/>
        <v>400</v>
      </c>
      <c r="G949" s="39"/>
      <c r="H949" s="39"/>
      <c r="I949" s="39"/>
      <c r="J949" s="39"/>
      <c r="K949" s="39"/>
      <c r="L949" s="39"/>
      <c r="M949" s="39"/>
      <c r="N949" s="39"/>
      <c r="O949" s="111">
        <v>400</v>
      </c>
      <c r="P949" s="104">
        <f t="shared" si="377"/>
        <v>400</v>
      </c>
      <c r="Q949" s="107">
        <f t="shared" si="378"/>
        <v>360</v>
      </c>
      <c r="R949" s="21">
        <f t="shared" si="379"/>
        <v>360</v>
      </c>
      <c r="S949" s="4">
        <f t="shared" si="380"/>
        <v>324</v>
      </c>
      <c r="T949" s="22">
        <f t="shared" si="381"/>
        <v>324</v>
      </c>
      <c r="U949" s="12">
        <f t="shared" si="382"/>
        <v>291.60000000000002</v>
      </c>
      <c r="V949" s="12">
        <f t="shared" si="383"/>
        <v>291.60000000000002</v>
      </c>
    </row>
    <row r="950" spans="1:22" ht="12.75">
      <c r="A950" s="104">
        <v>71</v>
      </c>
      <c r="B950" s="71" t="s">
        <v>1027</v>
      </c>
      <c r="C950" s="112" t="s">
        <v>0</v>
      </c>
      <c r="D950" s="111">
        <v>1</v>
      </c>
      <c r="E950" s="111">
        <v>300</v>
      </c>
      <c r="F950" s="108">
        <f t="shared" si="376"/>
        <v>300</v>
      </c>
      <c r="G950" s="39"/>
      <c r="H950" s="39"/>
      <c r="I950" s="39"/>
      <c r="J950" s="39"/>
      <c r="K950" s="39"/>
      <c r="L950" s="39"/>
      <c r="M950" s="39"/>
      <c r="N950" s="39"/>
      <c r="O950" s="111">
        <v>300</v>
      </c>
      <c r="P950" s="104">
        <f t="shared" si="377"/>
        <v>300</v>
      </c>
      <c r="Q950" s="107">
        <f t="shared" si="378"/>
        <v>270</v>
      </c>
      <c r="R950" s="21">
        <f t="shared" si="379"/>
        <v>270</v>
      </c>
      <c r="S950" s="4">
        <f t="shared" si="380"/>
        <v>243</v>
      </c>
      <c r="T950" s="22">
        <f t="shared" si="381"/>
        <v>243</v>
      </c>
      <c r="U950" s="12">
        <f t="shared" si="382"/>
        <v>218.7</v>
      </c>
      <c r="V950" s="12">
        <f t="shared" si="383"/>
        <v>218.7</v>
      </c>
    </row>
    <row r="951" spans="1:22" ht="12.75">
      <c r="A951" s="108">
        <v>72</v>
      </c>
      <c r="B951" s="71" t="s">
        <v>693</v>
      </c>
      <c r="C951" s="112" t="s">
        <v>0</v>
      </c>
      <c r="D951" s="111">
        <v>2</v>
      </c>
      <c r="E951" s="111">
        <v>100</v>
      </c>
      <c r="F951" s="108">
        <f t="shared" si="376"/>
        <v>200</v>
      </c>
      <c r="G951" s="39"/>
      <c r="H951" s="39"/>
      <c r="I951" s="39"/>
      <c r="J951" s="39"/>
      <c r="K951" s="39"/>
      <c r="L951" s="39"/>
      <c r="M951" s="39"/>
      <c r="N951" s="39"/>
      <c r="O951" s="111">
        <v>100</v>
      </c>
      <c r="P951" s="104">
        <f t="shared" si="377"/>
        <v>200</v>
      </c>
      <c r="Q951" s="107">
        <f t="shared" si="378"/>
        <v>90</v>
      </c>
      <c r="R951" s="21">
        <f t="shared" si="379"/>
        <v>180</v>
      </c>
      <c r="S951" s="4">
        <f t="shared" si="380"/>
        <v>81</v>
      </c>
      <c r="T951" s="22">
        <f t="shared" si="381"/>
        <v>162</v>
      </c>
      <c r="U951" s="12">
        <f t="shared" si="382"/>
        <v>72.900000000000006</v>
      </c>
      <c r="V951" s="12">
        <f t="shared" si="383"/>
        <v>145.80000000000001</v>
      </c>
    </row>
    <row r="952" spans="1:22" ht="12.75">
      <c r="A952" s="104">
        <v>73</v>
      </c>
      <c r="B952" s="71" t="s">
        <v>1028</v>
      </c>
      <c r="C952" s="112" t="s">
        <v>0</v>
      </c>
      <c r="D952" s="111">
        <v>4</v>
      </c>
      <c r="E952" s="111">
        <v>100</v>
      </c>
      <c r="F952" s="108">
        <f t="shared" si="376"/>
        <v>400</v>
      </c>
      <c r="G952" s="39"/>
      <c r="H952" s="39"/>
      <c r="I952" s="39"/>
      <c r="J952" s="39"/>
      <c r="K952" s="39"/>
      <c r="L952" s="39"/>
      <c r="M952" s="39"/>
      <c r="N952" s="39"/>
      <c r="O952" s="111">
        <v>100</v>
      </c>
      <c r="P952" s="104">
        <f t="shared" si="377"/>
        <v>400</v>
      </c>
      <c r="Q952" s="107">
        <f t="shared" si="378"/>
        <v>90</v>
      </c>
      <c r="R952" s="21">
        <f t="shared" si="379"/>
        <v>360</v>
      </c>
      <c r="S952" s="4">
        <f t="shared" si="380"/>
        <v>81</v>
      </c>
      <c r="T952" s="22">
        <f t="shared" si="381"/>
        <v>324</v>
      </c>
      <c r="U952" s="12">
        <f t="shared" si="382"/>
        <v>72.900000000000006</v>
      </c>
      <c r="V952" s="12">
        <f t="shared" si="383"/>
        <v>291.60000000000002</v>
      </c>
    </row>
    <row r="953" spans="1:22" ht="12.75">
      <c r="A953" s="108">
        <v>74</v>
      </c>
      <c r="B953" s="71" t="s">
        <v>694</v>
      </c>
      <c r="C953" s="112" t="s">
        <v>0</v>
      </c>
      <c r="D953" s="111">
        <v>32</v>
      </c>
      <c r="E953" s="111">
        <v>8</v>
      </c>
      <c r="F953" s="108">
        <f t="shared" si="376"/>
        <v>256</v>
      </c>
      <c r="G953" s="39"/>
      <c r="H953" s="39"/>
      <c r="I953" s="39"/>
      <c r="J953" s="39"/>
      <c r="K953" s="39"/>
      <c r="L953" s="39"/>
      <c r="M953" s="39"/>
      <c r="N953" s="39"/>
      <c r="O953" s="111">
        <v>8</v>
      </c>
      <c r="P953" s="104">
        <f t="shared" si="377"/>
        <v>256</v>
      </c>
      <c r="Q953" s="107">
        <f t="shared" si="378"/>
        <v>7.2</v>
      </c>
      <c r="R953" s="22">
        <f t="shared" si="379"/>
        <v>230.4</v>
      </c>
      <c r="S953" s="4">
        <f t="shared" si="380"/>
        <v>6.48</v>
      </c>
      <c r="T953" s="22">
        <f t="shared" si="381"/>
        <v>207.36</v>
      </c>
      <c r="U953" s="12">
        <f t="shared" si="382"/>
        <v>5.8320000000000007</v>
      </c>
      <c r="V953" s="12">
        <f t="shared" si="383"/>
        <v>186.62400000000002</v>
      </c>
    </row>
    <row r="954" spans="1:22" ht="12.75">
      <c r="A954" s="104">
        <v>75</v>
      </c>
      <c r="B954" s="71" t="s">
        <v>695</v>
      </c>
      <c r="C954" s="112" t="s">
        <v>0</v>
      </c>
      <c r="D954" s="111">
        <v>1</v>
      </c>
      <c r="E954" s="111">
        <v>4500</v>
      </c>
      <c r="F954" s="108">
        <f t="shared" si="376"/>
        <v>4500</v>
      </c>
      <c r="G954" s="39"/>
      <c r="H954" s="39"/>
      <c r="I954" s="39"/>
      <c r="J954" s="39"/>
      <c r="K954" s="39"/>
      <c r="L954" s="39"/>
      <c r="M954" s="39"/>
      <c r="N954" s="39"/>
      <c r="O954" s="111">
        <v>4500</v>
      </c>
      <c r="P954" s="104">
        <f t="shared" si="377"/>
        <v>4500</v>
      </c>
      <c r="Q954" s="107">
        <f t="shared" si="378"/>
        <v>4050</v>
      </c>
      <c r="R954" s="21">
        <f t="shared" si="379"/>
        <v>4050</v>
      </c>
      <c r="S954" s="4">
        <f t="shared" si="380"/>
        <v>3645</v>
      </c>
      <c r="T954" s="21">
        <f t="shared" si="381"/>
        <v>3645</v>
      </c>
      <c r="U954" s="12">
        <f t="shared" si="382"/>
        <v>3280.5</v>
      </c>
      <c r="V954" s="12">
        <f t="shared" si="383"/>
        <v>3280.5</v>
      </c>
    </row>
    <row r="955" spans="1:22" ht="12.75">
      <c r="A955" s="108">
        <v>76</v>
      </c>
      <c r="B955" s="71" t="s">
        <v>1029</v>
      </c>
      <c r="C955" s="112" t="s">
        <v>0</v>
      </c>
      <c r="D955" s="111">
        <v>3</v>
      </c>
      <c r="E955" s="111">
        <v>150</v>
      </c>
      <c r="F955" s="108">
        <f t="shared" si="376"/>
        <v>450</v>
      </c>
      <c r="G955" s="39"/>
      <c r="H955" s="39"/>
      <c r="I955" s="39"/>
      <c r="J955" s="39"/>
      <c r="K955" s="39"/>
      <c r="L955" s="39"/>
      <c r="M955" s="39"/>
      <c r="N955" s="39"/>
      <c r="O955" s="111">
        <v>150</v>
      </c>
      <c r="P955" s="104">
        <f t="shared" si="377"/>
        <v>450</v>
      </c>
      <c r="Q955" s="107">
        <f t="shared" si="378"/>
        <v>135</v>
      </c>
      <c r="R955" s="21">
        <f t="shared" si="379"/>
        <v>405</v>
      </c>
      <c r="S955" s="4">
        <f t="shared" si="380"/>
        <v>121.5</v>
      </c>
      <c r="T955" s="21">
        <f t="shared" si="381"/>
        <v>364.5</v>
      </c>
      <c r="U955" s="12">
        <f t="shared" si="382"/>
        <v>109.35</v>
      </c>
      <c r="V955" s="12">
        <f t="shared" si="383"/>
        <v>328.04999999999995</v>
      </c>
    </row>
    <row r="956" spans="1:22" ht="12.75">
      <c r="A956" s="104">
        <v>77</v>
      </c>
      <c r="B956" s="109" t="s">
        <v>1030</v>
      </c>
      <c r="C956" s="112" t="s">
        <v>0</v>
      </c>
      <c r="D956" s="111">
        <v>1</v>
      </c>
      <c r="E956" s="111">
        <v>2000</v>
      </c>
      <c r="F956" s="108">
        <f t="shared" si="376"/>
        <v>2000</v>
      </c>
      <c r="G956" s="39"/>
      <c r="H956" s="39"/>
      <c r="I956" s="39"/>
      <c r="J956" s="39"/>
      <c r="K956" s="39"/>
      <c r="L956" s="39"/>
      <c r="M956" s="39"/>
      <c r="N956" s="39"/>
      <c r="O956" s="111">
        <v>2000</v>
      </c>
      <c r="P956" s="104">
        <f t="shared" si="377"/>
        <v>2000</v>
      </c>
      <c r="Q956" s="107">
        <f t="shared" si="378"/>
        <v>1800</v>
      </c>
      <c r="R956" s="21">
        <f t="shared" si="379"/>
        <v>1800</v>
      </c>
      <c r="S956" s="4">
        <f t="shared" si="380"/>
        <v>1620</v>
      </c>
      <c r="T956" s="21">
        <f t="shared" si="381"/>
        <v>1620</v>
      </c>
      <c r="U956" s="12">
        <f t="shared" si="382"/>
        <v>1458</v>
      </c>
      <c r="V956" s="12">
        <f t="shared" si="383"/>
        <v>1458</v>
      </c>
    </row>
    <row r="957" spans="1:22" ht="12.75">
      <c r="A957" s="108">
        <v>78</v>
      </c>
      <c r="B957" s="71" t="s">
        <v>1031</v>
      </c>
      <c r="C957" s="112" t="s">
        <v>0</v>
      </c>
      <c r="D957" s="111">
        <v>4</v>
      </c>
      <c r="E957" s="111">
        <v>50</v>
      </c>
      <c r="F957" s="108">
        <f t="shared" si="376"/>
        <v>200</v>
      </c>
      <c r="G957" s="39"/>
      <c r="H957" s="39"/>
      <c r="I957" s="39"/>
      <c r="J957" s="39"/>
      <c r="K957" s="39"/>
      <c r="L957" s="39"/>
      <c r="M957" s="39"/>
      <c r="N957" s="39"/>
      <c r="O957" s="111">
        <v>50</v>
      </c>
      <c r="P957" s="104">
        <f t="shared" si="377"/>
        <v>200</v>
      </c>
      <c r="Q957" s="107">
        <f t="shared" si="378"/>
        <v>45</v>
      </c>
      <c r="R957" s="21">
        <f t="shared" si="379"/>
        <v>180</v>
      </c>
      <c r="S957" s="4">
        <f t="shared" si="380"/>
        <v>40.5</v>
      </c>
      <c r="T957" s="21">
        <f t="shared" si="381"/>
        <v>162</v>
      </c>
      <c r="U957" s="12">
        <f t="shared" si="382"/>
        <v>36.450000000000003</v>
      </c>
      <c r="V957" s="12">
        <f t="shared" si="383"/>
        <v>145.80000000000001</v>
      </c>
    </row>
    <row r="958" spans="1:22" ht="12.75">
      <c r="A958" s="113">
        <v>79</v>
      </c>
      <c r="B958" s="114" t="s">
        <v>696</v>
      </c>
      <c r="C958" s="115" t="s">
        <v>0</v>
      </c>
      <c r="D958" s="116">
        <v>1</v>
      </c>
      <c r="E958" s="116">
        <v>20000</v>
      </c>
      <c r="F958" s="117">
        <f t="shared" si="376"/>
        <v>20000</v>
      </c>
      <c r="G958" s="39"/>
      <c r="H958" s="39"/>
      <c r="I958" s="39"/>
      <c r="J958" s="39"/>
      <c r="K958" s="39"/>
      <c r="L958" s="39"/>
      <c r="M958" s="39"/>
      <c r="N958" s="39"/>
      <c r="O958" s="116">
        <v>20000</v>
      </c>
      <c r="P958" s="104">
        <f t="shared" si="377"/>
        <v>20000</v>
      </c>
      <c r="Q958" s="107">
        <f t="shared" si="378"/>
        <v>18000</v>
      </c>
      <c r="R958" s="21">
        <f t="shared" si="379"/>
        <v>18000</v>
      </c>
      <c r="S958" s="4">
        <f t="shared" si="380"/>
        <v>16200</v>
      </c>
      <c r="T958" s="21">
        <f t="shared" si="381"/>
        <v>16200</v>
      </c>
      <c r="U958" s="12">
        <f t="shared" si="382"/>
        <v>14580</v>
      </c>
      <c r="V958" s="12">
        <f t="shared" si="383"/>
        <v>14580</v>
      </c>
    </row>
    <row r="959" spans="1:22" ht="12.75">
      <c r="A959" s="209"/>
      <c r="B959" s="210" t="s">
        <v>97</v>
      </c>
      <c r="C959" s="211"/>
      <c r="D959" s="209"/>
      <c r="E959" s="209"/>
      <c r="F959" s="209">
        <f>SUM(F880:F958)</f>
        <v>378116</v>
      </c>
      <c r="G959" s="38"/>
      <c r="H959" s="38"/>
      <c r="I959" s="38"/>
      <c r="J959" s="38"/>
      <c r="K959" s="38"/>
      <c r="L959" s="38"/>
      <c r="M959" s="38"/>
      <c r="N959" s="38"/>
      <c r="O959" s="38"/>
      <c r="P959" s="45">
        <f>SUM(P880:P958)</f>
        <v>378116</v>
      </c>
      <c r="Q959" s="45"/>
      <c r="R959" s="212">
        <f>SUM(R880:R958)</f>
        <v>340304.4</v>
      </c>
      <c r="S959" s="212"/>
      <c r="T959" s="212">
        <f>SUM(T880:T958)</f>
        <v>306273.95999999996</v>
      </c>
      <c r="U959" s="212"/>
      <c r="V959" s="212">
        <f t="shared" ref="V959" si="384">SUM(V880:V958)</f>
        <v>275646.56399999995</v>
      </c>
    </row>
    <row r="960" spans="1:22">
      <c r="R960" s="21"/>
      <c r="S960" s="4"/>
      <c r="T960" s="21"/>
      <c r="U960" s="11"/>
      <c r="V960" s="11"/>
    </row>
    <row r="961" spans="1:22" ht="15" customHeight="1">
      <c r="A961" s="176" t="s">
        <v>697</v>
      </c>
      <c r="B961" s="177"/>
      <c r="C961" s="177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8"/>
    </row>
    <row r="962" spans="1:22" ht="22.5">
      <c r="A962" s="60" t="s">
        <v>863</v>
      </c>
      <c r="B962" s="137" t="s">
        <v>864</v>
      </c>
      <c r="C962" s="137" t="s">
        <v>689</v>
      </c>
      <c r="D962" s="138" t="s">
        <v>1</v>
      </c>
      <c r="E962" s="138" t="s">
        <v>865</v>
      </c>
      <c r="F962" s="138" t="s">
        <v>866</v>
      </c>
      <c r="G962" s="30"/>
      <c r="H962" s="30"/>
      <c r="I962" s="30"/>
      <c r="J962" s="30"/>
      <c r="K962" s="30"/>
      <c r="L962" s="30"/>
      <c r="M962" s="30"/>
      <c r="N962" s="30"/>
      <c r="O962" s="31" t="s">
        <v>2</v>
      </c>
      <c r="P962" s="43" t="s">
        <v>688</v>
      </c>
      <c r="Q962" s="31" t="s">
        <v>2</v>
      </c>
      <c r="R962" s="43" t="s">
        <v>688</v>
      </c>
      <c r="S962" s="137" t="s">
        <v>2</v>
      </c>
      <c r="T962" s="135" t="s">
        <v>3</v>
      </c>
      <c r="U962" s="137" t="s">
        <v>2</v>
      </c>
      <c r="V962" s="135" t="s">
        <v>3</v>
      </c>
    </row>
    <row r="963" spans="1:22" ht="12.75">
      <c r="A963" s="95">
        <v>1</v>
      </c>
      <c r="B963" s="118" t="s">
        <v>1032</v>
      </c>
      <c r="C963" s="119" t="s">
        <v>0</v>
      </c>
      <c r="D963" s="63">
        <v>1</v>
      </c>
      <c r="E963" s="63">
        <v>1000</v>
      </c>
      <c r="F963" s="36"/>
      <c r="G963" s="36"/>
      <c r="H963" s="36"/>
      <c r="I963" s="36"/>
      <c r="J963" s="36"/>
      <c r="K963" s="36"/>
      <c r="L963" s="36"/>
      <c r="M963" s="36"/>
      <c r="N963" s="36"/>
      <c r="O963" s="63">
        <v>1000</v>
      </c>
      <c r="P963" s="63">
        <f t="shared" ref="P963:P1001" si="385">+D963*O963</f>
        <v>1000</v>
      </c>
      <c r="Q963" s="120">
        <f t="shared" ref="Q963:Q1001" si="386">+O963-O963*0.1</f>
        <v>900</v>
      </c>
      <c r="R963" s="21">
        <f t="shared" ref="R963:R1001" si="387">+Q963*D963</f>
        <v>900</v>
      </c>
      <c r="S963" s="5">
        <f t="shared" ref="S963:S1001" si="388">+Q963-Q963*0.1</f>
        <v>810</v>
      </c>
      <c r="T963" s="22">
        <f t="shared" ref="T963:T1001" si="389">+S963*D963</f>
        <v>810</v>
      </c>
      <c r="U963" s="12">
        <f>+S963-S963*0.1</f>
        <v>729</v>
      </c>
      <c r="V963" s="12">
        <f>+U963*D963</f>
        <v>729</v>
      </c>
    </row>
    <row r="964" spans="1:22" ht="12.75">
      <c r="A964" s="95">
        <v>2</v>
      </c>
      <c r="B964" s="64" t="s">
        <v>1033</v>
      </c>
      <c r="C964" s="119" t="s">
        <v>0</v>
      </c>
      <c r="D964" s="63">
        <v>13</v>
      </c>
      <c r="E964" s="63">
        <v>10</v>
      </c>
      <c r="F964" s="36"/>
      <c r="G964" s="36"/>
      <c r="H964" s="36"/>
      <c r="I964" s="36"/>
      <c r="J964" s="36"/>
      <c r="K964" s="36"/>
      <c r="L964" s="36"/>
      <c r="M964" s="36"/>
      <c r="N964" s="36"/>
      <c r="O964" s="63">
        <v>10</v>
      </c>
      <c r="P964" s="63">
        <f t="shared" si="385"/>
        <v>130</v>
      </c>
      <c r="Q964" s="120">
        <f t="shared" si="386"/>
        <v>9</v>
      </c>
      <c r="R964" s="21">
        <f t="shared" si="387"/>
        <v>117</v>
      </c>
      <c r="S964" s="5">
        <f t="shared" si="388"/>
        <v>8.1</v>
      </c>
      <c r="T964" s="22">
        <f t="shared" si="389"/>
        <v>105.3</v>
      </c>
      <c r="U964" s="12">
        <f t="shared" ref="U964:U1001" si="390">+S964-S964*0.1</f>
        <v>7.2899999999999991</v>
      </c>
      <c r="V964" s="12">
        <f t="shared" ref="V964:V1001" si="391">+U964*D964</f>
        <v>94.769999999999982</v>
      </c>
    </row>
    <row r="965" spans="1:22" ht="12.75">
      <c r="A965" s="95">
        <v>3</v>
      </c>
      <c r="B965" s="64" t="s">
        <v>698</v>
      </c>
      <c r="C965" s="119" t="s">
        <v>0</v>
      </c>
      <c r="D965" s="63">
        <v>2</v>
      </c>
      <c r="E965" s="63">
        <v>50</v>
      </c>
      <c r="F965" s="36"/>
      <c r="G965" s="36"/>
      <c r="H965" s="36"/>
      <c r="I965" s="36"/>
      <c r="J965" s="36"/>
      <c r="K965" s="36"/>
      <c r="L965" s="36"/>
      <c r="M965" s="36"/>
      <c r="N965" s="36"/>
      <c r="O965" s="63">
        <v>50</v>
      </c>
      <c r="P965" s="63">
        <f t="shared" si="385"/>
        <v>100</v>
      </c>
      <c r="Q965" s="120">
        <f t="shared" si="386"/>
        <v>45</v>
      </c>
      <c r="R965" s="21">
        <f t="shared" si="387"/>
        <v>90</v>
      </c>
      <c r="S965" s="5">
        <f t="shared" si="388"/>
        <v>40.5</v>
      </c>
      <c r="T965" s="22">
        <f t="shared" si="389"/>
        <v>81</v>
      </c>
      <c r="U965" s="12">
        <f t="shared" si="390"/>
        <v>36.450000000000003</v>
      </c>
      <c r="V965" s="12">
        <f t="shared" si="391"/>
        <v>72.900000000000006</v>
      </c>
    </row>
    <row r="966" spans="1:22" ht="12.75">
      <c r="A966" s="95">
        <v>4</v>
      </c>
      <c r="B966" s="64" t="s">
        <v>1034</v>
      </c>
      <c r="C966" s="119" t="s">
        <v>0</v>
      </c>
      <c r="D966" s="63">
        <v>2</v>
      </c>
      <c r="E966" s="63">
        <v>1000</v>
      </c>
      <c r="F966" s="36"/>
      <c r="G966" s="36"/>
      <c r="H966" s="36"/>
      <c r="I966" s="36"/>
      <c r="J966" s="36"/>
      <c r="K966" s="36"/>
      <c r="L966" s="36"/>
      <c r="M966" s="36"/>
      <c r="N966" s="36"/>
      <c r="O966" s="63">
        <v>1000</v>
      </c>
      <c r="P966" s="63">
        <f t="shared" si="385"/>
        <v>2000</v>
      </c>
      <c r="Q966" s="120">
        <f t="shared" si="386"/>
        <v>900</v>
      </c>
      <c r="R966" s="21">
        <f t="shared" si="387"/>
        <v>1800</v>
      </c>
      <c r="S966" s="5">
        <f t="shared" si="388"/>
        <v>810</v>
      </c>
      <c r="T966" s="22">
        <f t="shared" si="389"/>
        <v>1620</v>
      </c>
      <c r="U966" s="12">
        <f t="shared" si="390"/>
        <v>729</v>
      </c>
      <c r="V966" s="12">
        <f t="shared" si="391"/>
        <v>1458</v>
      </c>
    </row>
    <row r="967" spans="1:22" ht="12.75">
      <c r="A967" s="95">
        <v>5</v>
      </c>
      <c r="B967" s="64" t="s">
        <v>1035</v>
      </c>
      <c r="C967" s="119" t="s">
        <v>0</v>
      </c>
      <c r="D967" s="63">
        <v>1</v>
      </c>
      <c r="E967" s="63">
        <v>1500</v>
      </c>
      <c r="F967" s="36"/>
      <c r="G967" s="36"/>
      <c r="H967" s="36"/>
      <c r="I967" s="36"/>
      <c r="J967" s="36"/>
      <c r="K967" s="36"/>
      <c r="L967" s="36"/>
      <c r="M967" s="36"/>
      <c r="N967" s="36"/>
      <c r="O967" s="63">
        <v>1500</v>
      </c>
      <c r="P967" s="63">
        <f t="shared" si="385"/>
        <v>1500</v>
      </c>
      <c r="Q967" s="120">
        <f t="shared" si="386"/>
        <v>1350</v>
      </c>
      <c r="R967" s="21">
        <f t="shared" si="387"/>
        <v>1350</v>
      </c>
      <c r="S967" s="5">
        <f t="shared" si="388"/>
        <v>1215</v>
      </c>
      <c r="T967" s="22">
        <f t="shared" si="389"/>
        <v>1215</v>
      </c>
      <c r="U967" s="12">
        <f t="shared" si="390"/>
        <v>1093.5</v>
      </c>
      <c r="V967" s="12">
        <f t="shared" si="391"/>
        <v>1093.5</v>
      </c>
    </row>
    <row r="968" spans="1:22" ht="12.75">
      <c r="A968" s="95">
        <v>6</v>
      </c>
      <c r="B968" s="64" t="s">
        <v>1036</v>
      </c>
      <c r="C968" s="119" t="s">
        <v>0</v>
      </c>
      <c r="D968" s="63">
        <v>1</v>
      </c>
      <c r="E968" s="63">
        <v>800</v>
      </c>
      <c r="F968" s="36"/>
      <c r="G968" s="36"/>
      <c r="H968" s="36"/>
      <c r="I968" s="36"/>
      <c r="J968" s="36"/>
      <c r="K968" s="36"/>
      <c r="L968" s="36"/>
      <c r="M968" s="36"/>
      <c r="N968" s="36"/>
      <c r="O968" s="63">
        <v>800</v>
      </c>
      <c r="P968" s="63">
        <f t="shared" si="385"/>
        <v>800</v>
      </c>
      <c r="Q968" s="120">
        <f t="shared" si="386"/>
        <v>720</v>
      </c>
      <c r="R968" s="21">
        <f t="shared" si="387"/>
        <v>720</v>
      </c>
      <c r="S968" s="5">
        <f t="shared" si="388"/>
        <v>648</v>
      </c>
      <c r="T968" s="22">
        <f t="shared" si="389"/>
        <v>648</v>
      </c>
      <c r="U968" s="12">
        <f t="shared" si="390"/>
        <v>583.20000000000005</v>
      </c>
      <c r="V968" s="12">
        <f t="shared" si="391"/>
        <v>583.20000000000005</v>
      </c>
    </row>
    <row r="969" spans="1:22" ht="12.75">
      <c r="A969" s="95">
        <v>7</v>
      </c>
      <c r="B969" s="64" t="s">
        <v>1037</v>
      </c>
      <c r="C969" s="119" t="s">
        <v>0</v>
      </c>
      <c r="D969" s="63">
        <v>1</v>
      </c>
      <c r="E969" s="63">
        <v>1500</v>
      </c>
      <c r="F969" s="36"/>
      <c r="G969" s="36"/>
      <c r="H969" s="36"/>
      <c r="I969" s="36"/>
      <c r="J969" s="36"/>
      <c r="K969" s="36"/>
      <c r="L969" s="36"/>
      <c r="M969" s="36"/>
      <c r="N969" s="36"/>
      <c r="O969" s="63">
        <v>1500</v>
      </c>
      <c r="P969" s="63">
        <f t="shared" si="385"/>
        <v>1500</v>
      </c>
      <c r="Q969" s="120">
        <f t="shared" si="386"/>
        <v>1350</v>
      </c>
      <c r="R969" s="21">
        <f t="shared" si="387"/>
        <v>1350</v>
      </c>
      <c r="S969" s="5">
        <f t="shared" si="388"/>
        <v>1215</v>
      </c>
      <c r="T969" s="22">
        <f t="shared" si="389"/>
        <v>1215</v>
      </c>
      <c r="U969" s="12">
        <f t="shared" si="390"/>
        <v>1093.5</v>
      </c>
      <c r="V969" s="12">
        <f t="shared" si="391"/>
        <v>1093.5</v>
      </c>
    </row>
    <row r="970" spans="1:22" ht="12.75">
      <c r="A970" s="95">
        <v>8</v>
      </c>
      <c r="B970" s="64" t="s">
        <v>1038</v>
      </c>
      <c r="C970" s="119" t="s">
        <v>0</v>
      </c>
      <c r="D970" s="63">
        <v>1</v>
      </c>
      <c r="E970" s="63">
        <v>250</v>
      </c>
      <c r="F970" s="36"/>
      <c r="G970" s="36"/>
      <c r="H970" s="36"/>
      <c r="I970" s="36"/>
      <c r="J970" s="36"/>
      <c r="K970" s="36"/>
      <c r="L970" s="36"/>
      <c r="M970" s="36"/>
      <c r="N970" s="36"/>
      <c r="O970" s="63">
        <v>250</v>
      </c>
      <c r="P970" s="63">
        <f t="shared" si="385"/>
        <v>250</v>
      </c>
      <c r="Q970" s="120">
        <f t="shared" si="386"/>
        <v>225</v>
      </c>
      <c r="R970" s="21">
        <f t="shared" si="387"/>
        <v>225</v>
      </c>
      <c r="S970" s="5">
        <f t="shared" si="388"/>
        <v>202.5</v>
      </c>
      <c r="T970" s="22">
        <f t="shared" si="389"/>
        <v>202.5</v>
      </c>
      <c r="U970" s="12">
        <f t="shared" si="390"/>
        <v>182.25</v>
      </c>
      <c r="V970" s="12">
        <f t="shared" si="391"/>
        <v>182.25</v>
      </c>
    </row>
    <row r="971" spans="1:22" ht="12.75">
      <c r="A971" s="95">
        <v>9</v>
      </c>
      <c r="B971" s="64" t="s">
        <v>1039</v>
      </c>
      <c r="C971" s="119" t="s">
        <v>0</v>
      </c>
      <c r="D971" s="63">
        <v>4</v>
      </c>
      <c r="E971" s="63">
        <v>80</v>
      </c>
      <c r="F971" s="36"/>
      <c r="G971" s="36"/>
      <c r="H971" s="36"/>
      <c r="I971" s="36"/>
      <c r="J971" s="36"/>
      <c r="K971" s="36"/>
      <c r="L971" s="36"/>
      <c r="M971" s="36"/>
      <c r="N971" s="36"/>
      <c r="O971" s="63">
        <v>80</v>
      </c>
      <c r="P971" s="63">
        <f t="shared" si="385"/>
        <v>320</v>
      </c>
      <c r="Q971" s="120">
        <f t="shared" si="386"/>
        <v>72</v>
      </c>
      <c r="R971" s="21">
        <f t="shared" si="387"/>
        <v>288</v>
      </c>
      <c r="S971" s="5">
        <f t="shared" si="388"/>
        <v>64.8</v>
      </c>
      <c r="T971" s="22">
        <f t="shared" si="389"/>
        <v>259.2</v>
      </c>
      <c r="U971" s="12">
        <f t="shared" si="390"/>
        <v>58.319999999999993</v>
      </c>
      <c r="V971" s="12">
        <f t="shared" si="391"/>
        <v>233.27999999999997</v>
      </c>
    </row>
    <row r="972" spans="1:22" ht="12.75">
      <c r="A972" s="95">
        <v>10</v>
      </c>
      <c r="B972" s="64" t="s">
        <v>1040</v>
      </c>
      <c r="C972" s="119" t="s">
        <v>0</v>
      </c>
      <c r="D972" s="63">
        <v>2</v>
      </c>
      <c r="E972" s="63">
        <v>60</v>
      </c>
      <c r="F972" s="36"/>
      <c r="G972" s="36"/>
      <c r="H972" s="36"/>
      <c r="I972" s="36"/>
      <c r="J972" s="36"/>
      <c r="K972" s="36"/>
      <c r="L972" s="36"/>
      <c r="M972" s="36"/>
      <c r="N972" s="36"/>
      <c r="O972" s="63">
        <v>60</v>
      </c>
      <c r="P972" s="63">
        <f t="shared" si="385"/>
        <v>120</v>
      </c>
      <c r="Q972" s="120">
        <f t="shared" si="386"/>
        <v>54</v>
      </c>
      <c r="R972" s="21">
        <f t="shared" si="387"/>
        <v>108</v>
      </c>
      <c r="S972" s="5">
        <f t="shared" si="388"/>
        <v>48.6</v>
      </c>
      <c r="T972" s="22">
        <f t="shared" si="389"/>
        <v>97.2</v>
      </c>
      <c r="U972" s="12">
        <f t="shared" si="390"/>
        <v>43.74</v>
      </c>
      <c r="V972" s="12">
        <f t="shared" si="391"/>
        <v>87.48</v>
      </c>
    </row>
    <row r="973" spans="1:22" ht="12.75">
      <c r="A973" s="95">
        <v>11</v>
      </c>
      <c r="B973" s="64" t="s">
        <v>1041</v>
      </c>
      <c r="C973" s="119" t="s">
        <v>0</v>
      </c>
      <c r="D973" s="63">
        <v>2</v>
      </c>
      <c r="E973" s="63">
        <v>100</v>
      </c>
      <c r="F973" s="36"/>
      <c r="G973" s="36"/>
      <c r="H973" s="36"/>
      <c r="I973" s="36"/>
      <c r="J973" s="36"/>
      <c r="K973" s="36"/>
      <c r="L973" s="36"/>
      <c r="M973" s="36"/>
      <c r="N973" s="36"/>
      <c r="O973" s="63">
        <v>100</v>
      </c>
      <c r="P973" s="63">
        <f t="shared" si="385"/>
        <v>200</v>
      </c>
      <c r="Q973" s="120">
        <f t="shared" si="386"/>
        <v>90</v>
      </c>
      <c r="R973" s="21">
        <f t="shared" si="387"/>
        <v>180</v>
      </c>
      <c r="S973" s="5">
        <f t="shared" si="388"/>
        <v>81</v>
      </c>
      <c r="T973" s="22">
        <f t="shared" si="389"/>
        <v>162</v>
      </c>
      <c r="U973" s="12">
        <f t="shared" si="390"/>
        <v>72.900000000000006</v>
      </c>
      <c r="V973" s="12">
        <f t="shared" si="391"/>
        <v>145.80000000000001</v>
      </c>
    </row>
    <row r="974" spans="1:22" ht="12.75">
      <c r="A974" s="95">
        <v>12</v>
      </c>
      <c r="B974" s="64" t="s">
        <v>1042</v>
      </c>
      <c r="C974" s="119" t="s">
        <v>0</v>
      </c>
      <c r="D974" s="63">
        <v>1</v>
      </c>
      <c r="E974" s="63">
        <v>2500</v>
      </c>
      <c r="F974" s="36"/>
      <c r="G974" s="36"/>
      <c r="H974" s="36"/>
      <c r="I974" s="36"/>
      <c r="J974" s="36"/>
      <c r="K974" s="36"/>
      <c r="L974" s="36"/>
      <c r="M974" s="36"/>
      <c r="N974" s="36"/>
      <c r="O974" s="63">
        <v>2500</v>
      </c>
      <c r="P974" s="63">
        <f t="shared" si="385"/>
        <v>2500</v>
      </c>
      <c r="Q974" s="120">
        <f t="shared" si="386"/>
        <v>2250</v>
      </c>
      <c r="R974" s="21">
        <f t="shared" si="387"/>
        <v>2250</v>
      </c>
      <c r="S974" s="5">
        <f t="shared" si="388"/>
        <v>2025</v>
      </c>
      <c r="T974" s="22">
        <f t="shared" si="389"/>
        <v>2025</v>
      </c>
      <c r="U974" s="12">
        <f t="shared" si="390"/>
        <v>1822.5</v>
      </c>
      <c r="V974" s="12">
        <f t="shared" si="391"/>
        <v>1822.5</v>
      </c>
    </row>
    <row r="975" spans="1:22" ht="12.75">
      <c r="A975" s="95">
        <v>13</v>
      </c>
      <c r="B975" s="64" t="s">
        <v>669</v>
      </c>
      <c r="C975" s="119" t="s">
        <v>0</v>
      </c>
      <c r="D975" s="63">
        <v>12</v>
      </c>
      <c r="E975" s="63">
        <v>80</v>
      </c>
      <c r="F975" s="36"/>
      <c r="G975" s="36"/>
      <c r="H975" s="36"/>
      <c r="I975" s="36"/>
      <c r="J975" s="36"/>
      <c r="K975" s="36"/>
      <c r="L975" s="36"/>
      <c r="M975" s="36"/>
      <c r="N975" s="36"/>
      <c r="O975" s="63">
        <v>80</v>
      </c>
      <c r="P975" s="63">
        <f t="shared" si="385"/>
        <v>960</v>
      </c>
      <c r="Q975" s="120">
        <f t="shared" si="386"/>
        <v>72</v>
      </c>
      <c r="R975" s="21">
        <f t="shared" si="387"/>
        <v>864</v>
      </c>
      <c r="S975" s="5">
        <f t="shared" si="388"/>
        <v>64.8</v>
      </c>
      <c r="T975" s="22">
        <f t="shared" si="389"/>
        <v>777.59999999999991</v>
      </c>
      <c r="U975" s="12">
        <f t="shared" si="390"/>
        <v>58.319999999999993</v>
      </c>
      <c r="V975" s="12">
        <f t="shared" si="391"/>
        <v>699.83999999999992</v>
      </c>
    </row>
    <row r="976" spans="1:22" ht="12.75">
      <c r="A976" s="95">
        <v>14</v>
      </c>
      <c r="B976" s="121" t="s">
        <v>1043</v>
      </c>
      <c r="C976" s="119" t="s">
        <v>0</v>
      </c>
      <c r="D976" s="63">
        <v>2</v>
      </c>
      <c r="E976" s="63">
        <v>500</v>
      </c>
      <c r="F976" s="36"/>
      <c r="G976" s="36"/>
      <c r="H976" s="36"/>
      <c r="I976" s="36"/>
      <c r="J976" s="36"/>
      <c r="K976" s="36"/>
      <c r="L976" s="36"/>
      <c r="M976" s="36"/>
      <c r="N976" s="36"/>
      <c r="O976" s="63">
        <v>500</v>
      </c>
      <c r="P976" s="63">
        <f t="shared" si="385"/>
        <v>1000</v>
      </c>
      <c r="Q976" s="120">
        <f t="shared" si="386"/>
        <v>450</v>
      </c>
      <c r="R976" s="21">
        <f t="shared" si="387"/>
        <v>900</v>
      </c>
      <c r="S976" s="5">
        <f t="shared" si="388"/>
        <v>405</v>
      </c>
      <c r="T976" s="22">
        <f t="shared" si="389"/>
        <v>810</v>
      </c>
      <c r="U976" s="12">
        <f t="shared" si="390"/>
        <v>364.5</v>
      </c>
      <c r="V976" s="12">
        <f t="shared" si="391"/>
        <v>729</v>
      </c>
    </row>
    <row r="977" spans="1:22" ht="12.75">
      <c r="A977" s="95">
        <v>15</v>
      </c>
      <c r="B977" s="64" t="s">
        <v>699</v>
      </c>
      <c r="C977" s="119" t="s">
        <v>125</v>
      </c>
      <c r="D977" s="63">
        <v>1</v>
      </c>
      <c r="E977" s="63">
        <v>800</v>
      </c>
      <c r="F977" s="36"/>
      <c r="G977" s="36"/>
      <c r="H977" s="36"/>
      <c r="I977" s="36"/>
      <c r="J977" s="36"/>
      <c r="K977" s="36"/>
      <c r="L977" s="36"/>
      <c r="M977" s="36"/>
      <c r="N977" s="36"/>
      <c r="O977" s="63">
        <v>800</v>
      </c>
      <c r="P977" s="63">
        <f t="shared" si="385"/>
        <v>800</v>
      </c>
      <c r="Q977" s="120">
        <f t="shared" si="386"/>
        <v>720</v>
      </c>
      <c r="R977" s="21">
        <f t="shared" si="387"/>
        <v>720</v>
      </c>
      <c r="S977" s="5">
        <f t="shared" si="388"/>
        <v>648</v>
      </c>
      <c r="T977" s="22">
        <f t="shared" si="389"/>
        <v>648</v>
      </c>
      <c r="U977" s="12">
        <f t="shared" si="390"/>
        <v>583.20000000000005</v>
      </c>
      <c r="V977" s="12">
        <f t="shared" si="391"/>
        <v>583.20000000000005</v>
      </c>
    </row>
    <row r="978" spans="1:22" ht="12.75">
      <c r="A978" s="95">
        <v>16</v>
      </c>
      <c r="B978" s="64" t="s">
        <v>1044</v>
      </c>
      <c r="C978" s="119" t="s">
        <v>0</v>
      </c>
      <c r="D978" s="63">
        <v>3</v>
      </c>
      <c r="E978" s="63">
        <v>700</v>
      </c>
      <c r="F978" s="36"/>
      <c r="G978" s="36"/>
      <c r="H978" s="36"/>
      <c r="I978" s="36"/>
      <c r="J978" s="36"/>
      <c r="K978" s="36"/>
      <c r="L978" s="36"/>
      <c r="M978" s="36"/>
      <c r="N978" s="36"/>
      <c r="O978" s="63">
        <v>700</v>
      </c>
      <c r="P978" s="63">
        <f t="shared" si="385"/>
        <v>2100</v>
      </c>
      <c r="Q978" s="120">
        <f t="shared" si="386"/>
        <v>630</v>
      </c>
      <c r="R978" s="21">
        <f t="shared" si="387"/>
        <v>1890</v>
      </c>
      <c r="S978" s="5">
        <f t="shared" si="388"/>
        <v>567</v>
      </c>
      <c r="T978" s="22">
        <f t="shared" si="389"/>
        <v>1701</v>
      </c>
      <c r="U978" s="12">
        <f t="shared" si="390"/>
        <v>510.3</v>
      </c>
      <c r="V978" s="12">
        <f t="shared" si="391"/>
        <v>1530.9</v>
      </c>
    </row>
    <row r="979" spans="1:22" ht="12.75">
      <c r="A979" s="95">
        <v>17</v>
      </c>
      <c r="B979" s="64" t="s">
        <v>1045</v>
      </c>
      <c r="C979" s="119" t="s">
        <v>0</v>
      </c>
      <c r="D979" s="63">
        <v>1</v>
      </c>
      <c r="E979" s="63">
        <v>14000</v>
      </c>
      <c r="F979" s="36"/>
      <c r="G979" s="36"/>
      <c r="H979" s="36"/>
      <c r="I979" s="36"/>
      <c r="J979" s="36"/>
      <c r="K979" s="36"/>
      <c r="L979" s="36"/>
      <c r="M979" s="36"/>
      <c r="N979" s="36"/>
      <c r="O979" s="63">
        <v>14000</v>
      </c>
      <c r="P979" s="63">
        <f t="shared" si="385"/>
        <v>14000</v>
      </c>
      <c r="Q979" s="120">
        <f t="shared" si="386"/>
        <v>12600</v>
      </c>
      <c r="R979" s="21">
        <f t="shared" si="387"/>
        <v>12600</v>
      </c>
      <c r="S979" s="5">
        <f t="shared" si="388"/>
        <v>11340</v>
      </c>
      <c r="T979" s="22">
        <f t="shared" si="389"/>
        <v>11340</v>
      </c>
      <c r="U979" s="12">
        <f t="shared" si="390"/>
        <v>10206</v>
      </c>
      <c r="V979" s="12">
        <f t="shared" si="391"/>
        <v>10206</v>
      </c>
    </row>
    <row r="980" spans="1:22" ht="12.75">
      <c r="A980" s="95">
        <v>18</v>
      </c>
      <c r="B980" s="64" t="s">
        <v>1046</v>
      </c>
      <c r="C980" s="119" t="s">
        <v>0</v>
      </c>
      <c r="D980" s="63">
        <v>7</v>
      </c>
      <c r="E980" s="63">
        <v>3000</v>
      </c>
      <c r="F980" s="36"/>
      <c r="G980" s="36"/>
      <c r="H980" s="36"/>
      <c r="I980" s="36"/>
      <c r="J980" s="36"/>
      <c r="K980" s="36"/>
      <c r="L980" s="36"/>
      <c r="M980" s="36"/>
      <c r="N980" s="36"/>
      <c r="O980" s="63">
        <v>3000</v>
      </c>
      <c r="P980" s="63">
        <f t="shared" si="385"/>
        <v>21000</v>
      </c>
      <c r="Q980" s="120">
        <f t="shared" si="386"/>
        <v>2700</v>
      </c>
      <c r="R980" s="21">
        <f t="shared" si="387"/>
        <v>18900</v>
      </c>
      <c r="S980" s="5">
        <f t="shared" si="388"/>
        <v>2430</v>
      </c>
      <c r="T980" s="22">
        <f t="shared" si="389"/>
        <v>17010</v>
      </c>
      <c r="U980" s="12">
        <f t="shared" si="390"/>
        <v>2187</v>
      </c>
      <c r="V980" s="12">
        <f t="shared" si="391"/>
        <v>15309</v>
      </c>
    </row>
    <row r="981" spans="1:22" ht="12.75">
      <c r="A981" s="95">
        <v>19</v>
      </c>
      <c r="B981" s="64" t="s">
        <v>1047</v>
      </c>
      <c r="C981" s="119" t="s">
        <v>0</v>
      </c>
      <c r="D981" s="63">
        <v>16</v>
      </c>
      <c r="E981" s="63">
        <v>1500</v>
      </c>
      <c r="F981" s="36"/>
      <c r="G981" s="36"/>
      <c r="H981" s="36"/>
      <c r="I981" s="36"/>
      <c r="J981" s="36"/>
      <c r="K981" s="36"/>
      <c r="L981" s="36"/>
      <c r="M981" s="36"/>
      <c r="N981" s="36"/>
      <c r="O981" s="63">
        <v>1500</v>
      </c>
      <c r="P981" s="63">
        <f t="shared" si="385"/>
        <v>24000</v>
      </c>
      <c r="Q981" s="120">
        <f t="shared" si="386"/>
        <v>1350</v>
      </c>
      <c r="R981" s="21">
        <f t="shared" si="387"/>
        <v>21600</v>
      </c>
      <c r="S981" s="5">
        <f t="shared" si="388"/>
        <v>1215</v>
      </c>
      <c r="T981" s="22">
        <f t="shared" si="389"/>
        <v>19440</v>
      </c>
      <c r="U981" s="12">
        <f t="shared" si="390"/>
        <v>1093.5</v>
      </c>
      <c r="V981" s="12">
        <f t="shared" si="391"/>
        <v>17496</v>
      </c>
    </row>
    <row r="982" spans="1:22" ht="12.75">
      <c r="A982" s="95">
        <v>20</v>
      </c>
      <c r="B982" s="64" t="s">
        <v>1048</v>
      </c>
      <c r="C982" s="119" t="s">
        <v>0</v>
      </c>
      <c r="D982" s="63">
        <v>1</v>
      </c>
      <c r="E982" s="63">
        <v>250</v>
      </c>
      <c r="F982" s="36"/>
      <c r="G982" s="36"/>
      <c r="H982" s="36"/>
      <c r="I982" s="36"/>
      <c r="J982" s="36"/>
      <c r="K982" s="36"/>
      <c r="L982" s="36"/>
      <c r="M982" s="36"/>
      <c r="N982" s="36"/>
      <c r="O982" s="63">
        <v>250</v>
      </c>
      <c r="P982" s="63">
        <f t="shared" si="385"/>
        <v>250</v>
      </c>
      <c r="Q982" s="120">
        <f t="shared" si="386"/>
        <v>225</v>
      </c>
      <c r="R982" s="21">
        <f t="shared" si="387"/>
        <v>225</v>
      </c>
      <c r="S982" s="5">
        <f t="shared" si="388"/>
        <v>202.5</v>
      </c>
      <c r="T982" s="22">
        <f t="shared" si="389"/>
        <v>202.5</v>
      </c>
      <c r="U982" s="12">
        <f t="shared" si="390"/>
        <v>182.25</v>
      </c>
      <c r="V982" s="12">
        <f t="shared" si="391"/>
        <v>182.25</v>
      </c>
    </row>
    <row r="983" spans="1:22" ht="12.75">
      <c r="A983" s="95">
        <v>21</v>
      </c>
      <c r="B983" s="64" t="s">
        <v>1049</v>
      </c>
      <c r="C983" s="119" t="s">
        <v>0</v>
      </c>
      <c r="D983" s="63">
        <v>4</v>
      </c>
      <c r="E983" s="63">
        <v>1600</v>
      </c>
      <c r="F983" s="36"/>
      <c r="G983" s="36"/>
      <c r="H983" s="36"/>
      <c r="I983" s="36"/>
      <c r="J983" s="36"/>
      <c r="K983" s="36"/>
      <c r="L983" s="36"/>
      <c r="M983" s="36"/>
      <c r="N983" s="36"/>
      <c r="O983" s="63">
        <v>1600</v>
      </c>
      <c r="P983" s="63">
        <f t="shared" si="385"/>
        <v>6400</v>
      </c>
      <c r="Q983" s="120">
        <f t="shared" si="386"/>
        <v>1440</v>
      </c>
      <c r="R983" s="21">
        <f t="shared" si="387"/>
        <v>5760</v>
      </c>
      <c r="S983" s="5">
        <f t="shared" si="388"/>
        <v>1296</v>
      </c>
      <c r="T983" s="22">
        <f t="shared" si="389"/>
        <v>5184</v>
      </c>
      <c r="U983" s="12">
        <f t="shared" si="390"/>
        <v>1166.4000000000001</v>
      </c>
      <c r="V983" s="12">
        <f t="shared" si="391"/>
        <v>4665.6000000000004</v>
      </c>
    </row>
    <row r="984" spans="1:22" ht="12.75">
      <c r="A984" s="95">
        <v>22</v>
      </c>
      <c r="B984" s="64" t="s">
        <v>1050</v>
      </c>
      <c r="C984" s="119" t="s">
        <v>0</v>
      </c>
      <c r="D984" s="63">
        <v>3</v>
      </c>
      <c r="E984" s="63">
        <v>1800</v>
      </c>
      <c r="F984" s="36"/>
      <c r="G984" s="36"/>
      <c r="H984" s="36"/>
      <c r="I984" s="36"/>
      <c r="J984" s="36"/>
      <c r="K984" s="36"/>
      <c r="L984" s="36"/>
      <c r="M984" s="36"/>
      <c r="N984" s="36"/>
      <c r="O984" s="63">
        <v>1800</v>
      </c>
      <c r="P984" s="63">
        <f t="shared" si="385"/>
        <v>5400</v>
      </c>
      <c r="Q984" s="120">
        <f t="shared" si="386"/>
        <v>1620</v>
      </c>
      <c r="R984" s="21">
        <f t="shared" si="387"/>
        <v>4860</v>
      </c>
      <c r="S984" s="5">
        <f t="shared" si="388"/>
        <v>1458</v>
      </c>
      <c r="T984" s="22">
        <f t="shared" si="389"/>
        <v>4374</v>
      </c>
      <c r="U984" s="12">
        <f t="shared" si="390"/>
        <v>1312.2</v>
      </c>
      <c r="V984" s="12">
        <f t="shared" si="391"/>
        <v>3936.6000000000004</v>
      </c>
    </row>
    <row r="985" spans="1:22" ht="12.75">
      <c r="A985" s="95">
        <v>23</v>
      </c>
      <c r="B985" s="64" t="s">
        <v>1051</v>
      </c>
      <c r="C985" s="119" t="s">
        <v>0</v>
      </c>
      <c r="D985" s="63">
        <v>1</v>
      </c>
      <c r="E985" s="63">
        <v>700</v>
      </c>
      <c r="F985" s="36"/>
      <c r="G985" s="36"/>
      <c r="H985" s="36"/>
      <c r="I985" s="36"/>
      <c r="J985" s="36"/>
      <c r="K985" s="36"/>
      <c r="L985" s="36"/>
      <c r="M985" s="36"/>
      <c r="N985" s="36"/>
      <c r="O985" s="63">
        <v>700</v>
      </c>
      <c r="P985" s="63">
        <f t="shared" si="385"/>
        <v>700</v>
      </c>
      <c r="Q985" s="120">
        <f t="shared" si="386"/>
        <v>630</v>
      </c>
      <c r="R985" s="21">
        <f t="shared" si="387"/>
        <v>630</v>
      </c>
      <c r="S985" s="5">
        <f t="shared" si="388"/>
        <v>567</v>
      </c>
      <c r="T985" s="22">
        <f t="shared" si="389"/>
        <v>567</v>
      </c>
      <c r="U985" s="12">
        <f t="shared" si="390"/>
        <v>510.3</v>
      </c>
      <c r="V985" s="12">
        <f t="shared" si="391"/>
        <v>510.3</v>
      </c>
    </row>
    <row r="986" spans="1:22" ht="12.75">
      <c r="A986" s="95">
        <v>24</v>
      </c>
      <c r="B986" s="64" t="s">
        <v>1052</v>
      </c>
      <c r="C986" s="119" t="s">
        <v>124</v>
      </c>
      <c r="D986" s="63">
        <v>15</v>
      </c>
      <c r="E986" s="63">
        <v>200</v>
      </c>
      <c r="F986" s="36"/>
      <c r="G986" s="36"/>
      <c r="H986" s="36"/>
      <c r="I986" s="36"/>
      <c r="J986" s="36"/>
      <c r="K986" s="36"/>
      <c r="L986" s="36"/>
      <c r="M986" s="36"/>
      <c r="N986" s="36"/>
      <c r="O986" s="63">
        <v>200</v>
      </c>
      <c r="P986" s="63">
        <f t="shared" si="385"/>
        <v>3000</v>
      </c>
      <c r="Q986" s="120">
        <f t="shared" si="386"/>
        <v>180</v>
      </c>
      <c r="R986" s="21">
        <f t="shared" si="387"/>
        <v>2700</v>
      </c>
      <c r="S986" s="5">
        <f t="shared" si="388"/>
        <v>162</v>
      </c>
      <c r="T986" s="22">
        <f t="shared" si="389"/>
        <v>2430</v>
      </c>
      <c r="U986" s="12">
        <f t="shared" si="390"/>
        <v>145.80000000000001</v>
      </c>
      <c r="V986" s="12">
        <f t="shared" si="391"/>
        <v>2187</v>
      </c>
    </row>
    <row r="987" spans="1:22" ht="12.75">
      <c r="A987" s="95">
        <v>25</v>
      </c>
      <c r="B987" s="64" t="s">
        <v>1053</v>
      </c>
      <c r="C987" s="119" t="s">
        <v>124</v>
      </c>
      <c r="D987" s="63">
        <v>25</v>
      </c>
      <c r="E987" s="63">
        <v>150</v>
      </c>
      <c r="F987" s="36"/>
      <c r="G987" s="36"/>
      <c r="H987" s="36"/>
      <c r="I987" s="36"/>
      <c r="J987" s="36"/>
      <c r="K987" s="36"/>
      <c r="L987" s="36"/>
      <c r="M987" s="36"/>
      <c r="N987" s="36"/>
      <c r="O987" s="63">
        <v>150</v>
      </c>
      <c r="P987" s="63">
        <f t="shared" si="385"/>
        <v>3750</v>
      </c>
      <c r="Q987" s="120">
        <f t="shared" si="386"/>
        <v>135</v>
      </c>
      <c r="R987" s="21">
        <f t="shared" si="387"/>
        <v>3375</v>
      </c>
      <c r="S987" s="5">
        <f t="shared" si="388"/>
        <v>121.5</v>
      </c>
      <c r="T987" s="22">
        <f t="shared" si="389"/>
        <v>3037.5</v>
      </c>
      <c r="U987" s="12">
        <f t="shared" si="390"/>
        <v>109.35</v>
      </c>
      <c r="V987" s="12">
        <f t="shared" si="391"/>
        <v>2733.75</v>
      </c>
    </row>
    <row r="988" spans="1:22" ht="12.75">
      <c r="A988" s="95">
        <v>26</v>
      </c>
      <c r="B988" s="64" t="s">
        <v>1054</v>
      </c>
      <c r="C988" s="119" t="s">
        <v>0</v>
      </c>
      <c r="D988" s="63">
        <v>1</v>
      </c>
      <c r="E988" s="63">
        <v>2800</v>
      </c>
      <c r="F988" s="36"/>
      <c r="G988" s="36"/>
      <c r="H988" s="36"/>
      <c r="I988" s="36"/>
      <c r="J988" s="36"/>
      <c r="K988" s="36"/>
      <c r="L988" s="36"/>
      <c r="M988" s="36"/>
      <c r="N988" s="36"/>
      <c r="O988" s="63">
        <v>2800</v>
      </c>
      <c r="P988" s="63">
        <f t="shared" si="385"/>
        <v>2800</v>
      </c>
      <c r="Q988" s="120">
        <f t="shared" si="386"/>
        <v>2520</v>
      </c>
      <c r="R988" s="21">
        <f t="shared" si="387"/>
        <v>2520</v>
      </c>
      <c r="S988" s="5">
        <f t="shared" si="388"/>
        <v>2268</v>
      </c>
      <c r="T988" s="22">
        <f t="shared" si="389"/>
        <v>2268</v>
      </c>
      <c r="U988" s="12">
        <f t="shared" si="390"/>
        <v>2041.2</v>
      </c>
      <c r="V988" s="12">
        <f t="shared" si="391"/>
        <v>2041.2</v>
      </c>
    </row>
    <row r="989" spans="1:22" ht="12.75">
      <c r="A989" s="95">
        <v>27</v>
      </c>
      <c r="B989" s="64" t="s">
        <v>1055</v>
      </c>
      <c r="C989" s="119" t="s">
        <v>0</v>
      </c>
      <c r="D989" s="63">
        <v>1</v>
      </c>
      <c r="E989" s="63">
        <v>1500</v>
      </c>
      <c r="F989" s="36"/>
      <c r="G989" s="36"/>
      <c r="H989" s="36"/>
      <c r="I989" s="36"/>
      <c r="J989" s="36"/>
      <c r="K989" s="36"/>
      <c r="L989" s="36"/>
      <c r="M989" s="36"/>
      <c r="N989" s="36"/>
      <c r="O989" s="63">
        <v>1500</v>
      </c>
      <c r="P989" s="63">
        <f t="shared" si="385"/>
        <v>1500</v>
      </c>
      <c r="Q989" s="120">
        <f t="shared" si="386"/>
        <v>1350</v>
      </c>
      <c r="R989" s="21">
        <f t="shared" si="387"/>
        <v>1350</v>
      </c>
      <c r="S989" s="5">
        <f t="shared" si="388"/>
        <v>1215</v>
      </c>
      <c r="T989" s="22">
        <f t="shared" si="389"/>
        <v>1215</v>
      </c>
      <c r="U989" s="12">
        <f t="shared" si="390"/>
        <v>1093.5</v>
      </c>
      <c r="V989" s="12">
        <f t="shared" si="391"/>
        <v>1093.5</v>
      </c>
    </row>
    <row r="990" spans="1:22" ht="12.75">
      <c r="A990" s="95">
        <v>28</v>
      </c>
      <c r="B990" s="64" t="s">
        <v>1056</v>
      </c>
      <c r="C990" s="119" t="s">
        <v>0</v>
      </c>
      <c r="D990" s="63">
        <v>1</v>
      </c>
      <c r="E990" s="63">
        <v>1200</v>
      </c>
      <c r="F990" s="36"/>
      <c r="G990" s="36"/>
      <c r="H990" s="36"/>
      <c r="I990" s="36"/>
      <c r="J990" s="36"/>
      <c r="K990" s="36"/>
      <c r="L990" s="36"/>
      <c r="M990" s="36"/>
      <c r="N990" s="36"/>
      <c r="O990" s="63">
        <v>1200</v>
      </c>
      <c r="P990" s="63">
        <f t="shared" si="385"/>
        <v>1200</v>
      </c>
      <c r="Q990" s="120">
        <f t="shared" si="386"/>
        <v>1080</v>
      </c>
      <c r="R990" s="21">
        <f t="shared" si="387"/>
        <v>1080</v>
      </c>
      <c r="S990" s="5">
        <f t="shared" si="388"/>
        <v>972</v>
      </c>
      <c r="T990" s="22">
        <f t="shared" si="389"/>
        <v>972</v>
      </c>
      <c r="U990" s="12">
        <f t="shared" si="390"/>
        <v>874.8</v>
      </c>
      <c r="V990" s="12">
        <f t="shared" si="391"/>
        <v>874.8</v>
      </c>
    </row>
    <row r="991" spans="1:22" ht="12.75">
      <c r="A991" s="95">
        <v>29</v>
      </c>
      <c r="B991" s="64" t="s">
        <v>1057</v>
      </c>
      <c r="C991" s="119" t="s">
        <v>0</v>
      </c>
      <c r="D991" s="63">
        <v>2</v>
      </c>
      <c r="E991" s="63">
        <v>400</v>
      </c>
      <c r="F991" s="36"/>
      <c r="G991" s="36"/>
      <c r="H991" s="36"/>
      <c r="I991" s="36"/>
      <c r="J991" s="36"/>
      <c r="K991" s="36"/>
      <c r="L991" s="36"/>
      <c r="M991" s="36"/>
      <c r="N991" s="36"/>
      <c r="O991" s="63">
        <v>400</v>
      </c>
      <c r="P991" s="63">
        <f t="shared" si="385"/>
        <v>800</v>
      </c>
      <c r="Q991" s="120">
        <f t="shared" si="386"/>
        <v>360</v>
      </c>
      <c r="R991" s="21">
        <f t="shared" si="387"/>
        <v>720</v>
      </c>
      <c r="S991" s="5">
        <f t="shared" si="388"/>
        <v>324</v>
      </c>
      <c r="T991" s="22">
        <f t="shared" si="389"/>
        <v>648</v>
      </c>
      <c r="U991" s="12">
        <f t="shared" si="390"/>
        <v>291.60000000000002</v>
      </c>
      <c r="V991" s="12">
        <f t="shared" si="391"/>
        <v>583.20000000000005</v>
      </c>
    </row>
    <row r="992" spans="1:22" ht="12.75">
      <c r="A992" s="95">
        <v>30</v>
      </c>
      <c r="B992" s="64" t="s">
        <v>1058</v>
      </c>
      <c r="C992" s="119" t="s">
        <v>0</v>
      </c>
      <c r="D992" s="63">
        <v>1</v>
      </c>
      <c r="E992" s="63">
        <v>1000</v>
      </c>
      <c r="F992" s="36"/>
      <c r="G992" s="36"/>
      <c r="H992" s="36"/>
      <c r="I992" s="36"/>
      <c r="J992" s="36"/>
      <c r="K992" s="36"/>
      <c r="L992" s="36"/>
      <c r="M992" s="36"/>
      <c r="N992" s="36"/>
      <c r="O992" s="63">
        <v>1000</v>
      </c>
      <c r="P992" s="63">
        <f t="shared" si="385"/>
        <v>1000</v>
      </c>
      <c r="Q992" s="120">
        <f t="shared" si="386"/>
        <v>900</v>
      </c>
      <c r="R992" s="21">
        <f t="shared" si="387"/>
        <v>900</v>
      </c>
      <c r="S992" s="5">
        <f t="shared" si="388"/>
        <v>810</v>
      </c>
      <c r="T992" s="22">
        <f t="shared" si="389"/>
        <v>810</v>
      </c>
      <c r="U992" s="12">
        <f t="shared" si="390"/>
        <v>729</v>
      </c>
      <c r="V992" s="12">
        <f t="shared" si="391"/>
        <v>729</v>
      </c>
    </row>
    <row r="993" spans="1:22" ht="12.75">
      <c r="A993" s="95">
        <v>31</v>
      </c>
      <c r="B993" s="64" t="s">
        <v>1059</v>
      </c>
      <c r="C993" s="119" t="s">
        <v>0</v>
      </c>
      <c r="D993" s="63">
        <v>3</v>
      </c>
      <c r="E993" s="63">
        <v>24000</v>
      </c>
      <c r="F993" s="36"/>
      <c r="G993" s="36"/>
      <c r="H993" s="36"/>
      <c r="I993" s="36"/>
      <c r="J993" s="36"/>
      <c r="K993" s="36"/>
      <c r="L993" s="36"/>
      <c r="M993" s="36"/>
      <c r="N993" s="36"/>
      <c r="O993" s="63">
        <v>24000</v>
      </c>
      <c r="P993" s="63">
        <f t="shared" si="385"/>
        <v>72000</v>
      </c>
      <c r="Q993" s="120">
        <f t="shared" si="386"/>
        <v>21600</v>
      </c>
      <c r="R993" s="21">
        <f t="shared" si="387"/>
        <v>64800</v>
      </c>
      <c r="S993" s="5">
        <f t="shared" si="388"/>
        <v>19440</v>
      </c>
      <c r="T993" s="22">
        <f t="shared" si="389"/>
        <v>58320</v>
      </c>
      <c r="U993" s="12">
        <f t="shared" si="390"/>
        <v>17496</v>
      </c>
      <c r="V993" s="12">
        <f t="shared" si="391"/>
        <v>52488</v>
      </c>
    </row>
    <row r="994" spans="1:22" ht="12.75">
      <c r="A994" s="95">
        <v>32</v>
      </c>
      <c r="B994" s="64" t="s">
        <v>1060</v>
      </c>
      <c r="C994" s="119" t="s">
        <v>0</v>
      </c>
      <c r="D994" s="63">
        <v>2</v>
      </c>
      <c r="E994" s="63">
        <v>500</v>
      </c>
      <c r="F994" s="36"/>
      <c r="G994" s="36"/>
      <c r="H994" s="36"/>
      <c r="I994" s="36"/>
      <c r="J994" s="36"/>
      <c r="K994" s="36"/>
      <c r="L994" s="36"/>
      <c r="M994" s="36"/>
      <c r="N994" s="36"/>
      <c r="O994" s="63">
        <v>500</v>
      </c>
      <c r="P994" s="63">
        <f t="shared" si="385"/>
        <v>1000</v>
      </c>
      <c r="Q994" s="120">
        <f t="shared" si="386"/>
        <v>450</v>
      </c>
      <c r="R994" s="21">
        <f t="shared" si="387"/>
        <v>900</v>
      </c>
      <c r="S994" s="5">
        <f t="shared" si="388"/>
        <v>405</v>
      </c>
      <c r="T994" s="22">
        <f t="shared" si="389"/>
        <v>810</v>
      </c>
      <c r="U994" s="12">
        <f t="shared" si="390"/>
        <v>364.5</v>
      </c>
      <c r="V994" s="12">
        <f t="shared" si="391"/>
        <v>729</v>
      </c>
    </row>
    <row r="995" spans="1:22" ht="12.75">
      <c r="A995" s="95">
        <v>33</v>
      </c>
      <c r="B995" s="64" t="s">
        <v>1061</v>
      </c>
      <c r="C995" s="119" t="s">
        <v>0</v>
      </c>
      <c r="D995" s="63">
        <v>2</v>
      </c>
      <c r="E995" s="63">
        <v>400</v>
      </c>
      <c r="F995" s="36"/>
      <c r="G995" s="36"/>
      <c r="H995" s="36"/>
      <c r="I995" s="36"/>
      <c r="J995" s="36"/>
      <c r="K995" s="36"/>
      <c r="L995" s="36"/>
      <c r="M995" s="36"/>
      <c r="N995" s="36"/>
      <c r="O995" s="63">
        <v>400</v>
      </c>
      <c r="P995" s="63">
        <f t="shared" si="385"/>
        <v>800</v>
      </c>
      <c r="Q995" s="120">
        <f t="shared" si="386"/>
        <v>360</v>
      </c>
      <c r="R995" s="21">
        <f t="shared" si="387"/>
        <v>720</v>
      </c>
      <c r="S995" s="5">
        <f t="shared" si="388"/>
        <v>324</v>
      </c>
      <c r="T995" s="22">
        <f t="shared" si="389"/>
        <v>648</v>
      </c>
      <c r="U995" s="12">
        <f t="shared" si="390"/>
        <v>291.60000000000002</v>
      </c>
      <c r="V995" s="12">
        <f t="shared" si="391"/>
        <v>583.20000000000005</v>
      </c>
    </row>
    <row r="996" spans="1:22" ht="12.75">
      <c r="A996" s="95">
        <v>34</v>
      </c>
      <c r="B996" s="64" t="s">
        <v>1062</v>
      </c>
      <c r="C996" s="119" t="s">
        <v>0</v>
      </c>
      <c r="D996" s="63">
        <v>1</v>
      </c>
      <c r="E996" s="63">
        <v>400</v>
      </c>
      <c r="F996" s="36"/>
      <c r="G996" s="36"/>
      <c r="H996" s="36"/>
      <c r="I996" s="36"/>
      <c r="J996" s="36"/>
      <c r="K996" s="36"/>
      <c r="L996" s="36"/>
      <c r="M996" s="36"/>
      <c r="N996" s="36"/>
      <c r="O996" s="63">
        <v>400</v>
      </c>
      <c r="P996" s="63">
        <f t="shared" si="385"/>
        <v>400</v>
      </c>
      <c r="Q996" s="120">
        <f t="shared" si="386"/>
        <v>360</v>
      </c>
      <c r="R996" s="21">
        <f t="shared" si="387"/>
        <v>360</v>
      </c>
      <c r="S996" s="5">
        <f t="shared" si="388"/>
        <v>324</v>
      </c>
      <c r="T996" s="22">
        <f t="shared" si="389"/>
        <v>324</v>
      </c>
      <c r="U996" s="12">
        <f t="shared" si="390"/>
        <v>291.60000000000002</v>
      </c>
      <c r="V996" s="12">
        <f t="shared" si="391"/>
        <v>291.60000000000002</v>
      </c>
    </row>
    <row r="997" spans="1:22" ht="12.75">
      <c r="A997" s="95">
        <v>35</v>
      </c>
      <c r="B997" s="64" t="s">
        <v>1063</v>
      </c>
      <c r="C997" s="119" t="s">
        <v>0</v>
      </c>
      <c r="D997" s="63">
        <v>4</v>
      </c>
      <c r="E997" s="63">
        <v>1300</v>
      </c>
      <c r="F997" s="36"/>
      <c r="G997" s="36"/>
      <c r="H997" s="36"/>
      <c r="I997" s="36"/>
      <c r="J997" s="36"/>
      <c r="K997" s="36"/>
      <c r="L997" s="36"/>
      <c r="M997" s="36"/>
      <c r="N997" s="36"/>
      <c r="O997" s="63">
        <v>1300</v>
      </c>
      <c r="P997" s="63">
        <f t="shared" si="385"/>
        <v>5200</v>
      </c>
      <c r="Q997" s="120">
        <f t="shared" si="386"/>
        <v>1170</v>
      </c>
      <c r="R997" s="21">
        <f t="shared" si="387"/>
        <v>4680</v>
      </c>
      <c r="S997" s="5">
        <f t="shared" si="388"/>
        <v>1053</v>
      </c>
      <c r="T997" s="22">
        <f t="shared" si="389"/>
        <v>4212</v>
      </c>
      <c r="U997" s="12">
        <f t="shared" si="390"/>
        <v>947.7</v>
      </c>
      <c r="V997" s="12">
        <f t="shared" si="391"/>
        <v>3790.8</v>
      </c>
    </row>
    <row r="998" spans="1:22" ht="12.75">
      <c r="A998" s="95">
        <v>36</v>
      </c>
      <c r="B998" s="64" t="s">
        <v>1064</v>
      </c>
      <c r="C998" s="119" t="s">
        <v>0</v>
      </c>
      <c r="D998" s="63">
        <v>2</v>
      </c>
      <c r="E998" s="63">
        <v>300</v>
      </c>
      <c r="F998" s="36"/>
      <c r="G998" s="36"/>
      <c r="H998" s="36"/>
      <c r="I998" s="36"/>
      <c r="J998" s="36"/>
      <c r="K998" s="36"/>
      <c r="L998" s="36"/>
      <c r="M998" s="36"/>
      <c r="N998" s="36"/>
      <c r="O998" s="63">
        <v>300</v>
      </c>
      <c r="P998" s="63">
        <f t="shared" si="385"/>
        <v>600</v>
      </c>
      <c r="Q998" s="120">
        <f t="shared" si="386"/>
        <v>270</v>
      </c>
      <c r="R998" s="21">
        <f t="shared" si="387"/>
        <v>540</v>
      </c>
      <c r="S998" s="5">
        <f t="shared" si="388"/>
        <v>243</v>
      </c>
      <c r="T998" s="22">
        <f t="shared" si="389"/>
        <v>486</v>
      </c>
      <c r="U998" s="12">
        <f t="shared" si="390"/>
        <v>218.7</v>
      </c>
      <c r="V998" s="12">
        <f t="shared" si="391"/>
        <v>437.4</v>
      </c>
    </row>
    <row r="999" spans="1:22" ht="12.75">
      <c r="A999" s="95">
        <v>37</v>
      </c>
      <c r="B999" s="64" t="s">
        <v>1065</v>
      </c>
      <c r="C999" s="119" t="s">
        <v>0</v>
      </c>
      <c r="D999" s="63">
        <v>3</v>
      </c>
      <c r="E999" s="63">
        <v>11000</v>
      </c>
      <c r="F999" s="36"/>
      <c r="G999" s="36"/>
      <c r="H999" s="36"/>
      <c r="I999" s="36"/>
      <c r="J999" s="36"/>
      <c r="K999" s="36"/>
      <c r="L999" s="36"/>
      <c r="M999" s="36"/>
      <c r="N999" s="36"/>
      <c r="O999" s="63">
        <v>11000</v>
      </c>
      <c r="P999" s="63">
        <f t="shared" si="385"/>
        <v>33000</v>
      </c>
      <c r="Q999" s="120">
        <f t="shared" si="386"/>
        <v>9900</v>
      </c>
      <c r="R999" s="21">
        <f t="shared" si="387"/>
        <v>29700</v>
      </c>
      <c r="S999" s="5">
        <f t="shared" si="388"/>
        <v>8910</v>
      </c>
      <c r="T999" s="22">
        <f t="shared" si="389"/>
        <v>26730</v>
      </c>
      <c r="U999" s="12">
        <f t="shared" si="390"/>
        <v>8019</v>
      </c>
      <c r="V999" s="12">
        <f t="shared" si="391"/>
        <v>24057</v>
      </c>
    </row>
    <row r="1000" spans="1:22" ht="12.75">
      <c r="A1000" s="95">
        <v>38</v>
      </c>
      <c r="B1000" s="64" t="s">
        <v>1066</v>
      </c>
      <c r="C1000" s="119" t="s">
        <v>0</v>
      </c>
      <c r="D1000" s="63">
        <v>3</v>
      </c>
      <c r="E1000" s="63">
        <v>300</v>
      </c>
      <c r="F1000" s="36"/>
      <c r="G1000" s="36"/>
      <c r="H1000" s="36"/>
      <c r="I1000" s="36"/>
      <c r="J1000" s="36"/>
      <c r="K1000" s="36"/>
      <c r="L1000" s="36"/>
      <c r="M1000" s="36"/>
      <c r="N1000" s="36"/>
      <c r="O1000" s="63">
        <v>300</v>
      </c>
      <c r="P1000" s="63">
        <f t="shared" si="385"/>
        <v>900</v>
      </c>
      <c r="Q1000" s="120">
        <f t="shared" si="386"/>
        <v>270</v>
      </c>
      <c r="R1000" s="21">
        <f t="shared" si="387"/>
        <v>810</v>
      </c>
      <c r="S1000" s="5">
        <f t="shared" si="388"/>
        <v>243</v>
      </c>
      <c r="T1000" s="22">
        <f t="shared" si="389"/>
        <v>729</v>
      </c>
      <c r="U1000" s="12">
        <f t="shared" si="390"/>
        <v>218.7</v>
      </c>
      <c r="V1000" s="12">
        <f t="shared" si="391"/>
        <v>656.09999999999991</v>
      </c>
    </row>
    <row r="1001" spans="1:22" ht="12.75">
      <c r="A1001" s="95">
        <v>39</v>
      </c>
      <c r="B1001" s="64" t="s">
        <v>1067</v>
      </c>
      <c r="C1001" s="119" t="s">
        <v>0</v>
      </c>
      <c r="D1001" s="63">
        <v>5</v>
      </c>
      <c r="E1001" s="63">
        <v>150</v>
      </c>
      <c r="F1001" s="36"/>
      <c r="G1001" s="36"/>
      <c r="H1001" s="36"/>
      <c r="I1001" s="36"/>
      <c r="J1001" s="36"/>
      <c r="K1001" s="36"/>
      <c r="L1001" s="36"/>
      <c r="M1001" s="36"/>
      <c r="N1001" s="36"/>
      <c r="O1001" s="63">
        <v>150</v>
      </c>
      <c r="P1001" s="63">
        <f t="shared" si="385"/>
        <v>750</v>
      </c>
      <c r="Q1001" s="120">
        <f t="shared" si="386"/>
        <v>135</v>
      </c>
      <c r="R1001" s="21">
        <f t="shared" si="387"/>
        <v>675</v>
      </c>
      <c r="S1001" s="5">
        <f t="shared" si="388"/>
        <v>121.5</v>
      </c>
      <c r="T1001" s="22">
        <f t="shared" si="389"/>
        <v>607.5</v>
      </c>
      <c r="U1001" s="12">
        <f t="shared" si="390"/>
        <v>109.35</v>
      </c>
      <c r="V1001" s="12">
        <f t="shared" si="391"/>
        <v>546.75</v>
      </c>
    </row>
    <row r="1002" spans="1:22" ht="12">
      <c r="A1002" s="95"/>
      <c r="B1002" s="37" t="s">
        <v>97</v>
      </c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46">
        <f>SUM(P963:P1001)</f>
        <v>215730</v>
      </c>
      <c r="Q1002" s="46"/>
      <c r="R1002" s="46">
        <f>SUM(R963:R1001)</f>
        <v>194157</v>
      </c>
      <c r="S1002" s="46"/>
      <c r="T1002" s="213">
        <f>SUM(T963:T1001)</f>
        <v>174741.3</v>
      </c>
      <c r="U1002" s="213"/>
      <c r="V1002" s="213">
        <f t="shared" ref="V1002" si="392">SUM(V963:V1001)</f>
        <v>157267.16999999998</v>
      </c>
    </row>
    <row r="1003" spans="1:22">
      <c r="R1003" s="21"/>
      <c r="S1003" s="4"/>
      <c r="T1003" s="21"/>
      <c r="U1003" s="11"/>
      <c r="V1003" s="11"/>
    </row>
    <row r="1004" spans="1:22" ht="12.75">
      <c r="A1004" s="176" t="s">
        <v>700</v>
      </c>
      <c r="B1004" s="177"/>
      <c r="C1004" s="177"/>
      <c r="D1004" s="177"/>
      <c r="E1004" s="177"/>
      <c r="F1004" s="177"/>
      <c r="G1004" s="177"/>
      <c r="H1004" s="177"/>
      <c r="I1004" s="177"/>
      <c r="J1004" s="177"/>
      <c r="K1004" s="177"/>
      <c r="L1004" s="177"/>
      <c r="M1004" s="177"/>
      <c r="N1004" s="177"/>
      <c r="O1004" s="177"/>
      <c r="P1004" s="177"/>
      <c r="Q1004" s="177"/>
      <c r="R1004" s="177"/>
      <c r="S1004" s="177"/>
      <c r="T1004" s="177"/>
      <c r="U1004" s="177"/>
      <c r="V1004" s="178"/>
    </row>
    <row r="1005" spans="1:22" ht="22.5">
      <c r="A1005" s="60" t="s">
        <v>863</v>
      </c>
      <c r="B1005" s="137" t="s">
        <v>864</v>
      </c>
      <c r="C1005" s="137" t="s">
        <v>689</v>
      </c>
      <c r="D1005" s="138" t="s">
        <v>1</v>
      </c>
      <c r="E1005" s="138" t="s">
        <v>865</v>
      </c>
      <c r="F1005" s="138" t="s">
        <v>866</v>
      </c>
      <c r="G1005" s="30"/>
      <c r="H1005" s="30"/>
      <c r="I1005" s="30"/>
      <c r="J1005" s="30"/>
      <c r="K1005" s="30"/>
      <c r="L1005" s="30"/>
      <c r="M1005" s="30"/>
      <c r="N1005" s="30"/>
      <c r="O1005" s="31" t="s">
        <v>2</v>
      </c>
      <c r="P1005" s="31" t="s">
        <v>688</v>
      </c>
      <c r="Q1005" s="31" t="s">
        <v>2</v>
      </c>
      <c r="R1005" s="43" t="s">
        <v>688</v>
      </c>
      <c r="S1005" s="137" t="s">
        <v>2</v>
      </c>
      <c r="T1005" s="135" t="s">
        <v>3</v>
      </c>
      <c r="U1005" s="137" t="s">
        <v>2</v>
      </c>
      <c r="V1005" s="135" t="s">
        <v>3</v>
      </c>
    </row>
    <row r="1006" spans="1:22" ht="12.75">
      <c r="A1006" s="63">
        <v>1</v>
      </c>
      <c r="B1006" s="64" t="s">
        <v>701</v>
      </c>
      <c r="C1006" s="65" t="s">
        <v>0</v>
      </c>
      <c r="D1006" s="63">
        <v>6</v>
      </c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63">
        <v>1200</v>
      </c>
      <c r="P1006" s="63">
        <f t="shared" ref="P1006:P1053" si="393">+D1006*O1006</f>
        <v>7200</v>
      </c>
      <c r="Q1006" s="63">
        <f t="shared" ref="Q1006:Q1053" si="394">+O1006-O1006*0.1</f>
        <v>1080</v>
      </c>
      <c r="R1006" s="21">
        <f t="shared" ref="R1006:R1053" si="395">+Q1006*D1006</f>
        <v>6480</v>
      </c>
      <c r="S1006" s="4">
        <f t="shared" ref="S1006:S1053" si="396">+Q1006-Q1006*0.1</f>
        <v>972</v>
      </c>
      <c r="T1006" s="21">
        <f t="shared" ref="T1006:T1053" si="397">+S1006*D1006</f>
        <v>5832</v>
      </c>
      <c r="U1006" s="12">
        <f>+S1006-S1006*0.1</f>
        <v>874.8</v>
      </c>
      <c r="V1006" s="12">
        <f>+U1006*D1006</f>
        <v>5248.7999999999993</v>
      </c>
    </row>
    <row r="1007" spans="1:22" ht="12.75">
      <c r="A1007" s="63">
        <v>2</v>
      </c>
      <c r="B1007" s="122" t="s">
        <v>702</v>
      </c>
      <c r="C1007" s="65" t="s">
        <v>0</v>
      </c>
      <c r="D1007" s="63">
        <v>1</v>
      </c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63">
        <v>1800</v>
      </c>
      <c r="P1007" s="63">
        <f t="shared" si="393"/>
        <v>1800</v>
      </c>
      <c r="Q1007" s="63">
        <f t="shared" si="394"/>
        <v>1620</v>
      </c>
      <c r="R1007" s="21">
        <f t="shared" si="395"/>
        <v>1620</v>
      </c>
      <c r="S1007" s="4">
        <f t="shared" si="396"/>
        <v>1458</v>
      </c>
      <c r="T1007" s="21">
        <f t="shared" si="397"/>
        <v>1458</v>
      </c>
      <c r="U1007" s="12">
        <f t="shared" ref="U1007:U1053" si="398">+S1007-S1007*0.1</f>
        <v>1312.2</v>
      </c>
      <c r="V1007" s="12">
        <f t="shared" ref="V1007:V1053" si="399">+U1007*D1007</f>
        <v>1312.2</v>
      </c>
    </row>
    <row r="1008" spans="1:22" ht="12.75">
      <c r="A1008" s="63">
        <v>3</v>
      </c>
      <c r="B1008" s="122" t="s">
        <v>703</v>
      </c>
      <c r="C1008" s="65" t="s">
        <v>0</v>
      </c>
      <c r="D1008" s="63">
        <v>9</v>
      </c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63">
        <v>700</v>
      </c>
      <c r="P1008" s="63">
        <f t="shared" si="393"/>
        <v>6300</v>
      </c>
      <c r="Q1008" s="63">
        <f t="shared" si="394"/>
        <v>630</v>
      </c>
      <c r="R1008" s="21">
        <f t="shared" si="395"/>
        <v>5670</v>
      </c>
      <c r="S1008" s="4">
        <f t="shared" si="396"/>
        <v>567</v>
      </c>
      <c r="T1008" s="21">
        <f t="shared" si="397"/>
        <v>5103</v>
      </c>
      <c r="U1008" s="12">
        <f t="shared" si="398"/>
        <v>510.3</v>
      </c>
      <c r="V1008" s="12">
        <f t="shared" si="399"/>
        <v>4592.7</v>
      </c>
    </row>
    <row r="1009" spans="1:22" ht="12.75">
      <c r="A1009" s="63">
        <v>4</v>
      </c>
      <c r="B1009" s="64" t="s">
        <v>1068</v>
      </c>
      <c r="C1009" s="65" t="s">
        <v>0</v>
      </c>
      <c r="D1009" s="63">
        <v>54</v>
      </c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63">
        <v>800</v>
      </c>
      <c r="P1009" s="63">
        <f t="shared" si="393"/>
        <v>43200</v>
      </c>
      <c r="Q1009" s="63">
        <f t="shared" si="394"/>
        <v>720</v>
      </c>
      <c r="R1009" s="21">
        <f t="shared" si="395"/>
        <v>38880</v>
      </c>
      <c r="S1009" s="4">
        <f t="shared" si="396"/>
        <v>648</v>
      </c>
      <c r="T1009" s="21">
        <f t="shared" si="397"/>
        <v>34992</v>
      </c>
      <c r="U1009" s="12">
        <f t="shared" si="398"/>
        <v>583.20000000000005</v>
      </c>
      <c r="V1009" s="12">
        <f t="shared" si="399"/>
        <v>31492.800000000003</v>
      </c>
    </row>
    <row r="1010" spans="1:22" ht="12.75">
      <c r="A1010" s="63">
        <v>5</v>
      </c>
      <c r="B1010" s="64" t="s">
        <v>1069</v>
      </c>
      <c r="C1010" s="65" t="s">
        <v>0</v>
      </c>
      <c r="D1010" s="63">
        <v>1</v>
      </c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63">
        <v>4500</v>
      </c>
      <c r="P1010" s="63">
        <f t="shared" si="393"/>
        <v>4500</v>
      </c>
      <c r="Q1010" s="63">
        <f t="shared" si="394"/>
        <v>4050</v>
      </c>
      <c r="R1010" s="21">
        <f t="shared" si="395"/>
        <v>4050</v>
      </c>
      <c r="S1010" s="4">
        <f t="shared" si="396"/>
        <v>3645</v>
      </c>
      <c r="T1010" s="21">
        <f t="shared" si="397"/>
        <v>3645</v>
      </c>
      <c r="U1010" s="12">
        <f t="shared" si="398"/>
        <v>3280.5</v>
      </c>
      <c r="V1010" s="12">
        <f t="shared" si="399"/>
        <v>3280.5</v>
      </c>
    </row>
    <row r="1011" spans="1:22" ht="12.75">
      <c r="A1011" s="63">
        <v>6</v>
      </c>
      <c r="B1011" s="122" t="s">
        <v>704</v>
      </c>
      <c r="C1011" s="65" t="s">
        <v>0</v>
      </c>
      <c r="D1011" s="63">
        <v>3</v>
      </c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63">
        <v>2800</v>
      </c>
      <c r="P1011" s="63">
        <f t="shared" si="393"/>
        <v>8400</v>
      </c>
      <c r="Q1011" s="63">
        <f t="shared" si="394"/>
        <v>2520</v>
      </c>
      <c r="R1011" s="21">
        <f t="shared" si="395"/>
        <v>7560</v>
      </c>
      <c r="S1011" s="4">
        <f t="shared" si="396"/>
        <v>2268</v>
      </c>
      <c r="T1011" s="21">
        <f t="shared" si="397"/>
        <v>6804</v>
      </c>
      <c r="U1011" s="12">
        <f t="shared" si="398"/>
        <v>2041.2</v>
      </c>
      <c r="V1011" s="12">
        <f t="shared" si="399"/>
        <v>6123.6</v>
      </c>
    </row>
    <row r="1012" spans="1:22" ht="12.75">
      <c r="A1012" s="63">
        <v>7</v>
      </c>
      <c r="B1012" s="64" t="s">
        <v>704</v>
      </c>
      <c r="C1012" s="65" t="s">
        <v>0</v>
      </c>
      <c r="D1012" s="63">
        <v>6</v>
      </c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63">
        <v>3500</v>
      </c>
      <c r="P1012" s="63">
        <f t="shared" si="393"/>
        <v>21000</v>
      </c>
      <c r="Q1012" s="63">
        <f t="shared" si="394"/>
        <v>3150</v>
      </c>
      <c r="R1012" s="21">
        <f t="shared" si="395"/>
        <v>18900</v>
      </c>
      <c r="S1012" s="4">
        <f t="shared" si="396"/>
        <v>2835</v>
      </c>
      <c r="T1012" s="21">
        <f t="shared" si="397"/>
        <v>17010</v>
      </c>
      <c r="U1012" s="12">
        <f t="shared" si="398"/>
        <v>2551.5</v>
      </c>
      <c r="V1012" s="12">
        <f t="shared" si="399"/>
        <v>15309</v>
      </c>
    </row>
    <row r="1013" spans="1:22" ht="12.75">
      <c r="A1013" s="63">
        <v>8</v>
      </c>
      <c r="B1013" s="64" t="s">
        <v>1070</v>
      </c>
      <c r="C1013" s="65" t="s">
        <v>0</v>
      </c>
      <c r="D1013" s="63">
        <v>1</v>
      </c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63">
        <v>3000</v>
      </c>
      <c r="P1013" s="63">
        <f t="shared" si="393"/>
        <v>3000</v>
      </c>
      <c r="Q1013" s="63">
        <f t="shared" si="394"/>
        <v>2700</v>
      </c>
      <c r="R1013" s="21">
        <f t="shared" si="395"/>
        <v>2700</v>
      </c>
      <c r="S1013" s="4">
        <f t="shared" si="396"/>
        <v>2430</v>
      </c>
      <c r="T1013" s="21">
        <f t="shared" si="397"/>
        <v>2430</v>
      </c>
      <c r="U1013" s="12">
        <f t="shared" si="398"/>
        <v>2187</v>
      </c>
      <c r="V1013" s="12">
        <f t="shared" si="399"/>
        <v>2187</v>
      </c>
    </row>
    <row r="1014" spans="1:22" ht="12.75">
      <c r="A1014" s="63">
        <v>9</v>
      </c>
      <c r="B1014" s="64" t="s">
        <v>1071</v>
      </c>
      <c r="C1014" s="65" t="s">
        <v>0</v>
      </c>
      <c r="D1014" s="63">
        <v>1</v>
      </c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63">
        <v>700</v>
      </c>
      <c r="P1014" s="63">
        <f t="shared" si="393"/>
        <v>700</v>
      </c>
      <c r="Q1014" s="63">
        <f t="shared" si="394"/>
        <v>630</v>
      </c>
      <c r="R1014" s="21">
        <f t="shared" si="395"/>
        <v>630</v>
      </c>
      <c r="S1014" s="4">
        <f t="shared" si="396"/>
        <v>567</v>
      </c>
      <c r="T1014" s="21">
        <f t="shared" si="397"/>
        <v>567</v>
      </c>
      <c r="U1014" s="12">
        <f t="shared" si="398"/>
        <v>510.3</v>
      </c>
      <c r="V1014" s="12">
        <f t="shared" si="399"/>
        <v>510.3</v>
      </c>
    </row>
    <row r="1015" spans="1:22" ht="12.75">
      <c r="A1015" s="63">
        <v>10</v>
      </c>
      <c r="B1015" s="64" t="s">
        <v>1072</v>
      </c>
      <c r="C1015" s="65" t="s">
        <v>0</v>
      </c>
      <c r="D1015" s="63">
        <v>1</v>
      </c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63">
        <v>300</v>
      </c>
      <c r="P1015" s="63">
        <f t="shared" si="393"/>
        <v>300</v>
      </c>
      <c r="Q1015" s="63">
        <f t="shared" si="394"/>
        <v>270</v>
      </c>
      <c r="R1015" s="21">
        <f t="shared" si="395"/>
        <v>270</v>
      </c>
      <c r="S1015" s="4">
        <f t="shared" si="396"/>
        <v>243</v>
      </c>
      <c r="T1015" s="21">
        <f t="shared" si="397"/>
        <v>243</v>
      </c>
      <c r="U1015" s="12">
        <f t="shared" si="398"/>
        <v>218.7</v>
      </c>
      <c r="V1015" s="12">
        <f t="shared" si="399"/>
        <v>218.7</v>
      </c>
    </row>
    <row r="1016" spans="1:22" ht="12.75">
      <c r="A1016" s="63">
        <v>11</v>
      </c>
      <c r="B1016" s="64" t="s">
        <v>1073</v>
      </c>
      <c r="C1016" s="65" t="s">
        <v>0</v>
      </c>
      <c r="D1016" s="63">
        <v>3</v>
      </c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63">
        <v>5000</v>
      </c>
      <c r="P1016" s="63">
        <f t="shared" si="393"/>
        <v>15000</v>
      </c>
      <c r="Q1016" s="63">
        <f t="shared" si="394"/>
        <v>4500</v>
      </c>
      <c r="R1016" s="21">
        <f t="shared" si="395"/>
        <v>13500</v>
      </c>
      <c r="S1016" s="4">
        <f t="shared" si="396"/>
        <v>4050</v>
      </c>
      <c r="T1016" s="21">
        <f t="shared" si="397"/>
        <v>12150</v>
      </c>
      <c r="U1016" s="12">
        <f t="shared" si="398"/>
        <v>3645</v>
      </c>
      <c r="V1016" s="12">
        <f t="shared" si="399"/>
        <v>10935</v>
      </c>
    </row>
    <row r="1017" spans="1:22" ht="12.75">
      <c r="A1017" s="63">
        <v>12</v>
      </c>
      <c r="B1017" s="64" t="s">
        <v>705</v>
      </c>
      <c r="C1017" s="65" t="s">
        <v>0</v>
      </c>
      <c r="D1017" s="63">
        <v>7</v>
      </c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63">
        <v>100</v>
      </c>
      <c r="P1017" s="63">
        <f t="shared" si="393"/>
        <v>700</v>
      </c>
      <c r="Q1017" s="63">
        <f t="shared" si="394"/>
        <v>90</v>
      </c>
      <c r="R1017" s="21">
        <f t="shared" si="395"/>
        <v>630</v>
      </c>
      <c r="S1017" s="4">
        <f t="shared" si="396"/>
        <v>81</v>
      </c>
      <c r="T1017" s="21">
        <f t="shared" si="397"/>
        <v>567</v>
      </c>
      <c r="U1017" s="12">
        <f t="shared" si="398"/>
        <v>72.900000000000006</v>
      </c>
      <c r="V1017" s="12">
        <f t="shared" si="399"/>
        <v>510.30000000000007</v>
      </c>
    </row>
    <row r="1018" spans="1:22" ht="12.75">
      <c r="A1018" s="63">
        <v>13</v>
      </c>
      <c r="B1018" s="64" t="s">
        <v>1074</v>
      </c>
      <c r="C1018" s="65" t="s">
        <v>0</v>
      </c>
      <c r="D1018" s="63">
        <v>1</v>
      </c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63">
        <v>200</v>
      </c>
      <c r="P1018" s="63">
        <f t="shared" si="393"/>
        <v>200</v>
      </c>
      <c r="Q1018" s="63">
        <f t="shared" si="394"/>
        <v>180</v>
      </c>
      <c r="R1018" s="21">
        <f t="shared" si="395"/>
        <v>180</v>
      </c>
      <c r="S1018" s="4">
        <f t="shared" si="396"/>
        <v>162</v>
      </c>
      <c r="T1018" s="21">
        <f t="shared" si="397"/>
        <v>162</v>
      </c>
      <c r="U1018" s="12">
        <f t="shared" si="398"/>
        <v>145.80000000000001</v>
      </c>
      <c r="V1018" s="12">
        <f t="shared" si="399"/>
        <v>145.80000000000001</v>
      </c>
    </row>
    <row r="1019" spans="1:22" ht="12.75">
      <c r="A1019" s="63">
        <v>14</v>
      </c>
      <c r="B1019" s="64" t="s">
        <v>1075</v>
      </c>
      <c r="C1019" s="65" t="s">
        <v>0</v>
      </c>
      <c r="D1019" s="63">
        <v>1</v>
      </c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63">
        <v>200</v>
      </c>
      <c r="P1019" s="63">
        <f t="shared" si="393"/>
        <v>200</v>
      </c>
      <c r="Q1019" s="63">
        <f t="shared" si="394"/>
        <v>180</v>
      </c>
      <c r="R1019" s="21">
        <f t="shared" si="395"/>
        <v>180</v>
      </c>
      <c r="S1019" s="4">
        <f t="shared" si="396"/>
        <v>162</v>
      </c>
      <c r="T1019" s="21">
        <f t="shared" si="397"/>
        <v>162</v>
      </c>
      <c r="U1019" s="12">
        <f t="shared" si="398"/>
        <v>145.80000000000001</v>
      </c>
      <c r="V1019" s="12">
        <f t="shared" si="399"/>
        <v>145.80000000000001</v>
      </c>
    </row>
    <row r="1020" spans="1:22" ht="12.75">
      <c r="A1020" s="63">
        <v>15</v>
      </c>
      <c r="B1020" s="64" t="s">
        <v>1076</v>
      </c>
      <c r="C1020" s="65" t="s">
        <v>0</v>
      </c>
      <c r="D1020" s="63">
        <v>4</v>
      </c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63">
        <v>200</v>
      </c>
      <c r="P1020" s="63">
        <f t="shared" si="393"/>
        <v>800</v>
      </c>
      <c r="Q1020" s="63">
        <f t="shared" si="394"/>
        <v>180</v>
      </c>
      <c r="R1020" s="21">
        <f t="shared" si="395"/>
        <v>720</v>
      </c>
      <c r="S1020" s="4">
        <f t="shared" si="396"/>
        <v>162</v>
      </c>
      <c r="T1020" s="21">
        <f t="shared" si="397"/>
        <v>648</v>
      </c>
      <c r="U1020" s="12">
        <f t="shared" si="398"/>
        <v>145.80000000000001</v>
      </c>
      <c r="V1020" s="12">
        <f t="shared" si="399"/>
        <v>583.20000000000005</v>
      </c>
    </row>
    <row r="1021" spans="1:22" ht="12.75">
      <c r="A1021" s="63">
        <v>16</v>
      </c>
      <c r="B1021" s="64" t="s">
        <v>1077</v>
      </c>
      <c r="C1021" s="65" t="s">
        <v>0</v>
      </c>
      <c r="D1021" s="63">
        <v>1</v>
      </c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63">
        <v>15000</v>
      </c>
      <c r="P1021" s="63">
        <f t="shared" si="393"/>
        <v>15000</v>
      </c>
      <c r="Q1021" s="63">
        <f t="shared" si="394"/>
        <v>13500</v>
      </c>
      <c r="R1021" s="21">
        <f t="shared" si="395"/>
        <v>13500</v>
      </c>
      <c r="S1021" s="4">
        <f t="shared" si="396"/>
        <v>12150</v>
      </c>
      <c r="T1021" s="21">
        <f t="shared" si="397"/>
        <v>12150</v>
      </c>
      <c r="U1021" s="12">
        <f t="shared" si="398"/>
        <v>10935</v>
      </c>
      <c r="V1021" s="12">
        <f t="shared" si="399"/>
        <v>10935</v>
      </c>
    </row>
    <row r="1022" spans="1:22" ht="12.75">
      <c r="A1022" s="63">
        <v>17</v>
      </c>
      <c r="B1022" s="64" t="s">
        <v>1078</v>
      </c>
      <c r="C1022" s="65" t="s">
        <v>0</v>
      </c>
      <c r="D1022" s="63">
        <v>4</v>
      </c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63">
        <v>2500</v>
      </c>
      <c r="P1022" s="63">
        <f t="shared" si="393"/>
        <v>10000</v>
      </c>
      <c r="Q1022" s="63">
        <f t="shared" si="394"/>
        <v>2250</v>
      </c>
      <c r="R1022" s="21">
        <f t="shared" si="395"/>
        <v>9000</v>
      </c>
      <c r="S1022" s="4">
        <f t="shared" si="396"/>
        <v>2025</v>
      </c>
      <c r="T1022" s="21">
        <f t="shared" si="397"/>
        <v>8100</v>
      </c>
      <c r="U1022" s="12">
        <f t="shared" si="398"/>
        <v>1822.5</v>
      </c>
      <c r="V1022" s="12">
        <f t="shared" si="399"/>
        <v>7290</v>
      </c>
    </row>
    <row r="1023" spans="1:22" ht="12.75">
      <c r="A1023" s="63">
        <v>18</v>
      </c>
      <c r="B1023" s="64" t="s">
        <v>1079</v>
      </c>
      <c r="C1023" s="65" t="s">
        <v>0</v>
      </c>
      <c r="D1023" s="63">
        <v>1</v>
      </c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63">
        <v>1500</v>
      </c>
      <c r="P1023" s="63">
        <f t="shared" si="393"/>
        <v>1500</v>
      </c>
      <c r="Q1023" s="63">
        <f t="shared" si="394"/>
        <v>1350</v>
      </c>
      <c r="R1023" s="21">
        <f t="shared" si="395"/>
        <v>1350</v>
      </c>
      <c r="S1023" s="4">
        <f t="shared" si="396"/>
        <v>1215</v>
      </c>
      <c r="T1023" s="21">
        <f t="shared" si="397"/>
        <v>1215</v>
      </c>
      <c r="U1023" s="12">
        <f t="shared" si="398"/>
        <v>1093.5</v>
      </c>
      <c r="V1023" s="12">
        <f t="shared" si="399"/>
        <v>1093.5</v>
      </c>
    </row>
    <row r="1024" spans="1:22" ht="12.75">
      <c r="A1024" s="63">
        <v>19</v>
      </c>
      <c r="B1024" s="64" t="s">
        <v>1080</v>
      </c>
      <c r="C1024" s="65" t="s">
        <v>0</v>
      </c>
      <c r="D1024" s="63">
        <v>1</v>
      </c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63">
        <v>2000</v>
      </c>
      <c r="P1024" s="63">
        <f t="shared" si="393"/>
        <v>2000</v>
      </c>
      <c r="Q1024" s="63">
        <f t="shared" si="394"/>
        <v>1800</v>
      </c>
      <c r="R1024" s="21">
        <f t="shared" si="395"/>
        <v>1800</v>
      </c>
      <c r="S1024" s="4">
        <f t="shared" si="396"/>
        <v>1620</v>
      </c>
      <c r="T1024" s="21">
        <f t="shared" si="397"/>
        <v>1620</v>
      </c>
      <c r="U1024" s="12">
        <f t="shared" si="398"/>
        <v>1458</v>
      </c>
      <c r="V1024" s="12">
        <f t="shared" si="399"/>
        <v>1458</v>
      </c>
    </row>
    <row r="1025" spans="1:22" ht="12.75">
      <c r="A1025" s="63">
        <v>20</v>
      </c>
      <c r="B1025" s="64" t="s">
        <v>1081</v>
      </c>
      <c r="C1025" s="65" t="s">
        <v>0</v>
      </c>
      <c r="D1025" s="63">
        <v>1</v>
      </c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63">
        <v>3500</v>
      </c>
      <c r="P1025" s="63">
        <f t="shared" si="393"/>
        <v>3500</v>
      </c>
      <c r="Q1025" s="63">
        <f t="shared" si="394"/>
        <v>3150</v>
      </c>
      <c r="R1025" s="21">
        <f t="shared" si="395"/>
        <v>3150</v>
      </c>
      <c r="S1025" s="4">
        <f t="shared" si="396"/>
        <v>2835</v>
      </c>
      <c r="T1025" s="21">
        <f t="shared" si="397"/>
        <v>2835</v>
      </c>
      <c r="U1025" s="12">
        <f t="shared" si="398"/>
        <v>2551.5</v>
      </c>
      <c r="V1025" s="12">
        <f t="shared" si="399"/>
        <v>2551.5</v>
      </c>
    </row>
    <row r="1026" spans="1:22" ht="12.75">
      <c r="A1026" s="63">
        <v>21</v>
      </c>
      <c r="B1026" s="64" t="s">
        <v>1082</v>
      </c>
      <c r="C1026" s="65" t="s">
        <v>0</v>
      </c>
      <c r="D1026" s="63">
        <v>1</v>
      </c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63">
        <v>4000</v>
      </c>
      <c r="P1026" s="63">
        <f t="shared" si="393"/>
        <v>4000</v>
      </c>
      <c r="Q1026" s="63">
        <f t="shared" si="394"/>
        <v>3600</v>
      </c>
      <c r="R1026" s="21">
        <f t="shared" si="395"/>
        <v>3600</v>
      </c>
      <c r="S1026" s="4">
        <f t="shared" si="396"/>
        <v>3240</v>
      </c>
      <c r="T1026" s="21">
        <f t="shared" si="397"/>
        <v>3240</v>
      </c>
      <c r="U1026" s="12">
        <f t="shared" si="398"/>
        <v>2916</v>
      </c>
      <c r="V1026" s="12">
        <f t="shared" si="399"/>
        <v>2916</v>
      </c>
    </row>
    <row r="1027" spans="1:22" ht="12.75">
      <c r="A1027" s="63">
        <v>22</v>
      </c>
      <c r="B1027" s="64" t="s">
        <v>1083</v>
      </c>
      <c r="C1027" s="65" t="s">
        <v>0</v>
      </c>
      <c r="D1027" s="63">
        <v>4</v>
      </c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63">
        <v>2000</v>
      </c>
      <c r="P1027" s="63">
        <f t="shared" si="393"/>
        <v>8000</v>
      </c>
      <c r="Q1027" s="63">
        <f t="shared" si="394"/>
        <v>1800</v>
      </c>
      <c r="R1027" s="21">
        <f t="shared" si="395"/>
        <v>7200</v>
      </c>
      <c r="S1027" s="4">
        <f t="shared" si="396"/>
        <v>1620</v>
      </c>
      <c r="T1027" s="21">
        <f t="shared" si="397"/>
        <v>6480</v>
      </c>
      <c r="U1027" s="12">
        <f t="shared" si="398"/>
        <v>1458</v>
      </c>
      <c r="V1027" s="12">
        <f t="shared" si="399"/>
        <v>5832</v>
      </c>
    </row>
    <row r="1028" spans="1:22" ht="12.75">
      <c r="A1028" s="63">
        <v>23</v>
      </c>
      <c r="B1028" s="64" t="s">
        <v>1084</v>
      </c>
      <c r="C1028" s="65" t="s">
        <v>0</v>
      </c>
      <c r="D1028" s="63">
        <v>5</v>
      </c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63">
        <v>2000</v>
      </c>
      <c r="P1028" s="63">
        <f t="shared" si="393"/>
        <v>10000</v>
      </c>
      <c r="Q1028" s="63">
        <f t="shared" si="394"/>
        <v>1800</v>
      </c>
      <c r="R1028" s="21">
        <f t="shared" si="395"/>
        <v>9000</v>
      </c>
      <c r="S1028" s="4">
        <f t="shared" si="396"/>
        <v>1620</v>
      </c>
      <c r="T1028" s="21">
        <f t="shared" si="397"/>
        <v>8100</v>
      </c>
      <c r="U1028" s="12">
        <f t="shared" si="398"/>
        <v>1458</v>
      </c>
      <c r="V1028" s="12">
        <f t="shared" si="399"/>
        <v>7290</v>
      </c>
    </row>
    <row r="1029" spans="1:22" ht="12.75">
      <c r="A1029" s="63">
        <v>24</v>
      </c>
      <c r="B1029" s="64" t="s">
        <v>1085</v>
      </c>
      <c r="C1029" s="65" t="s">
        <v>0</v>
      </c>
      <c r="D1029" s="63">
        <v>1</v>
      </c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63">
        <v>2500</v>
      </c>
      <c r="P1029" s="63">
        <f t="shared" si="393"/>
        <v>2500</v>
      </c>
      <c r="Q1029" s="63">
        <f t="shared" si="394"/>
        <v>2250</v>
      </c>
      <c r="R1029" s="21">
        <f t="shared" si="395"/>
        <v>2250</v>
      </c>
      <c r="S1029" s="4">
        <f t="shared" si="396"/>
        <v>2025</v>
      </c>
      <c r="T1029" s="21">
        <f t="shared" si="397"/>
        <v>2025</v>
      </c>
      <c r="U1029" s="12">
        <f t="shared" si="398"/>
        <v>1822.5</v>
      </c>
      <c r="V1029" s="12">
        <f t="shared" si="399"/>
        <v>1822.5</v>
      </c>
    </row>
    <row r="1030" spans="1:22" ht="12.75">
      <c r="A1030" s="63">
        <v>25</v>
      </c>
      <c r="B1030" s="64" t="s">
        <v>1086</v>
      </c>
      <c r="C1030" s="65" t="s">
        <v>0</v>
      </c>
      <c r="D1030" s="63">
        <v>1</v>
      </c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63">
        <v>16000</v>
      </c>
      <c r="P1030" s="63">
        <f t="shared" si="393"/>
        <v>16000</v>
      </c>
      <c r="Q1030" s="63">
        <f t="shared" si="394"/>
        <v>14400</v>
      </c>
      <c r="R1030" s="21">
        <f t="shared" si="395"/>
        <v>14400</v>
      </c>
      <c r="S1030" s="4">
        <f t="shared" si="396"/>
        <v>12960</v>
      </c>
      <c r="T1030" s="21">
        <f t="shared" si="397"/>
        <v>12960</v>
      </c>
      <c r="U1030" s="12">
        <f t="shared" si="398"/>
        <v>11664</v>
      </c>
      <c r="V1030" s="12">
        <f t="shared" si="399"/>
        <v>11664</v>
      </c>
    </row>
    <row r="1031" spans="1:22" ht="12.75">
      <c r="A1031" s="63">
        <v>26</v>
      </c>
      <c r="B1031" s="64" t="s">
        <v>1087</v>
      </c>
      <c r="C1031" s="65" t="s">
        <v>0</v>
      </c>
      <c r="D1031" s="63">
        <v>1</v>
      </c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63">
        <v>1500</v>
      </c>
      <c r="P1031" s="63">
        <f t="shared" si="393"/>
        <v>1500</v>
      </c>
      <c r="Q1031" s="63">
        <f t="shared" si="394"/>
        <v>1350</v>
      </c>
      <c r="R1031" s="21">
        <f t="shared" si="395"/>
        <v>1350</v>
      </c>
      <c r="S1031" s="4">
        <f t="shared" si="396"/>
        <v>1215</v>
      </c>
      <c r="T1031" s="21">
        <f t="shared" si="397"/>
        <v>1215</v>
      </c>
      <c r="U1031" s="12">
        <f t="shared" si="398"/>
        <v>1093.5</v>
      </c>
      <c r="V1031" s="12">
        <f t="shared" si="399"/>
        <v>1093.5</v>
      </c>
    </row>
    <row r="1032" spans="1:22" ht="12.75">
      <c r="A1032" s="63">
        <v>27</v>
      </c>
      <c r="B1032" s="64" t="s">
        <v>1088</v>
      </c>
      <c r="C1032" s="65" t="s">
        <v>0</v>
      </c>
      <c r="D1032" s="63">
        <v>2</v>
      </c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63">
        <v>3500</v>
      </c>
      <c r="P1032" s="63">
        <f t="shared" si="393"/>
        <v>7000</v>
      </c>
      <c r="Q1032" s="63">
        <f t="shared" si="394"/>
        <v>3150</v>
      </c>
      <c r="R1032" s="21">
        <f t="shared" si="395"/>
        <v>6300</v>
      </c>
      <c r="S1032" s="4">
        <f t="shared" si="396"/>
        <v>2835</v>
      </c>
      <c r="T1032" s="21">
        <f t="shared" si="397"/>
        <v>5670</v>
      </c>
      <c r="U1032" s="12">
        <f t="shared" si="398"/>
        <v>2551.5</v>
      </c>
      <c r="V1032" s="12">
        <f t="shared" si="399"/>
        <v>5103</v>
      </c>
    </row>
    <row r="1033" spans="1:22" ht="12.75">
      <c r="A1033" s="63">
        <v>28</v>
      </c>
      <c r="B1033" s="64" t="s">
        <v>706</v>
      </c>
      <c r="C1033" s="65" t="s">
        <v>0</v>
      </c>
      <c r="D1033" s="63">
        <v>3</v>
      </c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63">
        <v>300</v>
      </c>
      <c r="P1033" s="63">
        <f t="shared" si="393"/>
        <v>900</v>
      </c>
      <c r="Q1033" s="63">
        <f t="shared" si="394"/>
        <v>270</v>
      </c>
      <c r="R1033" s="21">
        <f t="shared" si="395"/>
        <v>810</v>
      </c>
      <c r="S1033" s="4">
        <f t="shared" si="396"/>
        <v>243</v>
      </c>
      <c r="T1033" s="21">
        <f t="shared" si="397"/>
        <v>729</v>
      </c>
      <c r="U1033" s="12">
        <f t="shared" si="398"/>
        <v>218.7</v>
      </c>
      <c r="V1033" s="12">
        <f t="shared" si="399"/>
        <v>656.09999999999991</v>
      </c>
    </row>
    <row r="1034" spans="1:22" ht="12.75">
      <c r="A1034" s="63">
        <v>29</v>
      </c>
      <c r="B1034" s="64" t="s">
        <v>1089</v>
      </c>
      <c r="C1034" s="65" t="s">
        <v>0</v>
      </c>
      <c r="D1034" s="63">
        <v>3</v>
      </c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63">
        <v>500</v>
      </c>
      <c r="P1034" s="63">
        <f t="shared" si="393"/>
        <v>1500</v>
      </c>
      <c r="Q1034" s="63">
        <f t="shared" si="394"/>
        <v>450</v>
      </c>
      <c r="R1034" s="21">
        <f t="shared" si="395"/>
        <v>1350</v>
      </c>
      <c r="S1034" s="4">
        <f t="shared" si="396"/>
        <v>405</v>
      </c>
      <c r="T1034" s="21">
        <f t="shared" si="397"/>
        <v>1215</v>
      </c>
      <c r="U1034" s="12">
        <f t="shared" si="398"/>
        <v>364.5</v>
      </c>
      <c r="V1034" s="12">
        <f t="shared" si="399"/>
        <v>1093.5</v>
      </c>
    </row>
    <row r="1035" spans="1:22" ht="12.75">
      <c r="A1035" s="63">
        <v>30</v>
      </c>
      <c r="B1035" s="64" t="s">
        <v>1090</v>
      </c>
      <c r="C1035" s="65" t="s">
        <v>0</v>
      </c>
      <c r="D1035" s="63">
        <v>6</v>
      </c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63">
        <v>2500</v>
      </c>
      <c r="P1035" s="63">
        <f t="shared" si="393"/>
        <v>15000</v>
      </c>
      <c r="Q1035" s="63">
        <f t="shared" si="394"/>
        <v>2250</v>
      </c>
      <c r="R1035" s="21">
        <f t="shared" si="395"/>
        <v>13500</v>
      </c>
      <c r="S1035" s="4">
        <f t="shared" si="396"/>
        <v>2025</v>
      </c>
      <c r="T1035" s="21">
        <f t="shared" si="397"/>
        <v>12150</v>
      </c>
      <c r="U1035" s="12">
        <f t="shared" si="398"/>
        <v>1822.5</v>
      </c>
      <c r="V1035" s="12">
        <f t="shared" si="399"/>
        <v>10935</v>
      </c>
    </row>
    <row r="1036" spans="1:22" ht="12.75">
      <c r="A1036" s="63">
        <v>31</v>
      </c>
      <c r="B1036" s="64" t="s">
        <v>1091</v>
      </c>
      <c r="C1036" s="65" t="s">
        <v>115</v>
      </c>
      <c r="D1036" s="63">
        <v>36.5</v>
      </c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63">
        <v>500</v>
      </c>
      <c r="P1036" s="63">
        <f t="shared" si="393"/>
        <v>18250</v>
      </c>
      <c r="Q1036" s="63">
        <f t="shared" si="394"/>
        <v>450</v>
      </c>
      <c r="R1036" s="21">
        <f t="shared" si="395"/>
        <v>16425</v>
      </c>
      <c r="S1036" s="4">
        <f t="shared" si="396"/>
        <v>405</v>
      </c>
      <c r="T1036" s="21">
        <f t="shared" si="397"/>
        <v>14782.5</v>
      </c>
      <c r="U1036" s="12">
        <f t="shared" si="398"/>
        <v>364.5</v>
      </c>
      <c r="V1036" s="12">
        <f t="shared" si="399"/>
        <v>13304.25</v>
      </c>
    </row>
    <row r="1037" spans="1:22" ht="12.75">
      <c r="A1037" s="63">
        <v>32</v>
      </c>
      <c r="B1037" s="64" t="s">
        <v>1092</v>
      </c>
      <c r="C1037" s="65" t="s">
        <v>0</v>
      </c>
      <c r="D1037" s="63">
        <v>4</v>
      </c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63">
        <v>4000</v>
      </c>
      <c r="P1037" s="63">
        <f t="shared" si="393"/>
        <v>16000</v>
      </c>
      <c r="Q1037" s="63">
        <f t="shared" si="394"/>
        <v>3600</v>
      </c>
      <c r="R1037" s="21">
        <f t="shared" si="395"/>
        <v>14400</v>
      </c>
      <c r="S1037" s="4">
        <f t="shared" si="396"/>
        <v>3240</v>
      </c>
      <c r="T1037" s="21">
        <f t="shared" si="397"/>
        <v>12960</v>
      </c>
      <c r="U1037" s="12">
        <f t="shared" si="398"/>
        <v>2916</v>
      </c>
      <c r="V1037" s="12">
        <f t="shared" si="399"/>
        <v>11664</v>
      </c>
    </row>
    <row r="1038" spans="1:22" ht="12.75">
      <c r="A1038" s="63">
        <v>33</v>
      </c>
      <c r="B1038" s="64" t="s">
        <v>1093</v>
      </c>
      <c r="C1038" s="119" t="s">
        <v>0</v>
      </c>
      <c r="D1038" s="63">
        <v>1</v>
      </c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63">
        <v>500</v>
      </c>
      <c r="P1038" s="63">
        <f t="shared" si="393"/>
        <v>500</v>
      </c>
      <c r="Q1038" s="63">
        <f t="shared" si="394"/>
        <v>450</v>
      </c>
      <c r="R1038" s="21">
        <f t="shared" si="395"/>
        <v>450</v>
      </c>
      <c r="S1038" s="4">
        <f t="shared" si="396"/>
        <v>405</v>
      </c>
      <c r="T1038" s="21">
        <f t="shared" si="397"/>
        <v>405</v>
      </c>
      <c r="U1038" s="12">
        <f t="shared" si="398"/>
        <v>364.5</v>
      </c>
      <c r="V1038" s="12">
        <f t="shared" si="399"/>
        <v>364.5</v>
      </c>
    </row>
    <row r="1039" spans="1:22" ht="12.75">
      <c r="A1039" s="63">
        <v>34</v>
      </c>
      <c r="B1039" s="64" t="s">
        <v>1094</v>
      </c>
      <c r="C1039" s="119" t="s">
        <v>0</v>
      </c>
      <c r="D1039" s="63">
        <v>2</v>
      </c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63">
        <v>500</v>
      </c>
      <c r="P1039" s="63">
        <f t="shared" si="393"/>
        <v>1000</v>
      </c>
      <c r="Q1039" s="63">
        <f t="shared" si="394"/>
        <v>450</v>
      </c>
      <c r="R1039" s="21">
        <f t="shared" si="395"/>
        <v>900</v>
      </c>
      <c r="S1039" s="4">
        <f t="shared" si="396"/>
        <v>405</v>
      </c>
      <c r="T1039" s="21">
        <f t="shared" si="397"/>
        <v>810</v>
      </c>
      <c r="U1039" s="12">
        <f t="shared" si="398"/>
        <v>364.5</v>
      </c>
      <c r="V1039" s="12">
        <f t="shared" si="399"/>
        <v>729</v>
      </c>
    </row>
    <row r="1040" spans="1:22" ht="12.75">
      <c r="A1040" s="63">
        <v>35</v>
      </c>
      <c r="B1040" s="64" t="s">
        <v>666</v>
      </c>
      <c r="C1040" s="119" t="s">
        <v>0</v>
      </c>
      <c r="D1040" s="63">
        <v>2</v>
      </c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63">
        <v>400</v>
      </c>
      <c r="P1040" s="63">
        <f t="shared" si="393"/>
        <v>800</v>
      </c>
      <c r="Q1040" s="63">
        <f t="shared" si="394"/>
        <v>360</v>
      </c>
      <c r="R1040" s="21">
        <f t="shared" si="395"/>
        <v>720</v>
      </c>
      <c r="S1040" s="4">
        <f t="shared" si="396"/>
        <v>324</v>
      </c>
      <c r="T1040" s="21">
        <f t="shared" si="397"/>
        <v>648</v>
      </c>
      <c r="U1040" s="12">
        <f t="shared" si="398"/>
        <v>291.60000000000002</v>
      </c>
      <c r="V1040" s="12">
        <f t="shared" si="399"/>
        <v>583.20000000000005</v>
      </c>
    </row>
    <row r="1041" spans="1:22" ht="12.75">
      <c r="A1041" s="63">
        <v>36</v>
      </c>
      <c r="B1041" s="64" t="s">
        <v>1095</v>
      </c>
      <c r="C1041" s="119" t="s">
        <v>0</v>
      </c>
      <c r="D1041" s="63">
        <v>4</v>
      </c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63">
        <v>200</v>
      </c>
      <c r="P1041" s="63">
        <f t="shared" si="393"/>
        <v>800</v>
      </c>
      <c r="Q1041" s="63">
        <f t="shared" si="394"/>
        <v>180</v>
      </c>
      <c r="R1041" s="21">
        <f t="shared" si="395"/>
        <v>720</v>
      </c>
      <c r="S1041" s="4">
        <f t="shared" si="396"/>
        <v>162</v>
      </c>
      <c r="T1041" s="21">
        <f t="shared" si="397"/>
        <v>648</v>
      </c>
      <c r="U1041" s="12">
        <f t="shared" si="398"/>
        <v>145.80000000000001</v>
      </c>
      <c r="V1041" s="12">
        <f t="shared" si="399"/>
        <v>583.20000000000005</v>
      </c>
    </row>
    <row r="1042" spans="1:22" ht="12.75">
      <c r="A1042" s="63">
        <v>37</v>
      </c>
      <c r="B1042" s="64" t="s">
        <v>707</v>
      </c>
      <c r="C1042" s="119" t="s">
        <v>0</v>
      </c>
      <c r="D1042" s="63">
        <v>5</v>
      </c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63">
        <v>100</v>
      </c>
      <c r="P1042" s="63">
        <f t="shared" si="393"/>
        <v>500</v>
      </c>
      <c r="Q1042" s="63">
        <f t="shared" si="394"/>
        <v>90</v>
      </c>
      <c r="R1042" s="21">
        <f t="shared" si="395"/>
        <v>450</v>
      </c>
      <c r="S1042" s="4">
        <f t="shared" si="396"/>
        <v>81</v>
      </c>
      <c r="T1042" s="21">
        <f t="shared" si="397"/>
        <v>405</v>
      </c>
      <c r="U1042" s="12">
        <f t="shared" si="398"/>
        <v>72.900000000000006</v>
      </c>
      <c r="V1042" s="12">
        <f t="shared" si="399"/>
        <v>364.5</v>
      </c>
    </row>
    <row r="1043" spans="1:22" ht="12.75">
      <c r="A1043" s="63">
        <v>38</v>
      </c>
      <c r="B1043" s="64" t="s">
        <v>1096</v>
      </c>
      <c r="C1043" s="119" t="s">
        <v>0</v>
      </c>
      <c r="D1043" s="63">
        <v>11</v>
      </c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63">
        <v>350</v>
      </c>
      <c r="P1043" s="63">
        <f t="shared" si="393"/>
        <v>3850</v>
      </c>
      <c r="Q1043" s="63">
        <f t="shared" si="394"/>
        <v>315</v>
      </c>
      <c r="R1043" s="21">
        <f t="shared" si="395"/>
        <v>3465</v>
      </c>
      <c r="S1043" s="4">
        <f t="shared" si="396"/>
        <v>283.5</v>
      </c>
      <c r="T1043" s="21">
        <f t="shared" si="397"/>
        <v>3118.5</v>
      </c>
      <c r="U1043" s="12">
        <f t="shared" si="398"/>
        <v>255.15</v>
      </c>
      <c r="V1043" s="12">
        <f t="shared" si="399"/>
        <v>2806.65</v>
      </c>
    </row>
    <row r="1044" spans="1:22" ht="12.75">
      <c r="A1044" s="63">
        <v>39</v>
      </c>
      <c r="B1044" s="64" t="s">
        <v>708</v>
      </c>
      <c r="C1044" s="119" t="s">
        <v>0</v>
      </c>
      <c r="D1044" s="63">
        <v>1</v>
      </c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63">
        <v>300</v>
      </c>
      <c r="P1044" s="63">
        <f t="shared" si="393"/>
        <v>300</v>
      </c>
      <c r="Q1044" s="63">
        <f t="shared" si="394"/>
        <v>270</v>
      </c>
      <c r="R1044" s="21">
        <f t="shared" si="395"/>
        <v>270</v>
      </c>
      <c r="S1044" s="4">
        <f t="shared" si="396"/>
        <v>243</v>
      </c>
      <c r="T1044" s="21">
        <f t="shared" si="397"/>
        <v>243</v>
      </c>
      <c r="U1044" s="12">
        <f t="shared" si="398"/>
        <v>218.7</v>
      </c>
      <c r="V1044" s="12">
        <f t="shared" si="399"/>
        <v>218.7</v>
      </c>
    </row>
    <row r="1045" spans="1:22" ht="12.75">
      <c r="A1045" s="63">
        <v>40</v>
      </c>
      <c r="B1045" s="64" t="s">
        <v>1097</v>
      </c>
      <c r="C1045" s="119" t="s">
        <v>124</v>
      </c>
      <c r="D1045" s="63">
        <v>30</v>
      </c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63">
        <v>20</v>
      </c>
      <c r="P1045" s="63">
        <f t="shared" si="393"/>
        <v>600</v>
      </c>
      <c r="Q1045" s="63">
        <f t="shared" si="394"/>
        <v>18</v>
      </c>
      <c r="R1045" s="21">
        <f t="shared" si="395"/>
        <v>540</v>
      </c>
      <c r="S1045" s="4">
        <f t="shared" si="396"/>
        <v>16.2</v>
      </c>
      <c r="T1045" s="21">
        <f t="shared" si="397"/>
        <v>486</v>
      </c>
      <c r="U1045" s="12">
        <f t="shared" si="398"/>
        <v>14.579999999999998</v>
      </c>
      <c r="V1045" s="12">
        <f t="shared" si="399"/>
        <v>437.4</v>
      </c>
    </row>
    <row r="1046" spans="1:22" ht="12.75">
      <c r="A1046" s="63">
        <v>41</v>
      </c>
      <c r="B1046" s="64" t="s">
        <v>1098</v>
      </c>
      <c r="C1046" s="119" t="s">
        <v>0</v>
      </c>
      <c r="D1046" s="63">
        <v>10</v>
      </c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63">
        <v>550</v>
      </c>
      <c r="P1046" s="63">
        <f t="shared" si="393"/>
        <v>5500</v>
      </c>
      <c r="Q1046" s="63">
        <f t="shared" si="394"/>
        <v>495</v>
      </c>
      <c r="R1046" s="21">
        <f t="shared" si="395"/>
        <v>4950</v>
      </c>
      <c r="S1046" s="4">
        <f t="shared" si="396"/>
        <v>445.5</v>
      </c>
      <c r="T1046" s="21">
        <f t="shared" si="397"/>
        <v>4455</v>
      </c>
      <c r="U1046" s="12">
        <f t="shared" si="398"/>
        <v>400.95</v>
      </c>
      <c r="V1046" s="12">
        <f t="shared" si="399"/>
        <v>4009.5</v>
      </c>
    </row>
    <row r="1047" spans="1:22" ht="12.75">
      <c r="A1047" s="63">
        <v>42</v>
      </c>
      <c r="B1047" s="64" t="s">
        <v>1099</v>
      </c>
      <c r="C1047" s="119" t="s">
        <v>0</v>
      </c>
      <c r="D1047" s="63">
        <v>6</v>
      </c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63">
        <v>200</v>
      </c>
      <c r="P1047" s="63">
        <f t="shared" si="393"/>
        <v>1200</v>
      </c>
      <c r="Q1047" s="63">
        <f t="shared" si="394"/>
        <v>180</v>
      </c>
      <c r="R1047" s="21">
        <f t="shared" si="395"/>
        <v>1080</v>
      </c>
      <c r="S1047" s="4">
        <f t="shared" si="396"/>
        <v>162</v>
      </c>
      <c r="T1047" s="21">
        <f t="shared" si="397"/>
        <v>972</v>
      </c>
      <c r="U1047" s="12">
        <f t="shared" si="398"/>
        <v>145.80000000000001</v>
      </c>
      <c r="V1047" s="12">
        <f t="shared" si="399"/>
        <v>874.80000000000007</v>
      </c>
    </row>
    <row r="1048" spans="1:22" ht="12.75">
      <c r="A1048" s="63">
        <v>43</v>
      </c>
      <c r="B1048" s="64" t="s">
        <v>706</v>
      </c>
      <c r="C1048" s="119" t="s">
        <v>0</v>
      </c>
      <c r="D1048" s="63">
        <v>2</v>
      </c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63">
        <v>150</v>
      </c>
      <c r="P1048" s="63">
        <f t="shared" si="393"/>
        <v>300</v>
      </c>
      <c r="Q1048" s="63">
        <f t="shared" si="394"/>
        <v>135</v>
      </c>
      <c r="R1048" s="21">
        <f t="shared" si="395"/>
        <v>270</v>
      </c>
      <c r="S1048" s="4">
        <f t="shared" si="396"/>
        <v>121.5</v>
      </c>
      <c r="T1048" s="21">
        <f t="shared" si="397"/>
        <v>243</v>
      </c>
      <c r="U1048" s="12">
        <f t="shared" si="398"/>
        <v>109.35</v>
      </c>
      <c r="V1048" s="12">
        <f t="shared" si="399"/>
        <v>218.7</v>
      </c>
    </row>
    <row r="1049" spans="1:22" ht="12.75">
      <c r="A1049" s="63">
        <v>44</v>
      </c>
      <c r="B1049" s="64" t="s">
        <v>709</v>
      </c>
      <c r="C1049" s="119" t="s">
        <v>0</v>
      </c>
      <c r="D1049" s="63">
        <v>1</v>
      </c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63">
        <v>1500</v>
      </c>
      <c r="P1049" s="63">
        <f t="shared" si="393"/>
        <v>1500</v>
      </c>
      <c r="Q1049" s="63">
        <f t="shared" si="394"/>
        <v>1350</v>
      </c>
      <c r="R1049" s="21">
        <f t="shared" si="395"/>
        <v>1350</v>
      </c>
      <c r="S1049" s="4">
        <f t="shared" si="396"/>
        <v>1215</v>
      </c>
      <c r="T1049" s="21">
        <f t="shared" si="397"/>
        <v>1215</v>
      </c>
      <c r="U1049" s="12">
        <f t="shared" si="398"/>
        <v>1093.5</v>
      </c>
      <c r="V1049" s="12">
        <f t="shared" si="399"/>
        <v>1093.5</v>
      </c>
    </row>
    <row r="1050" spans="1:22" ht="12.75">
      <c r="A1050" s="63">
        <v>45</v>
      </c>
      <c r="B1050" s="64" t="s">
        <v>706</v>
      </c>
      <c r="C1050" s="119" t="s">
        <v>0</v>
      </c>
      <c r="D1050" s="63">
        <v>6</v>
      </c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63">
        <v>150</v>
      </c>
      <c r="P1050" s="63">
        <f t="shared" si="393"/>
        <v>900</v>
      </c>
      <c r="Q1050" s="63">
        <f t="shared" si="394"/>
        <v>135</v>
      </c>
      <c r="R1050" s="21">
        <f t="shared" si="395"/>
        <v>810</v>
      </c>
      <c r="S1050" s="4">
        <f t="shared" si="396"/>
        <v>121.5</v>
      </c>
      <c r="T1050" s="21">
        <f t="shared" si="397"/>
        <v>729</v>
      </c>
      <c r="U1050" s="12">
        <f t="shared" si="398"/>
        <v>109.35</v>
      </c>
      <c r="V1050" s="12">
        <f t="shared" si="399"/>
        <v>656.09999999999991</v>
      </c>
    </row>
    <row r="1051" spans="1:22" ht="12.75">
      <c r="A1051" s="63">
        <v>46</v>
      </c>
      <c r="B1051" s="64" t="s">
        <v>666</v>
      </c>
      <c r="C1051" s="119" t="s">
        <v>0</v>
      </c>
      <c r="D1051" s="63">
        <v>4</v>
      </c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63">
        <v>50</v>
      </c>
      <c r="P1051" s="63">
        <f t="shared" si="393"/>
        <v>200</v>
      </c>
      <c r="Q1051" s="63">
        <f t="shared" si="394"/>
        <v>45</v>
      </c>
      <c r="R1051" s="21">
        <f t="shared" si="395"/>
        <v>180</v>
      </c>
      <c r="S1051" s="4">
        <f t="shared" si="396"/>
        <v>40.5</v>
      </c>
      <c r="T1051" s="21">
        <f t="shared" si="397"/>
        <v>162</v>
      </c>
      <c r="U1051" s="12">
        <f t="shared" si="398"/>
        <v>36.450000000000003</v>
      </c>
      <c r="V1051" s="12">
        <f t="shared" si="399"/>
        <v>145.80000000000001</v>
      </c>
    </row>
    <row r="1052" spans="1:22" ht="12.75">
      <c r="A1052" s="63">
        <v>47</v>
      </c>
      <c r="B1052" s="64" t="s">
        <v>1100</v>
      </c>
      <c r="C1052" s="119" t="s">
        <v>0</v>
      </c>
      <c r="D1052" s="63">
        <v>1</v>
      </c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63">
        <v>1500</v>
      </c>
      <c r="P1052" s="63">
        <f t="shared" si="393"/>
        <v>1500</v>
      </c>
      <c r="Q1052" s="63">
        <f t="shared" si="394"/>
        <v>1350</v>
      </c>
      <c r="R1052" s="21">
        <f t="shared" si="395"/>
        <v>1350</v>
      </c>
      <c r="S1052" s="4">
        <f t="shared" si="396"/>
        <v>1215</v>
      </c>
      <c r="T1052" s="21">
        <f t="shared" si="397"/>
        <v>1215</v>
      </c>
      <c r="U1052" s="12">
        <f t="shared" si="398"/>
        <v>1093.5</v>
      </c>
      <c r="V1052" s="12">
        <f t="shared" si="399"/>
        <v>1093.5</v>
      </c>
    </row>
    <row r="1053" spans="1:22" ht="12.75">
      <c r="A1053" s="63">
        <v>48</v>
      </c>
      <c r="B1053" s="64" t="s">
        <v>1101</v>
      </c>
      <c r="C1053" s="119" t="s">
        <v>0</v>
      </c>
      <c r="D1053" s="67">
        <v>2</v>
      </c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67">
        <v>1500</v>
      </c>
      <c r="P1053" s="63">
        <f t="shared" si="393"/>
        <v>3000</v>
      </c>
      <c r="Q1053" s="63">
        <f t="shared" si="394"/>
        <v>1350</v>
      </c>
      <c r="R1053" s="21">
        <f t="shared" si="395"/>
        <v>2700</v>
      </c>
      <c r="S1053" s="4">
        <f t="shared" si="396"/>
        <v>1215</v>
      </c>
      <c r="T1053" s="21">
        <f t="shared" si="397"/>
        <v>2430</v>
      </c>
      <c r="U1053" s="12">
        <f t="shared" si="398"/>
        <v>1093.5</v>
      </c>
      <c r="V1053" s="12">
        <f t="shared" si="399"/>
        <v>2187</v>
      </c>
    </row>
    <row r="1054" spans="1:22" ht="12.75">
      <c r="A1054" s="63"/>
      <c r="B1054" s="214" t="s">
        <v>97</v>
      </c>
      <c r="C1054" s="215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76"/>
      <c r="P1054" s="77">
        <f>SUM(P1006:P1053)</f>
        <v>268400</v>
      </c>
      <c r="Q1054" s="77"/>
      <c r="R1054" s="77">
        <f>SUM(R1006:R1053)</f>
        <v>241560</v>
      </c>
      <c r="S1054" s="77"/>
      <c r="T1054" s="77">
        <f>SUM(T1006:T1053)</f>
        <v>217404</v>
      </c>
      <c r="U1054" s="77"/>
      <c r="V1054" s="216">
        <f t="shared" ref="V1054" si="400">SUM(V1006:V1053)</f>
        <v>195663.60000000003</v>
      </c>
    </row>
    <row r="1055" spans="1:22">
      <c r="R1055" s="21"/>
      <c r="S1055" s="4"/>
      <c r="T1055" s="21"/>
      <c r="U1055" s="11"/>
      <c r="V1055" s="11"/>
    </row>
    <row r="1056" spans="1:22" ht="15.75">
      <c r="A1056" s="217" t="s">
        <v>710</v>
      </c>
      <c r="B1056" s="218"/>
      <c r="C1056" s="218"/>
      <c r="D1056" s="218"/>
      <c r="E1056" s="218"/>
      <c r="F1056" s="218"/>
      <c r="G1056" s="218"/>
      <c r="H1056" s="218"/>
      <c r="I1056" s="218"/>
      <c r="J1056" s="218"/>
      <c r="K1056" s="218"/>
      <c r="L1056" s="218"/>
      <c r="M1056" s="218"/>
      <c r="N1056" s="218"/>
      <c r="O1056" s="218"/>
      <c r="P1056" s="218"/>
      <c r="Q1056" s="218"/>
      <c r="R1056" s="218"/>
      <c r="S1056" s="218"/>
      <c r="T1056" s="218"/>
      <c r="U1056" s="218"/>
      <c r="V1056" s="219"/>
    </row>
    <row r="1057" spans="1:22" ht="22.5">
      <c r="A1057" s="60" t="s">
        <v>863</v>
      </c>
      <c r="B1057" s="137" t="s">
        <v>864</v>
      </c>
      <c r="C1057" s="137" t="s">
        <v>689</v>
      </c>
      <c r="D1057" s="138" t="s">
        <v>1</v>
      </c>
      <c r="E1057" s="138" t="s">
        <v>865</v>
      </c>
      <c r="F1057" s="138" t="s">
        <v>866</v>
      </c>
      <c r="G1057" s="30"/>
      <c r="H1057" s="30"/>
      <c r="I1057" s="30"/>
      <c r="J1057" s="30"/>
      <c r="K1057" s="30"/>
      <c r="L1057" s="30"/>
      <c r="M1057" s="30"/>
      <c r="N1057" s="30"/>
      <c r="O1057" s="31" t="s">
        <v>2</v>
      </c>
      <c r="P1057" s="31" t="s">
        <v>688</v>
      </c>
      <c r="Q1057" s="31" t="s">
        <v>2</v>
      </c>
      <c r="R1057" s="43" t="s">
        <v>688</v>
      </c>
      <c r="S1057" s="137" t="s">
        <v>2</v>
      </c>
      <c r="T1057" s="135" t="s">
        <v>3</v>
      </c>
      <c r="U1057" s="137" t="s">
        <v>2</v>
      </c>
      <c r="V1057" s="135" t="s">
        <v>3</v>
      </c>
    </row>
    <row r="1058" spans="1:22" ht="12.75">
      <c r="A1058" s="63">
        <v>1</v>
      </c>
      <c r="B1058" s="122" t="s">
        <v>667</v>
      </c>
      <c r="C1058" s="65" t="s">
        <v>0</v>
      </c>
      <c r="D1058" s="63">
        <v>1</v>
      </c>
      <c r="E1058" s="63">
        <v>1600</v>
      </c>
      <c r="F1058" s="63">
        <f t="shared" ref="F1058:F1089" si="401">+D1058*E1058</f>
        <v>1600</v>
      </c>
      <c r="G1058" s="36"/>
      <c r="H1058" s="36"/>
      <c r="I1058" s="36"/>
      <c r="J1058" s="36"/>
      <c r="K1058" s="36"/>
      <c r="L1058" s="36"/>
      <c r="M1058" s="36"/>
      <c r="N1058" s="36"/>
      <c r="O1058" s="63">
        <v>1600</v>
      </c>
      <c r="P1058" s="63">
        <f t="shared" ref="P1058:P1089" si="402">+D1058*O1058</f>
        <v>1600</v>
      </c>
      <c r="Q1058" s="66">
        <f t="shared" ref="Q1058:Q1089" si="403">+O1058-O1058*0.1</f>
        <v>1440</v>
      </c>
      <c r="R1058" s="21">
        <f t="shared" ref="R1058:R1089" si="404">+Q1058*D1058</f>
        <v>1440</v>
      </c>
      <c r="S1058" s="4">
        <f t="shared" ref="S1058:S1089" si="405">+Q1058-Q1058*0.1</f>
        <v>1296</v>
      </c>
      <c r="T1058" s="21">
        <f t="shared" ref="T1058:T1089" si="406">+S1058*D1058</f>
        <v>1296</v>
      </c>
      <c r="U1058" s="12">
        <f>+S1058-S1058*0.1</f>
        <v>1166.4000000000001</v>
      </c>
      <c r="V1058" s="12">
        <f>+U1058*D1058</f>
        <v>1166.4000000000001</v>
      </c>
    </row>
    <row r="1059" spans="1:22" ht="12.75">
      <c r="A1059" s="63">
        <v>2</v>
      </c>
      <c r="B1059" s="64" t="s">
        <v>1102</v>
      </c>
      <c r="C1059" s="65" t="s">
        <v>0</v>
      </c>
      <c r="D1059" s="63">
        <v>2</v>
      </c>
      <c r="E1059" s="63">
        <v>4000</v>
      </c>
      <c r="F1059" s="63">
        <f t="shared" si="401"/>
        <v>8000</v>
      </c>
      <c r="G1059" s="36"/>
      <c r="H1059" s="36"/>
      <c r="I1059" s="36"/>
      <c r="J1059" s="36"/>
      <c r="K1059" s="36"/>
      <c r="L1059" s="36"/>
      <c r="M1059" s="36"/>
      <c r="N1059" s="36"/>
      <c r="O1059" s="63">
        <v>4000</v>
      </c>
      <c r="P1059" s="63">
        <f t="shared" si="402"/>
        <v>8000</v>
      </c>
      <c r="Q1059" s="66">
        <f t="shared" si="403"/>
        <v>3600</v>
      </c>
      <c r="R1059" s="21">
        <f t="shared" si="404"/>
        <v>7200</v>
      </c>
      <c r="S1059" s="4">
        <f t="shared" si="405"/>
        <v>3240</v>
      </c>
      <c r="T1059" s="21">
        <f t="shared" si="406"/>
        <v>6480</v>
      </c>
      <c r="U1059" s="12">
        <f t="shared" ref="U1059:U1116" si="407">+S1059-S1059*0.1</f>
        <v>2916</v>
      </c>
      <c r="V1059" s="12">
        <f t="shared" ref="V1059:V1116" si="408">+U1059*D1059</f>
        <v>5832</v>
      </c>
    </row>
    <row r="1060" spans="1:22" ht="12.75">
      <c r="A1060" s="63">
        <v>3</v>
      </c>
      <c r="B1060" s="64" t="s">
        <v>1103</v>
      </c>
      <c r="C1060" s="65" t="s">
        <v>1104</v>
      </c>
      <c r="D1060" s="63">
        <v>2</v>
      </c>
      <c r="E1060" s="63">
        <v>2500</v>
      </c>
      <c r="F1060" s="63">
        <f t="shared" si="401"/>
        <v>5000</v>
      </c>
      <c r="G1060" s="36"/>
      <c r="H1060" s="36"/>
      <c r="I1060" s="36"/>
      <c r="J1060" s="36"/>
      <c r="K1060" s="36"/>
      <c r="L1060" s="36"/>
      <c r="M1060" s="36"/>
      <c r="N1060" s="36"/>
      <c r="O1060" s="63">
        <v>2500</v>
      </c>
      <c r="P1060" s="63">
        <f t="shared" si="402"/>
        <v>5000</v>
      </c>
      <c r="Q1060" s="66">
        <f t="shared" si="403"/>
        <v>2250</v>
      </c>
      <c r="R1060" s="21">
        <f t="shared" si="404"/>
        <v>4500</v>
      </c>
      <c r="S1060" s="4">
        <f t="shared" si="405"/>
        <v>2025</v>
      </c>
      <c r="T1060" s="21">
        <f t="shared" si="406"/>
        <v>4050</v>
      </c>
      <c r="U1060" s="12">
        <f t="shared" si="407"/>
        <v>1822.5</v>
      </c>
      <c r="V1060" s="12">
        <f t="shared" si="408"/>
        <v>3645</v>
      </c>
    </row>
    <row r="1061" spans="1:22" ht="12.75">
      <c r="A1061" s="63">
        <v>4</v>
      </c>
      <c r="B1061" s="122" t="s">
        <v>711</v>
      </c>
      <c r="C1061" s="65" t="s">
        <v>1104</v>
      </c>
      <c r="D1061" s="63">
        <v>2</v>
      </c>
      <c r="E1061" s="63">
        <v>600</v>
      </c>
      <c r="F1061" s="63">
        <f t="shared" si="401"/>
        <v>1200</v>
      </c>
      <c r="G1061" s="36"/>
      <c r="H1061" s="36"/>
      <c r="I1061" s="36"/>
      <c r="J1061" s="36"/>
      <c r="K1061" s="36"/>
      <c r="L1061" s="36"/>
      <c r="M1061" s="36"/>
      <c r="N1061" s="36"/>
      <c r="O1061" s="63">
        <v>600</v>
      </c>
      <c r="P1061" s="63">
        <f t="shared" si="402"/>
        <v>1200</v>
      </c>
      <c r="Q1061" s="66">
        <f t="shared" si="403"/>
        <v>540</v>
      </c>
      <c r="R1061" s="21">
        <f t="shared" si="404"/>
        <v>1080</v>
      </c>
      <c r="S1061" s="4">
        <f t="shared" si="405"/>
        <v>486</v>
      </c>
      <c r="T1061" s="21">
        <f t="shared" si="406"/>
        <v>972</v>
      </c>
      <c r="U1061" s="12">
        <f t="shared" si="407"/>
        <v>437.4</v>
      </c>
      <c r="V1061" s="12">
        <f t="shared" si="408"/>
        <v>874.8</v>
      </c>
    </row>
    <row r="1062" spans="1:22" ht="12.75">
      <c r="A1062" s="63">
        <v>5</v>
      </c>
      <c r="B1062" s="64" t="s">
        <v>1105</v>
      </c>
      <c r="C1062" s="65" t="s">
        <v>0</v>
      </c>
      <c r="D1062" s="63">
        <v>1</v>
      </c>
      <c r="E1062" s="63">
        <v>1200</v>
      </c>
      <c r="F1062" s="63">
        <f t="shared" si="401"/>
        <v>1200</v>
      </c>
      <c r="G1062" s="36"/>
      <c r="H1062" s="36"/>
      <c r="I1062" s="36"/>
      <c r="J1062" s="36"/>
      <c r="K1062" s="36"/>
      <c r="L1062" s="36"/>
      <c r="M1062" s="36"/>
      <c r="N1062" s="36"/>
      <c r="O1062" s="63">
        <v>1200</v>
      </c>
      <c r="P1062" s="63">
        <f t="shared" si="402"/>
        <v>1200</v>
      </c>
      <c r="Q1062" s="66">
        <f t="shared" si="403"/>
        <v>1080</v>
      </c>
      <c r="R1062" s="21">
        <f t="shared" si="404"/>
        <v>1080</v>
      </c>
      <c r="S1062" s="4">
        <f t="shared" si="405"/>
        <v>972</v>
      </c>
      <c r="T1062" s="21">
        <f t="shared" si="406"/>
        <v>972</v>
      </c>
      <c r="U1062" s="12">
        <f t="shared" si="407"/>
        <v>874.8</v>
      </c>
      <c r="V1062" s="12">
        <f t="shared" si="408"/>
        <v>874.8</v>
      </c>
    </row>
    <row r="1063" spans="1:22" ht="12.75">
      <c r="A1063" s="63">
        <v>6</v>
      </c>
      <c r="B1063" s="64" t="s">
        <v>1106</v>
      </c>
      <c r="C1063" s="65" t="s">
        <v>0</v>
      </c>
      <c r="D1063" s="63">
        <v>9</v>
      </c>
      <c r="E1063" s="63">
        <v>100</v>
      </c>
      <c r="F1063" s="63">
        <f t="shared" si="401"/>
        <v>900</v>
      </c>
      <c r="G1063" s="36"/>
      <c r="H1063" s="36"/>
      <c r="I1063" s="36"/>
      <c r="J1063" s="36"/>
      <c r="K1063" s="36"/>
      <c r="L1063" s="36"/>
      <c r="M1063" s="36"/>
      <c r="N1063" s="36"/>
      <c r="O1063" s="63">
        <v>100</v>
      </c>
      <c r="P1063" s="63">
        <f t="shared" si="402"/>
        <v>900</v>
      </c>
      <c r="Q1063" s="66">
        <f t="shared" si="403"/>
        <v>90</v>
      </c>
      <c r="R1063" s="21">
        <f t="shared" si="404"/>
        <v>810</v>
      </c>
      <c r="S1063" s="4">
        <f t="shared" si="405"/>
        <v>81</v>
      </c>
      <c r="T1063" s="21">
        <f t="shared" si="406"/>
        <v>729</v>
      </c>
      <c r="U1063" s="12">
        <f t="shared" si="407"/>
        <v>72.900000000000006</v>
      </c>
      <c r="V1063" s="12">
        <f t="shared" si="408"/>
        <v>656.1</v>
      </c>
    </row>
    <row r="1064" spans="1:22" ht="12.75">
      <c r="A1064" s="63">
        <v>7</v>
      </c>
      <c r="B1064" s="64" t="s">
        <v>1107</v>
      </c>
      <c r="C1064" s="65" t="s">
        <v>1104</v>
      </c>
      <c r="D1064" s="63">
        <v>68</v>
      </c>
      <c r="E1064" s="63">
        <v>1300</v>
      </c>
      <c r="F1064" s="63">
        <f t="shared" si="401"/>
        <v>88400</v>
      </c>
      <c r="G1064" s="36"/>
      <c r="H1064" s="36"/>
      <c r="I1064" s="36"/>
      <c r="J1064" s="36"/>
      <c r="K1064" s="36"/>
      <c r="L1064" s="36"/>
      <c r="M1064" s="36"/>
      <c r="N1064" s="36"/>
      <c r="O1064" s="63">
        <v>1300</v>
      </c>
      <c r="P1064" s="63">
        <f t="shared" si="402"/>
        <v>88400</v>
      </c>
      <c r="Q1064" s="66">
        <f t="shared" si="403"/>
        <v>1170</v>
      </c>
      <c r="R1064" s="21">
        <f t="shared" si="404"/>
        <v>79560</v>
      </c>
      <c r="S1064" s="4">
        <f t="shared" si="405"/>
        <v>1053</v>
      </c>
      <c r="T1064" s="21">
        <f t="shared" si="406"/>
        <v>71604</v>
      </c>
      <c r="U1064" s="12">
        <f t="shared" si="407"/>
        <v>947.7</v>
      </c>
      <c r="V1064" s="12">
        <f t="shared" si="408"/>
        <v>64443.600000000006</v>
      </c>
    </row>
    <row r="1065" spans="1:22" ht="12.75">
      <c r="A1065" s="63">
        <v>8</v>
      </c>
      <c r="B1065" s="64" t="s">
        <v>1108</v>
      </c>
      <c r="C1065" s="65" t="s">
        <v>0</v>
      </c>
      <c r="D1065" s="63">
        <v>3</v>
      </c>
      <c r="E1065" s="63">
        <v>1500</v>
      </c>
      <c r="F1065" s="63">
        <f t="shared" si="401"/>
        <v>4500</v>
      </c>
      <c r="G1065" s="36"/>
      <c r="H1065" s="36"/>
      <c r="I1065" s="36"/>
      <c r="J1065" s="36"/>
      <c r="K1065" s="36"/>
      <c r="L1065" s="36"/>
      <c r="M1065" s="36"/>
      <c r="N1065" s="36"/>
      <c r="O1065" s="63">
        <v>1500</v>
      </c>
      <c r="P1065" s="63">
        <f t="shared" si="402"/>
        <v>4500</v>
      </c>
      <c r="Q1065" s="66">
        <f t="shared" si="403"/>
        <v>1350</v>
      </c>
      <c r="R1065" s="21">
        <f t="shared" si="404"/>
        <v>4050</v>
      </c>
      <c r="S1065" s="4">
        <f t="shared" si="405"/>
        <v>1215</v>
      </c>
      <c r="T1065" s="21">
        <f t="shared" si="406"/>
        <v>3645</v>
      </c>
      <c r="U1065" s="12">
        <f t="shared" si="407"/>
        <v>1093.5</v>
      </c>
      <c r="V1065" s="12">
        <f t="shared" si="408"/>
        <v>3280.5</v>
      </c>
    </row>
    <row r="1066" spans="1:22" ht="12.75">
      <c r="A1066" s="63">
        <v>9</v>
      </c>
      <c r="B1066" s="64" t="s">
        <v>1109</v>
      </c>
      <c r="C1066" s="65" t="s">
        <v>0</v>
      </c>
      <c r="D1066" s="63">
        <v>4</v>
      </c>
      <c r="E1066" s="63">
        <v>100</v>
      </c>
      <c r="F1066" s="63">
        <f t="shared" si="401"/>
        <v>400</v>
      </c>
      <c r="G1066" s="36"/>
      <c r="H1066" s="36"/>
      <c r="I1066" s="36"/>
      <c r="J1066" s="36"/>
      <c r="K1066" s="36"/>
      <c r="L1066" s="36"/>
      <c r="M1066" s="36"/>
      <c r="N1066" s="36"/>
      <c r="O1066" s="63">
        <v>100</v>
      </c>
      <c r="P1066" s="63">
        <f t="shared" si="402"/>
        <v>400</v>
      </c>
      <c r="Q1066" s="66">
        <f t="shared" si="403"/>
        <v>90</v>
      </c>
      <c r="R1066" s="21">
        <f t="shared" si="404"/>
        <v>360</v>
      </c>
      <c r="S1066" s="4">
        <f t="shared" si="405"/>
        <v>81</v>
      </c>
      <c r="T1066" s="21">
        <f t="shared" si="406"/>
        <v>324</v>
      </c>
      <c r="U1066" s="12">
        <f t="shared" si="407"/>
        <v>72.900000000000006</v>
      </c>
      <c r="V1066" s="12">
        <f t="shared" si="408"/>
        <v>291.60000000000002</v>
      </c>
    </row>
    <row r="1067" spans="1:22" ht="12.75">
      <c r="A1067" s="63">
        <v>10</v>
      </c>
      <c r="B1067" s="64" t="s">
        <v>1110</v>
      </c>
      <c r="C1067" s="65" t="s">
        <v>0</v>
      </c>
      <c r="D1067" s="63">
        <v>1</v>
      </c>
      <c r="E1067" s="63">
        <v>800</v>
      </c>
      <c r="F1067" s="63">
        <f t="shared" si="401"/>
        <v>800</v>
      </c>
      <c r="G1067" s="36"/>
      <c r="H1067" s="36"/>
      <c r="I1067" s="36"/>
      <c r="J1067" s="36"/>
      <c r="K1067" s="36"/>
      <c r="L1067" s="36"/>
      <c r="M1067" s="36"/>
      <c r="N1067" s="36"/>
      <c r="O1067" s="63">
        <v>800</v>
      </c>
      <c r="P1067" s="63">
        <f t="shared" si="402"/>
        <v>800</v>
      </c>
      <c r="Q1067" s="66">
        <f t="shared" si="403"/>
        <v>720</v>
      </c>
      <c r="R1067" s="21">
        <f t="shared" si="404"/>
        <v>720</v>
      </c>
      <c r="S1067" s="4">
        <f t="shared" si="405"/>
        <v>648</v>
      </c>
      <c r="T1067" s="21">
        <f t="shared" si="406"/>
        <v>648</v>
      </c>
      <c r="U1067" s="12">
        <f t="shared" si="407"/>
        <v>583.20000000000005</v>
      </c>
      <c r="V1067" s="12">
        <f t="shared" si="408"/>
        <v>583.20000000000005</v>
      </c>
    </row>
    <row r="1068" spans="1:22" ht="12.75">
      <c r="A1068" s="63">
        <v>11</v>
      </c>
      <c r="B1068" s="64" t="s">
        <v>1111</v>
      </c>
      <c r="C1068" s="65" t="s">
        <v>0</v>
      </c>
      <c r="D1068" s="63">
        <v>2</v>
      </c>
      <c r="E1068" s="63">
        <v>3000</v>
      </c>
      <c r="F1068" s="63">
        <f t="shared" si="401"/>
        <v>6000</v>
      </c>
      <c r="G1068" s="36"/>
      <c r="H1068" s="36"/>
      <c r="I1068" s="36"/>
      <c r="J1068" s="36"/>
      <c r="K1068" s="36"/>
      <c r="L1068" s="36"/>
      <c r="M1068" s="36"/>
      <c r="N1068" s="36"/>
      <c r="O1068" s="63">
        <v>3000</v>
      </c>
      <c r="P1068" s="63">
        <f t="shared" si="402"/>
        <v>6000</v>
      </c>
      <c r="Q1068" s="66">
        <f t="shared" si="403"/>
        <v>2700</v>
      </c>
      <c r="R1068" s="21">
        <f t="shared" si="404"/>
        <v>5400</v>
      </c>
      <c r="S1068" s="4">
        <f t="shared" si="405"/>
        <v>2430</v>
      </c>
      <c r="T1068" s="21">
        <f t="shared" si="406"/>
        <v>4860</v>
      </c>
      <c r="U1068" s="12">
        <f t="shared" si="407"/>
        <v>2187</v>
      </c>
      <c r="V1068" s="12">
        <f t="shared" si="408"/>
        <v>4374</v>
      </c>
    </row>
    <row r="1069" spans="1:22" ht="12.75">
      <c r="A1069" s="63">
        <v>12</v>
      </c>
      <c r="B1069" s="64" t="s">
        <v>712</v>
      </c>
      <c r="C1069" s="65" t="s">
        <v>0</v>
      </c>
      <c r="D1069" s="63">
        <v>2</v>
      </c>
      <c r="E1069" s="63">
        <v>3000</v>
      </c>
      <c r="F1069" s="63">
        <f t="shared" si="401"/>
        <v>6000</v>
      </c>
      <c r="G1069" s="36"/>
      <c r="H1069" s="36"/>
      <c r="I1069" s="36"/>
      <c r="J1069" s="36"/>
      <c r="K1069" s="36"/>
      <c r="L1069" s="36"/>
      <c r="M1069" s="36"/>
      <c r="N1069" s="36"/>
      <c r="O1069" s="63">
        <v>3000</v>
      </c>
      <c r="P1069" s="63">
        <f t="shared" si="402"/>
        <v>6000</v>
      </c>
      <c r="Q1069" s="66">
        <f t="shared" si="403"/>
        <v>2700</v>
      </c>
      <c r="R1069" s="21">
        <f t="shared" si="404"/>
        <v>5400</v>
      </c>
      <c r="S1069" s="4">
        <f t="shared" si="405"/>
        <v>2430</v>
      </c>
      <c r="T1069" s="21">
        <f t="shared" si="406"/>
        <v>4860</v>
      </c>
      <c r="U1069" s="12">
        <f t="shared" si="407"/>
        <v>2187</v>
      </c>
      <c r="V1069" s="12">
        <f t="shared" si="408"/>
        <v>4374</v>
      </c>
    </row>
    <row r="1070" spans="1:22" ht="12.75">
      <c r="A1070" s="63">
        <v>13</v>
      </c>
      <c r="B1070" s="64" t="s">
        <v>1112</v>
      </c>
      <c r="C1070" s="65" t="s">
        <v>0</v>
      </c>
      <c r="D1070" s="63">
        <v>2</v>
      </c>
      <c r="E1070" s="63">
        <v>55000</v>
      </c>
      <c r="F1070" s="63">
        <f t="shared" si="401"/>
        <v>110000</v>
      </c>
      <c r="G1070" s="36"/>
      <c r="H1070" s="36"/>
      <c r="I1070" s="36"/>
      <c r="J1070" s="36"/>
      <c r="K1070" s="36"/>
      <c r="L1070" s="36"/>
      <c r="M1070" s="36"/>
      <c r="N1070" s="36"/>
      <c r="O1070" s="63">
        <v>55000</v>
      </c>
      <c r="P1070" s="63">
        <f t="shared" si="402"/>
        <v>110000</v>
      </c>
      <c r="Q1070" s="66">
        <f t="shared" si="403"/>
        <v>49500</v>
      </c>
      <c r="R1070" s="21">
        <f t="shared" si="404"/>
        <v>99000</v>
      </c>
      <c r="S1070" s="4">
        <f t="shared" si="405"/>
        <v>44550</v>
      </c>
      <c r="T1070" s="21">
        <f t="shared" si="406"/>
        <v>89100</v>
      </c>
      <c r="U1070" s="12">
        <f t="shared" si="407"/>
        <v>40095</v>
      </c>
      <c r="V1070" s="12">
        <f t="shared" si="408"/>
        <v>80190</v>
      </c>
    </row>
    <row r="1071" spans="1:22" ht="12.75">
      <c r="A1071" s="63">
        <v>14</v>
      </c>
      <c r="B1071" s="64" t="s">
        <v>1113</v>
      </c>
      <c r="C1071" s="65" t="s">
        <v>0</v>
      </c>
      <c r="D1071" s="63">
        <v>1</v>
      </c>
      <c r="E1071" s="63">
        <v>1000</v>
      </c>
      <c r="F1071" s="63">
        <f t="shared" si="401"/>
        <v>1000</v>
      </c>
      <c r="G1071" s="36"/>
      <c r="H1071" s="36"/>
      <c r="I1071" s="36"/>
      <c r="J1071" s="36"/>
      <c r="K1071" s="36"/>
      <c r="L1071" s="36"/>
      <c r="M1071" s="36"/>
      <c r="N1071" s="36"/>
      <c r="O1071" s="63">
        <v>1000</v>
      </c>
      <c r="P1071" s="63">
        <f t="shared" si="402"/>
        <v>1000</v>
      </c>
      <c r="Q1071" s="66">
        <f t="shared" si="403"/>
        <v>900</v>
      </c>
      <c r="R1071" s="21">
        <f t="shared" si="404"/>
        <v>900</v>
      </c>
      <c r="S1071" s="4">
        <f t="shared" si="405"/>
        <v>810</v>
      </c>
      <c r="T1071" s="21">
        <f t="shared" si="406"/>
        <v>810</v>
      </c>
      <c r="U1071" s="12">
        <f t="shared" si="407"/>
        <v>729</v>
      </c>
      <c r="V1071" s="12">
        <f t="shared" si="408"/>
        <v>729</v>
      </c>
    </row>
    <row r="1072" spans="1:22" ht="12.75">
      <c r="A1072" s="63">
        <v>15</v>
      </c>
      <c r="B1072" s="64" t="s">
        <v>1114</v>
      </c>
      <c r="C1072" s="65" t="s">
        <v>0</v>
      </c>
      <c r="D1072" s="63">
        <v>1</v>
      </c>
      <c r="E1072" s="63">
        <v>2000</v>
      </c>
      <c r="F1072" s="63">
        <f t="shared" si="401"/>
        <v>2000</v>
      </c>
      <c r="G1072" s="36"/>
      <c r="H1072" s="36"/>
      <c r="I1072" s="36"/>
      <c r="J1072" s="36"/>
      <c r="K1072" s="36"/>
      <c r="L1072" s="36"/>
      <c r="M1072" s="36"/>
      <c r="N1072" s="36"/>
      <c r="O1072" s="63">
        <v>2000</v>
      </c>
      <c r="P1072" s="63">
        <f t="shared" si="402"/>
        <v>2000</v>
      </c>
      <c r="Q1072" s="66">
        <f t="shared" si="403"/>
        <v>1800</v>
      </c>
      <c r="R1072" s="21">
        <f t="shared" si="404"/>
        <v>1800</v>
      </c>
      <c r="S1072" s="4">
        <f t="shared" si="405"/>
        <v>1620</v>
      </c>
      <c r="T1072" s="21">
        <f t="shared" si="406"/>
        <v>1620</v>
      </c>
      <c r="U1072" s="12">
        <f t="shared" si="407"/>
        <v>1458</v>
      </c>
      <c r="V1072" s="12">
        <f t="shared" si="408"/>
        <v>1458</v>
      </c>
    </row>
    <row r="1073" spans="1:22" ht="12.75">
      <c r="A1073" s="63">
        <v>16</v>
      </c>
      <c r="B1073" s="64" t="s">
        <v>1115</v>
      </c>
      <c r="C1073" s="65" t="s">
        <v>0</v>
      </c>
      <c r="D1073" s="63">
        <v>1</v>
      </c>
      <c r="E1073" s="63">
        <v>1500</v>
      </c>
      <c r="F1073" s="63">
        <f t="shared" si="401"/>
        <v>1500</v>
      </c>
      <c r="G1073" s="36"/>
      <c r="H1073" s="36"/>
      <c r="I1073" s="36"/>
      <c r="J1073" s="36"/>
      <c r="K1073" s="36"/>
      <c r="L1073" s="36"/>
      <c r="M1073" s="36"/>
      <c r="N1073" s="36"/>
      <c r="O1073" s="63">
        <v>1500</v>
      </c>
      <c r="P1073" s="63">
        <f t="shared" si="402"/>
        <v>1500</v>
      </c>
      <c r="Q1073" s="66">
        <f t="shared" si="403"/>
        <v>1350</v>
      </c>
      <c r="R1073" s="21">
        <f t="shared" si="404"/>
        <v>1350</v>
      </c>
      <c r="S1073" s="4">
        <f t="shared" si="405"/>
        <v>1215</v>
      </c>
      <c r="T1073" s="21">
        <f t="shared" si="406"/>
        <v>1215</v>
      </c>
      <c r="U1073" s="12">
        <f t="shared" si="407"/>
        <v>1093.5</v>
      </c>
      <c r="V1073" s="12">
        <f t="shared" si="408"/>
        <v>1093.5</v>
      </c>
    </row>
    <row r="1074" spans="1:22" ht="12.75">
      <c r="A1074" s="63">
        <v>17</v>
      </c>
      <c r="B1074" s="122" t="s">
        <v>713</v>
      </c>
      <c r="C1074" s="65" t="s">
        <v>0</v>
      </c>
      <c r="D1074" s="63">
        <v>1</v>
      </c>
      <c r="E1074" s="63">
        <v>700</v>
      </c>
      <c r="F1074" s="63">
        <f t="shared" si="401"/>
        <v>700</v>
      </c>
      <c r="G1074" s="36"/>
      <c r="H1074" s="36"/>
      <c r="I1074" s="36"/>
      <c r="J1074" s="36"/>
      <c r="K1074" s="36"/>
      <c r="L1074" s="36"/>
      <c r="M1074" s="36"/>
      <c r="N1074" s="36"/>
      <c r="O1074" s="63">
        <v>700</v>
      </c>
      <c r="P1074" s="63">
        <f t="shared" si="402"/>
        <v>700</v>
      </c>
      <c r="Q1074" s="66">
        <f t="shared" si="403"/>
        <v>630</v>
      </c>
      <c r="R1074" s="21">
        <f t="shared" si="404"/>
        <v>630</v>
      </c>
      <c r="S1074" s="4">
        <f t="shared" si="405"/>
        <v>567</v>
      </c>
      <c r="T1074" s="21">
        <f t="shared" si="406"/>
        <v>567</v>
      </c>
      <c r="U1074" s="12">
        <f t="shared" si="407"/>
        <v>510.3</v>
      </c>
      <c r="V1074" s="12">
        <f t="shared" si="408"/>
        <v>510.3</v>
      </c>
    </row>
    <row r="1075" spans="1:22" ht="12.75">
      <c r="A1075" s="63">
        <v>18</v>
      </c>
      <c r="B1075" s="122" t="s">
        <v>714</v>
      </c>
      <c r="C1075" s="65" t="s">
        <v>0</v>
      </c>
      <c r="D1075" s="63">
        <v>19</v>
      </c>
      <c r="E1075" s="63">
        <v>800</v>
      </c>
      <c r="F1075" s="63">
        <f t="shared" si="401"/>
        <v>15200</v>
      </c>
      <c r="G1075" s="36"/>
      <c r="H1075" s="36"/>
      <c r="I1075" s="36"/>
      <c r="J1075" s="36"/>
      <c r="K1075" s="36"/>
      <c r="L1075" s="36"/>
      <c r="M1075" s="36"/>
      <c r="N1075" s="36"/>
      <c r="O1075" s="63">
        <v>800</v>
      </c>
      <c r="P1075" s="63">
        <f t="shared" si="402"/>
        <v>15200</v>
      </c>
      <c r="Q1075" s="66">
        <f t="shared" si="403"/>
        <v>720</v>
      </c>
      <c r="R1075" s="21">
        <f t="shared" si="404"/>
        <v>13680</v>
      </c>
      <c r="S1075" s="4">
        <f t="shared" si="405"/>
        <v>648</v>
      </c>
      <c r="T1075" s="21">
        <f t="shared" si="406"/>
        <v>12312</v>
      </c>
      <c r="U1075" s="12">
        <f t="shared" si="407"/>
        <v>583.20000000000005</v>
      </c>
      <c r="V1075" s="12">
        <f t="shared" si="408"/>
        <v>11080.800000000001</v>
      </c>
    </row>
    <row r="1076" spans="1:22" ht="12.75">
      <c r="A1076" s="63">
        <v>19</v>
      </c>
      <c r="B1076" s="64" t="s">
        <v>1116</v>
      </c>
      <c r="C1076" s="65" t="s">
        <v>0</v>
      </c>
      <c r="D1076" s="63">
        <v>2</v>
      </c>
      <c r="E1076" s="63">
        <v>1500</v>
      </c>
      <c r="F1076" s="63">
        <f t="shared" si="401"/>
        <v>3000</v>
      </c>
      <c r="G1076" s="36"/>
      <c r="H1076" s="36"/>
      <c r="I1076" s="36"/>
      <c r="J1076" s="36"/>
      <c r="K1076" s="36"/>
      <c r="L1076" s="36"/>
      <c r="M1076" s="36"/>
      <c r="N1076" s="36"/>
      <c r="O1076" s="63">
        <v>1500</v>
      </c>
      <c r="P1076" s="63">
        <f t="shared" si="402"/>
        <v>3000</v>
      </c>
      <c r="Q1076" s="66">
        <f t="shared" si="403"/>
        <v>1350</v>
      </c>
      <c r="R1076" s="21">
        <f t="shared" si="404"/>
        <v>2700</v>
      </c>
      <c r="S1076" s="4">
        <f t="shared" si="405"/>
        <v>1215</v>
      </c>
      <c r="T1076" s="21">
        <f t="shared" si="406"/>
        <v>2430</v>
      </c>
      <c r="U1076" s="12">
        <f t="shared" si="407"/>
        <v>1093.5</v>
      </c>
      <c r="V1076" s="12">
        <f t="shared" si="408"/>
        <v>2187</v>
      </c>
    </row>
    <row r="1077" spans="1:22" ht="12.75">
      <c r="A1077" s="63">
        <v>20</v>
      </c>
      <c r="B1077" s="64" t="s">
        <v>1117</v>
      </c>
      <c r="C1077" s="65" t="s">
        <v>0</v>
      </c>
      <c r="D1077" s="63">
        <v>4</v>
      </c>
      <c r="E1077" s="63">
        <v>1000</v>
      </c>
      <c r="F1077" s="63">
        <f t="shared" si="401"/>
        <v>4000</v>
      </c>
      <c r="G1077" s="36"/>
      <c r="H1077" s="36"/>
      <c r="I1077" s="36"/>
      <c r="J1077" s="36"/>
      <c r="K1077" s="36"/>
      <c r="L1077" s="36"/>
      <c r="M1077" s="36"/>
      <c r="N1077" s="36"/>
      <c r="O1077" s="63">
        <v>1000</v>
      </c>
      <c r="P1077" s="63">
        <f t="shared" si="402"/>
        <v>4000</v>
      </c>
      <c r="Q1077" s="66">
        <f t="shared" si="403"/>
        <v>900</v>
      </c>
      <c r="R1077" s="21">
        <f t="shared" si="404"/>
        <v>3600</v>
      </c>
      <c r="S1077" s="4">
        <f t="shared" si="405"/>
        <v>810</v>
      </c>
      <c r="T1077" s="21">
        <f t="shared" si="406"/>
        <v>3240</v>
      </c>
      <c r="U1077" s="12">
        <f t="shared" si="407"/>
        <v>729</v>
      </c>
      <c r="V1077" s="12">
        <f t="shared" si="408"/>
        <v>2916</v>
      </c>
    </row>
    <row r="1078" spans="1:22" ht="12.75">
      <c r="A1078" s="63">
        <v>21</v>
      </c>
      <c r="B1078" s="64" t="s">
        <v>1118</v>
      </c>
      <c r="C1078" s="65" t="s">
        <v>0</v>
      </c>
      <c r="D1078" s="63">
        <v>1</v>
      </c>
      <c r="E1078" s="63">
        <v>1000</v>
      </c>
      <c r="F1078" s="63">
        <f t="shared" si="401"/>
        <v>1000</v>
      </c>
      <c r="G1078" s="36"/>
      <c r="H1078" s="36"/>
      <c r="I1078" s="36"/>
      <c r="J1078" s="36"/>
      <c r="K1078" s="36"/>
      <c r="L1078" s="36"/>
      <c r="M1078" s="36"/>
      <c r="N1078" s="36"/>
      <c r="O1078" s="63">
        <v>1000</v>
      </c>
      <c r="P1078" s="63">
        <f t="shared" si="402"/>
        <v>1000</v>
      </c>
      <c r="Q1078" s="66">
        <f t="shared" si="403"/>
        <v>900</v>
      </c>
      <c r="R1078" s="21">
        <f t="shared" si="404"/>
        <v>900</v>
      </c>
      <c r="S1078" s="4">
        <f t="shared" si="405"/>
        <v>810</v>
      </c>
      <c r="T1078" s="21">
        <f t="shared" si="406"/>
        <v>810</v>
      </c>
      <c r="U1078" s="12">
        <f t="shared" si="407"/>
        <v>729</v>
      </c>
      <c r="V1078" s="12">
        <f t="shared" si="408"/>
        <v>729</v>
      </c>
    </row>
    <row r="1079" spans="1:22" ht="12.75">
      <c r="A1079" s="63">
        <v>22</v>
      </c>
      <c r="B1079" s="64" t="s">
        <v>1119</v>
      </c>
      <c r="C1079" s="65" t="s">
        <v>0</v>
      </c>
      <c r="D1079" s="63">
        <v>2</v>
      </c>
      <c r="E1079" s="63">
        <v>3500</v>
      </c>
      <c r="F1079" s="63">
        <f t="shared" si="401"/>
        <v>7000</v>
      </c>
      <c r="G1079" s="36"/>
      <c r="H1079" s="36"/>
      <c r="I1079" s="36"/>
      <c r="J1079" s="36"/>
      <c r="K1079" s="36"/>
      <c r="L1079" s="36"/>
      <c r="M1079" s="36"/>
      <c r="N1079" s="36"/>
      <c r="O1079" s="63">
        <v>3500</v>
      </c>
      <c r="P1079" s="63">
        <f t="shared" si="402"/>
        <v>7000</v>
      </c>
      <c r="Q1079" s="66">
        <f t="shared" si="403"/>
        <v>3150</v>
      </c>
      <c r="R1079" s="21">
        <f t="shared" si="404"/>
        <v>6300</v>
      </c>
      <c r="S1079" s="4">
        <f t="shared" si="405"/>
        <v>2835</v>
      </c>
      <c r="T1079" s="21">
        <f t="shared" si="406"/>
        <v>5670</v>
      </c>
      <c r="U1079" s="12">
        <f t="shared" si="407"/>
        <v>2551.5</v>
      </c>
      <c r="V1079" s="12">
        <f t="shared" si="408"/>
        <v>5103</v>
      </c>
    </row>
    <row r="1080" spans="1:22" ht="12.75">
      <c r="A1080" s="63">
        <v>23</v>
      </c>
      <c r="B1080" s="64" t="s">
        <v>1120</v>
      </c>
      <c r="C1080" s="65" t="s">
        <v>0</v>
      </c>
      <c r="D1080" s="63">
        <v>1</v>
      </c>
      <c r="E1080" s="63">
        <v>1000</v>
      </c>
      <c r="F1080" s="63">
        <f t="shared" si="401"/>
        <v>1000</v>
      </c>
      <c r="G1080" s="36"/>
      <c r="H1080" s="36"/>
      <c r="I1080" s="36"/>
      <c r="J1080" s="36"/>
      <c r="K1080" s="36"/>
      <c r="L1080" s="36"/>
      <c r="M1080" s="36"/>
      <c r="N1080" s="36"/>
      <c r="O1080" s="63">
        <v>1000</v>
      </c>
      <c r="P1080" s="63">
        <f t="shared" si="402"/>
        <v>1000</v>
      </c>
      <c r="Q1080" s="66">
        <f t="shared" si="403"/>
        <v>900</v>
      </c>
      <c r="R1080" s="21">
        <f t="shared" si="404"/>
        <v>900</v>
      </c>
      <c r="S1080" s="4">
        <f t="shared" si="405"/>
        <v>810</v>
      </c>
      <c r="T1080" s="21">
        <f t="shared" si="406"/>
        <v>810</v>
      </c>
      <c r="U1080" s="12">
        <f t="shared" si="407"/>
        <v>729</v>
      </c>
      <c r="V1080" s="12">
        <f t="shared" si="408"/>
        <v>729</v>
      </c>
    </row>
    <row r="1081" spans="1:22" ht="12.75">
      <c r="A1081" s="63">
        <v>24</v>
      </c>
      <c r="B1081" s="64" t="s">
        <v>1121</v>
      </c>
      <c r="C1081" s="65" t="s">
        <v>0</v>
      </c>
      <c r="D1081" s="63">
        <v>3</v>
      </c>
      <c r="E1081" s="63">
        <v>5000</v>
      </c>
      <c r="F1081" s="63">
        <f t="shared" si="401"/>
        <v>15000</v>
      </c>
      <c r="G1081" s="36"/>
      <c r="H1081" s="36"/>
      <c r="I1081" s="36"/>
      <c r="J1081" s="36"/>
      <c r="K1081" s="36"/>
      <c r="L1081" s="36"/>
      <c r="M1081" s="36"/>
      <c r="N1081" s="36"/>
      <c r="O1081" s="63">
        <v>5000</v>
      </c>
      <c r="P1081" s="63">
        <f t="shared" si="402"/>
        <v>15000</v>
      </c>
      <c r="Q1081" s="66">
        <f t="shared" si="403"/>
        <v>4500</v>
      </c>
      <c r="R1081" s="21">
        <f t="shared" si="404"/>
        <v>13500</v>
      </c>
      <c r="S1081" s="4">
        <f t="shared" si="405"/>
        <v>4050</v>
      </c>
      <c r="T1081" s="21">
        <f t="shared" si="406"/>
        <v>12150</v>
      </c>
      <c r="U1081" s="12">
        <f t="shared" si="407"/>
        <v>3645</v>
      </c>
      <c r="V1081" s="12">
        <f t="shared" si="408"/>
        <v>10935</v>
      </c>
    </row>
    <row r="1082" spans="1:22" ht="12.75">
      <c r="A1082" s="63">
        <v>25</v>
      </c>
      <c r="B1082" s="64" t="s">
        <v>1122</v>
      </c>
      <c r="C1082" s="65" t="s">
        <v>0</v>
      </c>
      <c r="D1082" s="63">
        <v>1</v>
      </c>
      <c r="E1082" s="63">
        <v>3500</v>
      </c>
      <c r="F1082" s="63">
        <f t="shared" si="401"/>
        <v>3500</v>
      </c>
      <c r="G1082" s="36"/>
      <c r="H1082" s="36"/>
      <c r="I1082" s="36"/>
      <c r="J1082" s="36"/>
      <c r="K1082" s="36"/>
      <c r="L1082" s="36"/>
      <c r="M1082" s="36"/>
      <c r="N1082" s="36"/>
      <c r="O1082" s="63">
        <v>3500</v>
      </c>
      <c r="P1082" s="63">
        <f t="shared" si="402"/>
        <v>3500</v>
      </c>
      <c r="Q1082" s="66">
        <f t="shared" si="403"/>
        <v>3150</v>
      </c>
      <c r="R1082" s="21">
        <f t="shared" si="404"/>
        <v>3150</v>
      </c>
      <c r="S1082" s="4">
        <f t="shared" si="405"/>
        <v>2835</v>
      </c>
      <c r="T1082" s="21">
        <f t="shared" si="406"/>
        <v>2835</v>
      </c>
      <c r="U1082" s="12">
        <f t="shared" si="407"/>
        <v>2551.5</v>
      </c>
      <c r="V1082" s="12">
        <f t="shared" si="408"/>
        <v>2551.5</v>
      </c>
    </row>
    <row r="1083" spans="1:22" ht="12.75">
      <c r="A1083" s="63">
        <v>26</v>
      </c>
      <c r="B1083" s="64" t="s">
        <v>1123</v>
      </c>
      <c r="C1083" s="65" t="s">
        <v>0</v>
      </c>
      <c r="D1083" s="63">
        <v>408</v>
      </c>
      <c r="E1083" s="63">
        <v>6</v>
      </c>
      <c r="F1083" s="63">
        <f t="shared" si="401"/>
        <v>2448</v>
      </c>
      <c r="G1083" s="36"/>
      <c r="H1083" s="36"/>
      <c r="I1083" s="36"/>
      <c r="J1083" s="36"/>
      <c r="K1083" s="36"/>
      <c r="L1083" s="36"/>
      <c r="M1083" s="36"/>
      <c r="N1083" s="36"/>
      <c r="O1083" s="63">
        <v>6</v>
      </c>
      <c r="P1083" s="63">
        <f t="shared" si="402"/>
        <v>2448</v>
      </c>
      <c r="Q1083" s="66">
        <f t="shared" si="403"/>
        <v>5.4</v>
      </c>
      <c r="R1083" s="21">
        <f t="shared" si="404"/>
        <v>2203.2000000000003</v>
      </c>
      <c r="S1083" s="4">
        <f t="shared" si="405"/>
        <v>4.8600000000000003</v>
      </c>
      <c r="T1083" s="22">
        <f t="shared" si="406"/>
        <v>1982.88</v>
      </c>
      <c r="U1083" s="12">
        <f t="shared" si="407"/>
        <v>4.3740000000000006</v>
      </c>
      <c r="V1083" s="12">
        <f t="shared" si="408"/>
        <v>1784.5920000000003</v>
      </c>
    </row>
    <row r="1084" spans="1:22" ht="12.75">
      <c r="A1084" s="63">
        <v>27</v>
      </c>
      <c r="B1084" s="64" t="s">
        <v>1124</v>
      </c>
      <c r="C1084" s="65" t="s">
        <v>0</v>
      </c>
      <c r="D1084" s="63">
        <v>1</v>
      </c>
      <c r="E1084" s="63">
        <v>3500</v>
      </c>
      <c r="F1084" s="63">
        <f t="shared" si="401"/>
        <v>3500</v>
      </c>
      <c r="G1084" s="36"/>
      <c r="H1084" s="36"/>
      <c r="I1084" s="36"/>
      <c r="J1084" s="36"/>
      <c r="K1084" s="36"/>
      <c r="L1084" s="36"/>
      <c r="M1084" s="36"/>
      <c r="N1084" s="36"/>
      <c r="O1084" s="63">
        <v>3500</v>
      </c>
      <c r="P1084" s="63">
        <f t="shared" si="402"/>
        <v>3500</v>
      </c>
      <c r="Q1084" s="66">
        <f t="shared" si="403"/>
        <v>3150</v>
      </c>
      <c r="R1084" s="21">
        <f t="shared" si="404"/>
        <v>3150</v>
      </c>
      <c r="S1084" s="4">
        <f t="shared" si="405"/>
        <v>2835</v>
      </c>
      <c r="T1084" s="22">
        <f t="shared" si="406"/>
        <v>2835</v>
      </c>
      <c r="U1084" s="12">
        <f t="shared" si="407"/>
        <v>2551.5</v>
      </c>
      <c r="V1084" s="12">
        <f t="shared" si="408"/>
        <v>2551.5</v>
      </c>
    </row>
    <row r="1085" spans="1:22" ht="12.75">
      <c r="A1085" s="63">
        <v>28</v>
      </c>
      <c r="B1085" s="64" t="s">
        <v>1125</v>
      </c>
      <c r="C1085" s="65" t="s">
        <v>0</v>
      </c>
      <c r="D1085" s="63">
        <v>1</v>
      </c>
      <c r="E1085" s="63">
        <v>3000</v>
      </c>
      <c r="F1085" s="63">
        <f t="shared" si="401"/>
        <v>3000</v>
      </c>
      <c r="G1085" s="36"/>
      <c r="H1085" s="36"/>
      <c r="I1085" s="36"/>
      <c r="J1085" s="36"/>
      <c r="K1085" s="36"/>
      <c r="L1085" s="36"/>
      <c r="M1085" s="36"/>
      <c r="N1085" s="36"/>
      <c r="O1085" s="63">
        <v>3000</v>
      </c>
      <c r="P1085" s="63">
        <f t="shared" si="402"/>
        <v>3000</v>
      </c>
      <c r="Q1085" s="66">
        <f t="shared" si="403"/>
        <v>2700</v>
      </c>
      <c r="R1085" s="21">
        <f t="shared" si="404"/>
        <v>2700</v>
      </c>
      <c r="S1085" s="4">
        <f t="shared" si="405"/>
        <v>2430</v>
      </c>
      <c r="T1085" s="22">
        <f t="shared" si="406"/>
        <v>2430</v>
      </c>
      <c r="U1085" s="12">
        <f t="shared" si="407"/>
        <v>2187</v>
      </c>
      <c r="V1085" s="12">
        <f t="shared" si="408"/>
        <v>2187</v>
      </c>
    </row>
    <row r="1086" spans="1:22" ht="12.75">
      <c r="A1086" s="63">
        <v>29</v>
      </c>
      <c r="B1086" s="64" t="s">
        <v>1126</v>
      </c>
      <c r="C1086" s="65" t="s">
        <v>0</v>
      </c>
      <c r="D1086" s="63">
        <v>11</v>
      </c>
      <c r="E1086" s="63">
        <v>3000</v>
      </c>
      <c r="F1086" s="63">
        <f t="shared" si="401"/>
        <v>33000</v>
      </c>
      <c r="G1086" s="36"/>
      <c r="H1086" s="36"/>
      <c r="I1086" s="36"/>
      <c r="J1086" s="36"/>
      <c r="K1086" s="36"/>
      <c r="L1086" s="36"/>
      <c r="M1086" s="36"/>
      <c r="N1086" s="36"/>
      <c r="O1086" s="63">
        <v>3000</v>
      </c>
      <c r="P1086" s="63">
        <f t="shared" si="402"/>
        <v>33000</v>
      </c>
      <c r="Q1086" s="66">
        <f t="shared" si="403"/>
        <v>2700</v>
      </c>
      <c r="R1086" s="21">
        <f t="shared" si="404"/>
        <v>29700</v>
      </c>
      <c r="S1086" s="4">
        <f t="shared" si="405"/>
        <v>2430</v>
      </c>
      <c r="T1086" s="22">
        <f t="shared" si="406"/>
        <v>26730</v>
      </c>
      <c r="U1086" s="12">
        <f t="shared" si="407"/>
        <v>2187</v>
      </c>
      <c r="V1086" s="12">
        <f t="shared" si="408"/>
        <v>24057</v>
      </c>
    </row>
    <row r="1087" spans="1:22" ht="12.75">
      <c r="A1087" s="63">
        <v>30</v>
      </c>
      <c r="B1087" s="64" t="s">
        <v>1127</v>
      </c>
      <c r="C1087" s="65" t="s">
        <v>0</v>
      </c>
      <c r="D1087" s="63">
        <v>3</v>
      </c>
      <c r="E1087" s="63">
        <v>3000</v>
      </c>
      <c r="F1087" s="63">
        <f t="shared" si="401"/>
        <v>9000</v>
      </c>
      <c r="G1087" s="36"/>
      <c r="H1087" s="36"/>
      <c r="I1087" s="36"/>
      <c r="J1087" s="36"/>
      <c r="K1087" s="36"/>
      <c r="L1087" s="36"/>
      <c r="M1087" s="36"/>
      <c r="N1087" s="36"/>
      <c r="O1087" s="63">
        <v>3000</v>
      </c>
      <c r="P1087" s="63">
        <f t="shared" si="402"/>
        <v>9000</v>
      </c>
      <c r="Q1087" s="66">
        <f t="shared" si="403"/>
        <v>2700</v>
      </c>
      <c r="R1087" s="21">
        <f t="shared" si="404"/>
        <v>8100</v>
      </c>
      <c r="S1087" s="4">
        <f t="shared" si="405"/>
        <v>2430</v>
      </c>
      <c r="T1087" s="22">
        <f t="shared" si="406"/>
        <v>7290</v>
      </c>
      <c r="U1087" s="12">
        <f t="shared" si="407"/>
        <v>2187</v>
      </c>
      <c r="V1087" s="12">
        <f t="shared" si="408"/>
        <v>6561</v>
      </c>
    </row>
    <row r="1088" spans="1:22" ht="12.75">
      <c r="A1088" s="63">
        <v>31</v>
      </c>
      <c r="B1088" s="64" t="s">
        <v>1128</v>
      </c>
      <c r="C1088" s="65" t="s">
        <v>0</v>
      </c>
      <c r="D1088" s="63">
        <v>1</v>
      </c>
      <c r="E1088" s="63">
        <v>1200</v>
      </c>
      <c r="F1088" s="63">
        <f t="shared" si="401"/>
        <v>1200</v>
      </c>
      <c r="G1088" s="36"/>
      <c r="H1088" s="36"/>
      <c r="I1088" s="36"/>
      <c r="J1088" s="36"/>
      <c r="K1088" s="36"/>
      <c r="L1088" s="36"/>
      <c r="M1088" s="36"/>
      <c r="N1088" s="36"/>
      <c r="O1088" s="63">
        <v>1200</v>
      </c>
      <c r="P1088" s="63">
        <f t="shared" si="402"/>
        <v>1200</v>
      </c>
      <c r="Q1088" s="66">
        <f t="shared" si="403"/>
        <v>1080</v>
      </c>
      <c r="R1088" s="21">
        <f t="shared" si="404"/>
        <v>1080</v>
      </c>
      <c r="S1088" s="4">
        <f t="shared" si="405"/>
        <v>972</v>
      </c>
      <c r="T1088" s="22">
        <f t="shared" si="406"/>
        <v>972</v>
      </c>
      <c r="U1088" s="12">
        <f t="shared" si="407"/>
        <v>874.8</v>
      </c>
      <c r="V1088" s="12">
        <f t="shared" si="408"/>
        <v>874.8</v>
      </c>
    </row>
    <row r="1089" spans="1:22" ht="12.75">
      <c r="A1089" s="63">
        <v>32</v>
      </c>
      <c r="B1089" s="64" t="s">
        <v>1129</v>
      </c>
      <c r="C1089" s="65" t="s">
        <v>0</v>
      </c>
      <c r="D1089" s="63">
        <v>7</v>
      </c>
      <c r="E1089" s="63">
        <v>2000</v>
      </c>
      <c r="F1089" s="63">
        <f t="shared" si="401"/>
        <v>14000</v>
      </c>
      <c r="G1089" s="36"/>
      <c r="H1089" s="36"/>
      <c r="I1089" s="36"/>
      <c r="J1089" s="36"/>
      <c r="K1089" s="36"/>
      <c r="L1089" s="36"/>
      <c r="M1089" s="36"/>
      <c r="N1089" s="36"/>
      <c r="O1089" s="63">
        <v>2000</v>
      </c>
      <c r="P1089" s="63">
        <f t="shared" si="402"/>
        <v>14000</v>
      </c>
      <c r="Q1089" s="66">
        <f t="shared" si="403"/>
        <v>1800</v>
      </c>
      <c r="R1089" s="21">
        <f t="shared" si="404"/>
        <v>12600</v>
      </c>
      <c r="S1089" s="4">
        <f t="shared" si="405"/>
        <v>1620</v>
      </c>
      <c r="T1089" s="22">
        <f t="shared" si="406"/>
        <v>11340</v>
      </c>
      <c r="U1089" s="12">
        <f t="shared" si="407"/>
        <v>1458</v>
      </c>
      <c r="V1089" s="12">
        <f t="shared" si="408"/>
        <v>10206</v>
      </c>
    </row>
    <row r="1090" spans="1:22" ht="12.75">
      <c r="A1090" s="63">
        <v>33</v>
      </c>
      <c r="B1090" s="64" t="s">
        <v>1130</v>
      </c>
      <c r="C1090" s="65" t="s">
        <v>0</v>
      </c>
      <c r="D1090" s="63">
        <v>6</v>
      </c>
      <c r="E1090" s="63">
        <v>2200</v>
      </c>
      <c r="F1090" s="63">
        <f t="shared" ref="F1090:F1116" si="409">+D1090*E1090</f>
        <v>13200</v>
      </c>
      <c r="G1090" s="36"/>
      <c r="H1090" s="36"/>
      <c r="I1090" s="36"/>
      <c r="J1090" s="36"/>
      <c r="K1090" s="36"/>
      <c r="L1090" s="36"/>
      <c r="M1090" s="36"/>
      <c r="N1090" s="36"/>
      <c r="O1090" s="63">
        <v>2200</v>
      </c>
      <c r="P1090" s="63">
        <f t="shared" ref="P1090:P1116" si="410">+D1090*O1090</f>
        <v>13200</v>
      </c>
      <c r="Q1090" s="66">
        <f t="shared" ref="Q1090:Q1116" si="411">+O1090-O1090*0.1</f>
        <v>1980</v>
      </c>
      <c r="R1090" s="21">
        <f t="shared" ref="R1090:R1116" si="412">+Q1090*D1090</f>
        <v>11880</v>
      </c>
      <c r="S1090" s="4">
        <f t="shared" ref="S1090:S1116" si="413">+Q1090-Q1090*0.1</f>
        <v>1782</v>
      </c>
      <c r="T1090" s="22">
        <f t="shared" ref="T1090:T1116" si="414">+S1090*D1090</f>
        <v>10692</v>
      </c>
      <c r="U1090" s="12">
        <f t="shared" si="407"/>
        <v>1603.8</v>
      </c>
      <c r="V1090" s="12">
        <f t="shared" si="408"/>
        <v>9622.7999999999993</v>
      </c>
    </row>
    <row r="1091" spans="1:22" ht="12.75">
      <c r="A1091" s="63">
        <v>34</v>
      </c>
      <c r="B1091" s="64" t="s">
        <v>1131</v>
      </c>
      <c r="C1091" s="65" t="s">
        <v>0</v>
      </c>
      <c r="D1091" s="63">
        <v>2</v>
      </c>
      <c r="E1091" s="63">
        <v>7000</v>
      </c>
      <c r="F1091" s="63">
        <f t="shared" si="409"/>
        <v>14000</v>
      </c>
      <c r="G1091" s="36"/>
      <c r="H1091" s="36"/>
      <c r="I1091" s="36"/>
      <c r="J1091" s="36"/>
      <c r="K1091" s="36"/>
      <c r="L1091" s="36"/>
      <c r="M1091" s="36"/>
      <c r="N1091" s="36"/>
      <c r="O1091" s="63">
        <v>7000</v>
      </c>
      <c r="P1091" s="63">
        <f t="shared" si="410"/>
        <v>14000</v>
      </c>
      <c r="Q1091" s="66">
        <f t="shared" si="411"/>
        <v>6300</v>
      </c>
      <c r="R1091" s="21">
        <f t="shared" si="412"/>
        <v>12600</v>
      </c>
      <c r="S1091" s="4">
        <f t="shared" si="413"/>
        <v>5670</v>
      </c>
      <c r="T1091" s="22">
        <f t="shared" si="414"/>
        <v>11340</v>
      </c>
      <c r="U1091" s="12">
        <f t="shared" si="407"/>
        <v>5103</v>
      </c>
      <c r="V1091" s="12">
        <f t="shared" si="408"/>
        <v>10206</v>
      </c>
    </row>
    <row r="1092" spans="1:22" ht="12.75">
      <c r="A1092" s="63">
        <v>35</v>
      </c>
      <c r="B1092" s="64" t="s">
        <v>1132</v>
      </c>
      <c r="C1092" s="65" t="s">
        <v>0</v>
      </c>
      <c r="D1092" s="63">
        <v>1</v>
      </c>
      <c r="E1092" s="63">
        <v>7000</v>
      </c>
      <c r="F1092" s="63">
        <f t="shared" si="409"/>
        <v>7000</v>
      </c>
      <c r="G1092" s="36"/>
      <c r="H1092" s="36"/>
      <c r="I1092" s="36"/>
      <c r="J1092" s="36"/>
      <c r="K1092" s="36"/>
      <c r="L1092" s="36"/>
      <c r="M1092" s="36"/>
      <c r="N1092" s="36"/>
      <c r="O1092" s="63">
        <v>7000</v>
      </c>
      <c r="P1092" s="63">
        <f t="shared" si="410"/>
        <v>7000</v>
      </c>
      <c r="Q1092" s="66">
        <f t="shared" si="411"/>
        <v>6300</v>
      </c>
      <c r="R1092" s="21">
        <f t="shared" si="412"/>
        <v>6300</v>
      </c>
      <c r="S1092" s="4">
        <f t="shared" si="413"/>
        <v>5670</v>
      </c>
      <c r="T1092" s="22">
        <f t="shared" si="414"/>
        <v>5670</v>
      </c>
      <c r="U1092" s="12">
        <f t="shared" si="407"/>
        <v>5103</v>
      </c>
      <c r="V1092" s="12">
        <f t="shared" si="408"/>
        <v>5103</v>
      </c>
    </row>
    <row r="1093" spans="1:22" ht="12.75">
      <c r="A1093" s="63">
        <v>36</v>
      </c>
      <c r="B1093" s="64" t="s">
        <v>1133</v>
      </c>
      <c r="C1093" s="65" t="s">
        <v>0</v>
      </c>
      <c r="D1093" s="63">
        <v>1</v>
      </c>
      <c r="E1093" s="63">
        <v>18000</v>
      </c>
      <c r="F1093" s="63">
        <f t="shared" si="409"/>
        <v>18000</v>
      </c>
      <c r="G1093" s="36"/>
      <c r="H1093" s="36"/>
      <c r="I1093" s="36"/>
      <c r="J1093" s="36"/>
      <c r="K1093" s="36"/>
      <c r="L1093" s="36"/>
      <c r="M1093" s="36"/>
      <c r="N1093" s="36"/>
      <c r="O1093" s="63">
        <v>18000</v>
      </c>
      <c r="P1093" s="63">
        <f t="shared" si="410"/>
        <v>18000</v>
      </c>
      <c r="Q1093" s="66">
        <f t="shared" si="411"/>
        <v>16200</v>
      </c>
      <c r="R1093" s="21">
        <f t="shared" si="412"/>
        <v>16200</v>
      </c>
      <c r="S1093" s="4">
        <f t="shared" si="413"/>
        <v>14580</v>
      </c>
      <c r="T1093" s="22">
        <f t="shared" si="414"/>
        <v>14580</v>
      </c>
      <c r="U1093" s="12">
        <f t="shared" si="407"/>
        <v>13122</v>
      </c>
      <c r="V1093" s="12">
        <f t="shared" si="408"/>
        <v>13122</v>
      </c>
    </row>
    <row r="1094" spans="1:22" ht="12.75">
      <c r="A1094" s="63">
        <v>37</v>
      </c>
      <c r="B1094" s="64" t="s">
        <v>1134</v>
      </c>
      <c r="C1094" s="65" t="s">
        <v>0</v>
      </c>
      <c r="D1094" s="63">
        <v>6</v>
      </c>
      <c r="E1094" s="63">
        <v>800</v>
      </c>
      <c r="F1094" s="63">
        <f t="shared" si="409"/>
        <v>4800</v>
      </c>
      <c r="G1094" s="36"/>
      <c r="H1094" s="36"/>
      <c r="I1094" s="36"/>
      <c r="J1094" s="36"/>
      <c r="K1094" s="36"/>
      <c r="L1094" s="36"/>
      <c r="M1094" s="36"/>
      <c r="N1094" s="36"/>
      <c r="O1094" s="63">
        <v>800</v>
      </c>
      <c r="P1094" s="63">
        <f t="shared" si="410"/>
        <v>4800</v>
      </c>
      <c r="Q1094" s="66">
        <f t="shared" si="411"/>
        <v>720</v>
      </c>
      <c r="R1094" s="21">
        <f t="shared" si="412"/>
        <v>4320</v>
      </c>
      <c r="S1094" s="4">
        <f t="shared" si="413"/>
        <v>648</v>
      </c>
      <c r="T1094" s="22">
        <f t="shared" si="414"/>
        <v>3888</v>
      </c>
      <c r="U1094" s="12">
        <f t="shared" si="407"/>
        <v>583.20000000000005</v>
      </c>
      <c r="V1094" s="12">
        <f t="shared" si="408"/>
        <v>3499.2000000000003</v>
      </c>
    </row>
    <row r="1095" spans="1:22" ht="12.75">
      <c r="A1095" s="63">
        <v>38</v>
      </c>
      <c r="B1095" s="64" t="s">
        <v>1135</v>
      </c>
      <c r="C1095" s="65" t="s">
        <v>0</v>
      </c>
      <c r="D1095" s="63">
        <v>23</v>
      </c>
      <c r="E1095" s="63">
        <v>400</v>
      </c>
      <c r="F1095" s="63">
        <f t="shared" si="409"/>
        <v>9200</v>
      </c>
      <c r="G1095" s="36"/>
      <c r="H1095" s="36"/>
      <c r="I1095" s="36"/>
      <c r="J1095" s="36"/>
      <c r="K1095" s="36"/>
      <c r="L1095" s="36"/>
      <c r="M1095" s="36"/>
      <c r="N1095" s="36"/>
      <c r="O1095" s="63">
        <v>400</v>
      </c>
      <c r="P1095" s="63">
        <f t="shared" si="410"/>
        <v>9200</v>
      </c>
      <c r="Q1095" s="66">
        <f t="shared" si="411"/>
        <v>360</v>
      </c>
      <c r="R1095" s="21">
        <f t="shared" si="412"/>
        <v>8280</v>
      </c>
      <c r="S1095" s="4">
        <f t="shared" si="413"/>
        <v>324</v>
      </c>
      <c r="T1095" s="22">
        <f t="shared" si="414"/>
        <v>7452</v>
      </c>
      <c r="U1095" s="12">
        <f t="shared" si="407"/>
        <v>291.60000000000002</v>
      </c>
      <c r="V1095" s="12">
        <f t="shared" si="408"/>
        <v>6706.8</v>
      </c>
    </row>
    <row r="1096" spans="1:22" ht="12.75">
      <c r="A1096" s="63">
        <v>39</v>
      </c>
      <c r="B1096" s="64" t="s">
        <v>1136</v>
      </c>
      <c r="C1096" s="119" t="s">
        <v>0</v>
      </c>
      <c r="D1096" s="63">
        <v>30</v>
      </c>
      <c r="E1096" s="63">
        <v>400</v>
      </c>
      <c r="F1096" s="63">
        <f t="shared" si="409"/>
        <v>12000</v>
      </c>
      <c r="G1096" s="36"/>
      <c r="H1096" s="36"/>
      <c r="I1096" s="36"/>
      <c r="J1096" s="36"/>
      <c r="K1096" s="36"/>
      <c r="L1096" s="36"/>
      <c r="M1096" s="36"/>
      <c r="N1096" s="36"/>
      <c r="O1096" s="63">
        <v>400</v>
      </c>
      <c r="P1096" s="63">
        <f t="shared" si="410"/>
        <v>12000</v>
      </c>
      <c r="Q1096" s="66">
        <f t="shared" si="411"/>
        <v>360</v>
      </c>
      <c r="R1096" s="21">
        <f t="shared" si="412"/>
        <v>10800</v>
      </c>
      <c r="S1096" s="4">
        <f t="shared" si="413"/>
        <v>324</v>
      </c>
      <c r="T1096" s="22">
        <f t="shared" si="414"/>
        <v>9720</v>
      </c>
      <c r="U1096" s="12">
        <f t="shared" si="407"/>
        <v>291.60000000000002</v>
      </c>
      <c r="V1096" s="12">
        <f t="shared" si="408"/>
        <v>8748</v>
      </c>
    </row>
    <row r="1097" spans="1:22" ht="12.75">
      <c r="A1097" s="63">
        <v>40</v>
      </c>
      <c r="B1097" s="64" t="s">
        <v>715</v>
      </c>
      <c r="C1097" s="119" t="s">
        <v>0</v>
      </c>
      <c r="D1097" s="63">
        <v>3</v>
      </c>
      <c r="E1097" s="63">
        <v>1000</v>
      </c>
      <c r="F1097" s="63">
        <f t="shared" si="409"/>
        <v>3000</v>
      </c>
      <c r="G1097" s="36"/>
      <c r="H1097" s="36"/>
      <c r="I1097" s="36"/>
      <c r="J1097" s="36"/>
      <c r="K1097" s="36"/>
      <c r="L1097" s="36"/>
      <c r="M1097" s="36"/>
      <c r="N1097" s="36"/>
      <c r="O1097" s="63">
        <v>1000</v>
      </c>
      <c r="P1097" s="63">
        <f t="shared" si="410"/>
        <v>3000</v>
      </c>
      <c r="Q1097" s="66">
        <f t="shared" si="411"/>
        <v>900</v>
      </c>
      <c r="R1097" s="21">
        <f t="shared" si="412"/>
        <v>2700</v>
      </c>
      <c r="S1097" s="4">
        <f t="shared" si="413"/>
        <v>810</v>
      </c>
      <c r="T1097" s="22">
        <f t="shared" si="414"/>
        <v>2430</v>
      </c>
      <c r="U1097" s="12">
        <f t="shared" si="407"/>
        <v>729</v>
      </c>
      <c r="V1097" s="12">
        <f t="shared" si="408"/>
        <v>2187</v>
      </c>
    </row>
    <row r="1098" spans="1:22" ht="12.75">
      <c r="A1098" s="63">
        <v>41</v>
      </c>
      <c r="B1098" s="64" t="s">
        <v>1137</v>
      </c>
      <c r="C1098" s="119" t="s">
        <v>0</v>
      </c>
      <c r="D1098" s="63">
        <v>5</v>
      </c>
      <c r="E1098" s="63">
        <v>700</v>
      </c>
      <c r="F1098" s="63">
        <f t="shared" si="409"/>
        <v>3500</v>
      </c>
      <c r="G1098" s="36"/>
      <c r="H1098" s="36"/>
      <c r="I1098" s="36"/>
      <c r="J1098" s="36"/>
      <c r="K1098" s="36"/>
      <c r="L1098" s="36"/>
      <c r="M1098" s="36"/>
      <c r="N1098" s="36"/>
      <c r="O1098" s="63">
        <v>700</v>
      </c>
      <c r="P1098" s="63">
        <f t="shared" si="410"/>
        <v>3500</v>
      </c>
      <c r="Q1098" s="66">
        <f t="shared" si="411"/>
        <v>630</v>
      </c>
      <c r="R1098" s="21">
        <f t="shared" si="412"/>
        <v>3150</v>
      </c>
      <c r="S1098" s="4">
        <f t="shared" si="413"/>
        <v>567</v>
      </c>
      <c r="T1098" s="22">
        <f t="shared" si="414"/>
        <v>2835</v>
      </c>
      <c r="U1098" s="12">
        <f t="shared" si="407"/>
        <v>510.3</v>
      </c>
      <c r="V1098" s="12">
        <f t="shared" si="408"/>
        <v>2551.5</v>
      </c>
    </row>
    <row r="1099" spans="1:22" ht="12.75">
      <c r="A1099" s="63">
        <v>42</v>
      </c>
      <c r="B1099" s="64" t="s">
        <v>1138</v>
      </c>
      <c r="C1099" s="119" t="s">
        <v>0</v>
      </c>
      <c r="D1099" s="63">
        <v>3</v>
      </c>
      <c r="E1099" s="63">
        <v>1600</v>
      </c>
      <c r="F1099" s="63">
        <f t="shared" si="409"/>
        <v>4800</v>
      </c>
      <c r="G1099" s="36"/>
      <c r="H1099" s="36"/>
      <c r="I1099" s="36"/>
      <c r="J1099" s="36"/>
      <c r="K1099" s="36"/>
      <c r="L1099" s="36"/>
      <c r="M1099" s="36"/>
      <c r="N1099" s="36"/>
      <c r="O1099" s="63">
        <v>1600</v>
      </c>
      <c r="P1099" s="63">
        <f t="shared" si="410"/>
        <v>4800</v>
      </c>
      <c r="Q1099" s="66">
        <f t="shared" si="411"/>
        <v>1440</v>
      </c>
      <c r="R1099" s="21">
        <f t="shared" si="412"/>
        <v>4320</v>
      </c>
      <c r="S1099" s="4">
        <f t="shared" si="413"/>
        <v>1296</v>
      </c>
      <c r="T1099" s="22">
        <f t="shared" si="414"/>
        <v>3888</v>
      </c>
      <c r="U1099" s="12">
        <f t="shared" si="407"/>
        <v>1166.4000000000001</v>
      </c>
      <c r="V1099" s="12">
        <f t="shared" si="408"/>
        <v>3499.2000000000003</v>
      </c>
    </row>
    <row r="1100" spans="1:22" ht="12.75">
      <c r="A1100" s="63">
        <v>43</v>
      </c>
      <c r="B1100" s="64" t="s">
        <v>1139</v>
      </c>
      <c r="C1100" s="119" t="s">
        <v>0</v>
      </c>
      <c r="D1100" s="63">
        <v>26</v>
      </c>
      <c r="E1100" s="63">
        <v>80</v>
      </c>
      <c r="F1100" s="63">
        <f t="shared" si="409"/>
        <v>2080</v>
      </c>
      <c r="G1100" s="36"/>
      <c r="H1100" s="36"/>
      <c r="I1100" s="36"/>
      <c r="J1100" s="36"/>
      <c r="K1100" s="36"/>
      <c r="L1100" s="36"/>
      <c r="M1100" s="36"/>
      <c r="N1100" s="36"/>
      <c r="O1100" s="63">
        <v>80</v>
      </c>
      <c r="P1100" s="63">
        <f t="shared" si="410"/>
        <v>2080</v>
      </c>
      <c r="Q1100" s="66">
        <f t="shared" si="411"/>
        <v>72</v>
      </c>
      <c r="R1100" s="21">
        <f t="shared" si="412"/>
        <v>1872</v>
      </c>
      <c r="S1100" s="4">
        <f t="shared" si="413"/>
        <v>64.8</v>
      </c>
      <c r="T1100" s="22">
        <f t="shared" si="414"/>
        <v>1684.8</v>
      </c>
      <c r="U1100" s="12">
        <f t="shared" si="407"/>
        <v>58.319999999999993</v>
      </c>
      <c r="V1100" s="12">
        <f t="shared" si="408"/>
        <v>1516.3199999999997</v>
      </c>
    </row>
    <row r="1101" spans="1:22" ht="12.75">
      <c r="A1101" s="63">
        <v>44</v>
      </c>
      <c r="B1101" s="64" t="s">
        <v>1140</v>
      </c>
      <c r="C1101" s="119" t="s">
        <v>0</v>
      </c>
      <c r="D1101" s="63">
        <v>6</v>
      </c>
      <c r="E1101" s="63">
        <v>200</v>
      </c>
      <c r="F1101" s="63">
        <f t="shared" si="409"/>
        <v>1200</v>
      </c>
      <c r="G1101" s="36"/>
      <c r="H1101" s="36"/>
      <c r="I1101" s="36"/>
      <c r="J1101" s="36"/>
      <c r="K1101" s="36"/>
      <c r="L1101" s="36"/>
      <c r="M1101" s="36"/>
      <c r="N1101" s="36"/>
      <c r="O1101" s="63">
        <v>200</v>
      </c>
      <c r="P1101" s="63">
        <f t="shared" si="410"/>
        <v>1200</v>
      </c>
      <c r="Q1101" s="66">
        <f t="shared" si="411"/>
        <v>180</v>
      </c>
      <c r="R1101" s="21">
        <f t="shared" si="412"/>
        <v>1080</v>
      </c>
      <c r="S1101" s="4">
        <f t="shared" si="413"/>
        <v>162</v>
      </c>
      <c r="T1101" s="22">
        <f t="shared" si="414"/>
        <v>972</v>
      </c>
      <c r="U1101" s="12">
        <f t="shared" si="407"/>
        <v>145.80000000000001</v>
      </c>
      <c r="V1101" s="12">
        <f t="shared" si="408"/>
        <v>874.80000000000007</v>
      </c>
    </row>
    <row r="1102" spans="1:22" ht="12.75">
      <c r="A1102" s="63">
        <v>45</v>
      </c>
      <c r="B1102" s="64" t="s">
        <v>1141</v>
      </c>
      <c r="C1102" s="119" t="s">
        <v>0</v>
      </c>
      <c r="D1102" s="63">
        <v>1</v>
      </c>
      <c r="E1102" s="63">
        <v>800</v>
      </c>
      <c r="F1102" s="63">
        <f t="shared" si="409"/>
        <v>800</v>
      </c>
      <c r="G1102" s="36"/>
      <c r="H1102" s="36"/>
      <c r="I1102" s="36"/>
      <c r="J1102" s="36"/>
      <c r="K1102" s="36"/>
      <c r="L1102" s="36"/>
      <c r="M1102" s="36"/>
      <c r="N1102" s="36"/>
      <c r="O1102" s="63">
        <v>800</v>
      </c>
      <c r="P1102" s="63">
        <f t="shared" si="410"/>
        <v>800</v>
      </c>
      <c r="Q1102" s="66">
        <f t="shared" si="411"/>
        <v>720</v>
      </c>
      <c r="R1102" s="21">
        <f t="shared" si="412"/>
        <v>720</v>
      </c>
      <c r="S1102" s="4">
        <f t="shared" si="413"/>
        <v>648</v>
      </c>
      <c r="T1102" s="22">
        <f t="shared" si="414"/>
        <v>648</v>
      </c>
      <c r="U1102" s="12">
        <f t="shared" si="407"/>
        <v>583.20000000000005</v>
      </c>
      <c r="V1102" s="12">
        <f t="shared" si="408"/>
        <v>583.20000000000005</v>
      </c>
    </row>
    <row r="1103" spans="1:22" ht="12.75">
      <c r="A1103" s="63">
        <v>46</v>
      </c>
      <c r="B1103" s="64" t="s">
        <v>716</v>
      </c>
      <c r="C1103" s="119" t="s">
        <v>0</v>
      </c>
      <c r="D1103" s="63">
        <v>4</v>
      </c>
      <c r="E1103" s="63">
        <v>450</v>
      </c>
      <c r="F1103" s="63">
        <f t="shared" si="409"/>
        <v>1800</v>
      </c>
      <c r="G1103" s="36"/>
      <c r="H1103" s="36"/>
      <c r="I1103" s="36"/>
      <c r="J1103" s="36"/>
      <c r="K1103" s="36"/>
      <c r="L1103" s="36"/>
      <c r="M1103" s="36"/>
      <c r="N1103" s="36"/>
      <c r="O1103" s="63">
        <v>450</v>
      </c>
      <c r="P1103" s="63">
        <f t="shared" si="410"/>
        <v>1800</v>
      </c>
      <c r="Q1103" s="66">
        <f t="shared" si="411"/>
        <v>405</v>
      </c>
      <c r="R1103" s="21">
        <f t="shared" si="412"/>
        <v>1620</v>
      </c>
      <c r="S1103" s="4">
        <f t="shared" si="413"/>
        <v>364.5</v>
      </c>
      <c r="T1103" s="22">
        <f t="shared" si="414"/>
        <v>1458</v>
      </c>
      <c r="U1103" s="12">
        <f t="shared" si="407"/>
        <v>328.05</v>
      </c>
      <c r="V1103" s="12">
        <f t="shared" si="408"/>
        <v>1312.2</v>
      </c>
    </row>
    <row r="1104" spans="1:22" ht="12.75">
      <c r="A1104" s="63">
        <v>47</v>
      </c>
      <c r="B1104" s="64" t="s">
        <v>1142</v>
      </c>
      <c r="C1104" s="119" t="s">
        <v>0</v>
      </c>
      <c r="D1104" s="63">
        <v>1</v>
      </c>
      <c r="E1104" s="63">
        <v>2500</v>
      </c>
      <c r="F1104" s="63">
        <f t="shared" si="409"/>
        <v>2500</v>
      </c>
      <c r="G1104" s="36"/>
      <c r="H1104" s="36"/>
      <c r="I1104" s="36"/>
      <c r="J1104" s="36"/>
      <c r="K1104" s="36"/>
      <c r="L1104" s="36"/>
      <c r="M1104" s="36"/>
      <c r="N1104" s="36"/>
      <c r="O1104" s="63">
        <v>2500</v>
      </c>
      <c r="P1104" s="63">
        <f t="shared" si="410"/>
        <v>2500</v>
      </c>
      <c r="Q1104" s="66">
        <f t="shared" si="411"/>
        <v>2250</v>
      </c>
      <c r="R1104" s="21">
        <f t="shared" si="412"/>
        <v>2250</v>
      </c>
      <c r="S1104" s="4">
        <f t="shared" si="413"/>
        <v>2025</v>
      </c>
      <c r="T1104" s="22">
        <f t="shared" si="414"/>
        <v>2025</v>
      </c>
      <c r="U1104" s="12">
        <f t="shared" si="407"/>
        <v>1822.5</v>
      </c>
      <c r="V1104" s="12">
        <f t="shared" si="408"/>
        <v>1822.5</v>
      </c>
    </row>
    <row r="1105" spans="1:22" ht="12.75">
      <c r="A1105" s="63">
        <v>48</v>
      </c>
      <c r="B1105" s="64" t="s">
        <v>1143</v>
      </c>
      <c r="C1105" s="119" t="s">
        <v>0</v>
      </c>
      <c r="D1105" s="63">
        <v>28</v>
      </c>
      <c r="E1105" s="63">
        <v>300</v>
      </c>
      <c r="F1105" s="63">
        <f t="shared" si="409"/>
        <v>8400</v>
      </c>
      <c r="G1105" s="36"/>
      <c r="H1105" s="36"/>
      <c r="I1105" s="36"/>
      <c r="J1105" s="36"/>
      <c r="K1105" s="36"/>
      <c r="L1105" s="36"/>
      <c r="M1105" s="36"/>
      <c r="N1105" s="36"/>
      <c r="O1105" s="63">
        <v>300</v>
      </c>
      <c r="P1105" s="63">
        <f t="shared" si="410"/>
        <v>8400</v>
      </c>
      <c r="Q1105" s="66">
        <f t="shared" si="411"/>
        <v>270</v>
      </c>
      <c r="R1105" s="21">
        <f t="shared" si="412"/>
        <v>7560</v>
      </c>
      <c r="S1105" s="4">
        <f t="shared" si="413"/>
        <v>243</v>
      </c>
      <c r="T1105" s="22">
        <f t="shared" si="414"/>
        <v>6804</v>
      </c>
      <c r="U1105" s="12">
        <f t="shared" si="407"/>
        <v>218.7</v>
      </c>
      <c r="V1105" s="12">
        <f t="shared" si="408"/>
        <v>6123.5999999999995</v>
      </c>
    </row>
    <row r="1106" spans="1:22" ht="12.75">
      <c r="A1106" s="63">
        <v>49</v>
      </c>
      <c r="B1106" s="64" t="s">
        <v>1144</v>
      </c>
      <c r="C1106" s="119" t="s">
        <v>0</v>
      </c>
      <c r="D1106" s="63">
        <v>9</v>
      </c>
      <c r="E1106" s="63">
        <v>100</v>
      </c>
      <c r="F1106" s="63">
        <f t="shared" si="409"/>
        <v>900</v>
      </c>
      <c r="G1106" s="36"/>
      <c r="H1106" s="36"/>
      <c r="I1106" s="36"/>
      <c r="J1106" s="36"/>
      <c r="K1106" s="36"/>
      <c r="L1106" s="36"/>
      <c r="M1106" s="36"/>
      <c r="N1106" s="36"/>
      <c r="O1106" s="63">
        <v>100</v>
      </c>
      <c r="P1106" s="63">
        <f t="shared" si="410"/>
        <v>900</v>
      </c>
      <c r="Q1106" s="66">
        <f t="shared" si="411"/>
        <v>90</v>
      </c>
      <c r="R1106" s="21">
        <f t="shared" si="412"/>
        <v>810</v>
      </c>
      <c r="S1106" s="4">
        <f t="shared" si="413"/>
        <v>81</v>
      </c>
      <c r="T1106" s="22">
        <f t="shared" si="414"/>
        <v>729</v>
      </c>
      <c r="U1106" s="12">
        <f t="shared" si="407"/>
        <v>72.900000000000006</v>
      </c>
      <c r="V1106" s="12">
        <f t="shared" si="408"/>
        <v>656.1</v>
      </c>
    </row>
    <row r="1107" spans="1:22" ht="12.75">
      <c r="A1107" s="63">
        <v>50</v>
      </c>
      <c r="B1107" s="64" t="s">
        <v>1145</v>
      </c>
      <c r="C1107" s="119" t="s">
        <v>0</v>
      </c>
      <c r="D1107" s="63">
        <v>2</v>
      </c>
      <c r="E1107" s="63">
        <v>200</v>
      </c>
      <c r="F1107" s="63">
        <f t="shared" si="409"/>
        <v>400</v>
      </c>
      <c r="G1107" s="36"/>
      <c r="H1107" s="36"/>
      <c r="I1107" s="36"/>
      <c r="J1107" s="36"/>
      <c r="K1107" s="36"/>
      <c r="L1107" s="36"/>
      <c r="M1107" s="36"/>
      <c r="N1107" s="36"/>
      <c r="O1107" s="63">
        <v>200</v>
      </c>
      <c r="P1107" s="63">
        <f t="shared" si="410"/>
        <v>400</v>
      </c>
      <c r="Q1107" s="66">
        <f t="shared" si="411"/>
        <v>180</v>
      </c>
      <c r="R1107" s="21">
        <f t="shared" si="412"/>
        <v>360</v>
      </c>
      <c r="S1107" s="4">
        <f t="shared" si="413"/>
        <v>162</v>
      </c>
      <c r="T1107" s="22">
        <f t="shared" si="414"/>
        <v>324</v>
      </c>
      <c r="U1107" s="12">
        <f t="shared" si="407"/>
        <v>145.80000000000001</v>
      </c>
      <c r="V1107" s="12">
        <f t="shared" si="408"/>
        <v>291.60000000000002</v>
      </c>
    </row>
    <row r="1108" spans="1:22" ht="12.75">
      <c r="A1108" s="63">
        <v>51</v>
      </c>
      <c r="B1108" s="64" t="s">
        <v>1146</v>
      </c>
      <c r="C1108" s="119" t="s">
        <v>0</v>
      </c>
      <c r="D1108" s="63">
        <v>1</v>
      </c>
      <c r="E1108" s="63">
        <v>500</v>
      </c>
      <c r="F1108" s="63">
        <f t="shared" si="409"/>
        <v>500</v>
      </c>
      <c r="G1108" s="36"/>
      <c r="H1108" s="36"/>
      <c r="I1108" s="36"/>
      <c r="J1108" s="36"/>
      <c r="K1108" s="36"/>
      <c r="L1108" s="36"/>
      <c r="M1108" s="36"/>
      <c r="N1108" s="36"/>
      <c r="O1108" s="63">
        <v>500</v>
      </c>
      <c r="P1108" s="63">
        <f t="shared" si="410"/>
        <v>500</v>
      </c>
      <c r="Q1108" s="66">
        <f t="shared" si="411"/>
        <v>450</v>
      </c>
      <c r="R1108" s="21">
        <f t="shared" si="412"/>
        <v>450</v>
      </c>
      <c r="S1108" s="4">
        <f t="shared" si="413"/>
        <v>405</v>
      </c>
      <c r="T1108" s="22">
        <f t="shared" si="414"/>
        <v>405</v>
      </c>
      <c r="U1108" s="12">
        <f t="shared" si="407"/>
        <v>364.5</v>
      </c>
      <c r="V1108" s="12">
        <f t="shared" si="408"/>
        <v>364.5</v>
      </c>
    </row>
    <row r="1109" spans="1:22" ht="12.75">
      <c r="A1109" s="63">
        <v>52</v>
      </c>
      <c r="B1109" s="64" t="s">
        <v>1147</v>
      </c>
      <c r="C1109" s="119" t="s">
        <v>0</v>
      </c>
      <c r="D1109" s="63">
        <v>6</v>
      </c>
      <c r="E1109" s="63">
        <v>2000</v>
      </c>
      <c r="F1109" s="63">
        <f t="shared" si="409"/>
        <v>12000</v>
      </c>
      <c r="G1109" s="36"/>
      <c r="H1109" s="36"/>
      <c r="I1109" s="36"/>
      <c r="J1109" s="36"/>
      <c r="K1109" s="36"/>
      <c r="L1109" s="36"/>
      <c r="M1109" s="36"/>
      <c r="N1109" s="36"/>
      <c r="O1109" s="63">
        <v>2000</v>
      </c>
      <c r="P1109" s="63">
        <f t="shared" si="410"/>
        <v>12000</v>
      </c>
      <c r="Q1109" s="66">
        <f t="shared" si="411"/>
        <v>1800</v>
      </c>
      <c r="R1109" s="21">
        <f t="shared" si="412"/>
        <v>10800</v>
      </c>
      <c r="S1109" s="4">
        <f t="shared" si="413"/>
        <v>1620</v>
      </c>
      <c r="T1109" s="22">
        <f t="shared" si="414"/>
        <v>9720</v>
      </c>
      <c r="U1109" s="12">
        <f t="shared" si="407"/>
        <v>1458</v>
      </c>
      <c r="V1109" s="12">
        <f t="shared" si="408"/>
        <v>8748</v>
      </c>
    </row>
    <row r="1110" spans="1:22" ht="12.75">
      <c r="A1110" s="63">
        <v>53</v>
      </c>
      <c r="B1110" s="64" t="s">
        <v>1148</v>
      </c>
      <c r="C1110" s="119" t="s">
        <v>0</v>
      </c>
      <c r="D1110" s="63">
        <v>2</v>
      </c>
      <c r="E1110" s="63">
        <v>3500</v>
      </c>
      <c r="F1110" s="63">
        <f t="shared" si="409"/>
        <v>7000</v>
      </c>
      <c r="G1110" s="36"/>
      <c r="H1110" s="36"/>
      <c r="I1110" s="36"/>
      <c r="J1110" s="36"/>
      <c r="K1110" s="36"/>
      <c r="L1110" s="36"/>
      <c r="M1110" s="36"/>
      <c r="N1110" s="36"/>
      <c r="O1110" s="63">
        <v>3500</v>
      </c>
      <c r="P1110" s="63">
        <f t="shared" si="410"/>
        <v>7000</v>
      </c>
      <c r="Q1110" s="66">
        <f t="shared" si="411"/>
        <v>3150</v>
      </c>
      <c r="R1110" s="21">
        <f t="shared" si="412"/>
        <v>6300</v>
      </c>
      <c r="S1110" s="4">
        <f t="shared" si="413"/>
        <v>2835</v>
      </c>
      <c r="T1110" s="22">
        <f t="shared" si="414"/>
        <v>5670</v>
      </c>
      <c r="U1110" s="12">
        <f t="shared" si="407"/>
        <v>2551.5</v>
      </c>
      <c r="V1110" s="12">
        <f t="shared" si="408"/>
        <v>5103</v>
      </c>
    </row>
    <row r="1111" spans="1:22" ht="12.75">
      <c r="A1111" s="63">
        <v>54</v>
      </c>
      <c r="B1111" s="64" t="s">
        <v>1149</v>
      </c>
      <c r="C1111" s="119" t="s">
        <v>0</v>
      </c>
      <c r="D1111" s="63">
        <v>2</v>
      </c>
      <c r="E1111" s="63">
        <v>2000</v>
      </c>
      <c r="F1111" s="63">
        <f t="shared" si="409"/>
        <v>4000</v>
      </c>
      <c r="G1111" s="36"/>
      <c r="H1111" s="36"/>
      <c r="I1111" s="36"/>
      <c r="J1111" s="36"/>
      <c r="K1111" s="36"/>
      <c r="L1111" s="36"/>
      <c r="M1111" s="36"/>
      <c r="N1111" s="36"/>
      <c r="O1111" s="63">
        <v>2000</v>
      </c>
      <c r="P1111" s="63">
        <f t="shared" si="410"/>
        <v>4000</v>
      </c>
      <c r="Q1111" s="66">
        <f t="shared" si="411"/>
        <v>1800</v>
      </c>
      <c r="R1111" s="21">
        <f t="shared" si="412"/>
        <v>3600</v>
      </c>
      <c r="S1111" s="4">
        <f t="shared" si="413"/>
        <v>1620</v>
      </c>
      <c r="T1111" s="22">
        <f t="shared" si="414"/>
        <v>3240</v>
      </c>
      <c r="U1111" s="12">
        <f t="shared" si="407"/>
        <v>1458</v>
      </c>
      <c r="V1111" s="12">
        <f t="shared" si="408"/>
        <v>2916</v>
      </c>
    </row>
    <row r="1112" spans="1:22" ht="12.75">
      <c r="A1112" s="63">
        <v>55</v>
      </c>
      <c r="B1112" s="64" t="s">
        <v>1150</v>
      </c>
      <c r="C1112" s="119" t="s">
        <v>0</v>
      </c>
      <c r="D1112" s="63">
        <v>3</v>
      </c>
      <c r="E1112" s="63">
        <v>2000</v>
      </c>
      <c r="F1112" s="63">
        <f t="shared" si="409"/>
        <v>6000</v>
      </c>
      <c r="G1112" s="36"/>
      <c r="H1112" s="36"/>
      <c r="I1112" s="36"/>
      <c r="J1112" s="36"/>
      <c r="K1112" s="36"/>
      <c r="L1112" s="36"/>
      <c r="M1112" s="36"/>
      <c r="N1112" s="36"/>
      <c r="O1112" s="63">
        <v>2000</v>
      </c>
      <c r="P1112" s="63">
        <f t="shared" si="410"/>
        <v>6000</v>
      </c>
      <c r="Q1112" s="66">
        <f t="shared" si="411"/>
        <v>1800</v>
      </c>
      <c r="R1112" s="21">
        <f t="shared" si="412"/>
        <v>5400</v>
      </c>
      <c r="S1112" s="4">
        <f t="shared" si="413"/>
        <v>1620</v>
      </c>
      <c r="T1112" s="22">
        <f t="shared" si="414"/>
        <v>4860</v>
      </c>
      <c r="U1112" s="12">
        <f t="shared" si="407"/>
        <v>1458</v>
      </c>
      <c r="V1112" s="12">
        <f t="shared" si="408"/>
        <v>4374</v>
      </c>
    </row>
    <row r="1113" spans="1:22" ht="12.75">
      <c r="A1113" s="63">
        <v>56</v>
      </c>
      <c r="B1113" s="64" t="s">
        <v>1151</v>
      </c>
      <c r="C1113" s="119" t="s">
        <v>0</v>
      </c>
      <c r="D1113" s="63">
        <v>1</v>
      </c>
      <c r="E1113" s="63">
        <v>1800</v>
      </c>
      <c r="F1113" s="63">
        <f t="shared" si="409"/>
        <v>1800</v>
      </c>
      <c r="G1113" s="36"/>
      <c r="H1113" s="36"/>
      <c r="I1113" s="36"/>
      <c r="J1113" s="36"/>
      <c r="K1113" s="36"/>
      <c r="L1113" s="36"/>
      <c r="M1113" s="36"/>
      <c r="N1113" s="36"/>
      <c r="O1113" s="63">
        <v>1800</v>
      </c>
      <c r="P1113" s="63">
        <f t="shared" si="410"/>
        <v>1800</v>
      </c>
      <c r="Q1113" s="66">
        <f t="shared" si="411"/>
        <v>1620</v>
      </c>
      <c r="R1113" s="21">
        <f t="shared" si="412"/>
        <v>1620</v>
      </c>
      <c r="S1113" s="4">
        <f t="shared" si="413"/>
        <v>1458</v>
      </c>
      <c r="T1113" s="22">
        <f t="shared" si="414"/>
        <v>1458</v>
      </c>
      <c r="U1113" s="12">
        <f t="shared" si="407"/>
        <v>1312.2</v>
      </c>
      <c r="V1113" s="12">
        <f t="shared" si="408"/>
        <v>1312.2</v>
      </c>
    </row>
    <row r="1114" spans="1:22" ht="12.75">
      <c r="A1114" s="63">
        <v>57</v>
      </c>
      <c r="B1114" s="64" t="s">
        <v>1152</v>
      </c>
      <c r="C1114" s="119" t="s">
        <v>0</v>
      </c>
      <c r="D1114" s="63">
        <v>2</v>
      </c>
      <c r="E1114" s="63">
        <v>2500</v>
      </c>
      <c r="F1114" s="63">
        <f t="shared" si="409"/>
        <v>5000</v>
      </c>
      <c r="G1114" s="36"/>
      <c r="H1114" s="36"/>
      <c r="I1114" s="36"/>
      <c r="J1114" s="36"/>
      <c r="K1114" s="36"/>
      <c r="L1114" s="36"/>
      <c r="M1114" s="36"/>
      <c r="N1114" s="36"/>
      <c r="O1114" s="63">
        <v>2500</v>
      </c>
      <c r="P1114" s="63">
        <f t="shared" si="410"/>
        <v>5000</v>
      </c>
      <c r="Q1114" s="66">
        <f t="shared" si="411"/>
        <v>2250</v>
      </c>
      <c r="R1114" s="21">
        <f t="shared" si="412"/>
        <v>4500</v>
      </c>
      <c r="S1114" s="4">
        <f t="shared" si="413"/>
        <v>2025</v>
      </c>
      <c r="T1114" s="22">
        <f t="shared" si="414"/>
        <v>4050</v>
      </c>
      <c r="U1114" s="12">
        <f t="shared" si="407"/>
        <v>1822.5</v>
      </c>
      <c r="V1114" s="12">
        <f t="shared" si="408"/>
        <v>3645</v>
      </c>
    </row>
    <row r="1115" spans="1:22" ht="12.75">
      <c r="A1115" s="63">
        <v>58</v>
      </c>
      <c r="B1115" s="122" t="s">
        <v>717</v>
      </c>
      <c r="C1115" s="65" t="s">
        <v>0</v>
      </c>
      <c r="D1115" s="63">
        <v>1</v>
      </c>
      <c r="E1115" s="63">
        <v>2500</v>
      </c>
      <c r="F1115" s="63">
        <f t="shared" si="409"/>
        <v>2500</v>
      </c>
      <c r="G1115" s="36"/>
      <c r="H1115" s="36"/>
      <c r="I1115" s="36"/>
      <c r="J1115" s="36"/>
      <c r="K1115" s="36"/>
      <c r="L1115" s="36"/>
      <c r="M1115" s="36"/>
      <c r="N1115" s="36"/>
      <c r="O1115" s="63">
        <v>2500</v>
      </c>
      <c r="P1115" s="63">
        <f t="shared" si="410"/>
        <v>2500</v>
      </c>
      <c r="Q1115" s="66">
        <f t="shared" si="411"/>
        <v>2250</v>
      </c>
      <c r="R1115" s="21">
        <f t="shared" si="412"/>
        <v>2250</v>
      </c>
      <c r="S1115" s="4">
        <f t="shared" si="413"/>
        <v>2025</v>
      </c>
      <c r="T1115" s="22">
        <f t="shared" si="414"/>
        <v>2025</v>
      </c>
      <c r="U1115" s="12">
        <f t="shared" si="407"/>
        <v>1822.5</v>
      </c>
      <c r="V1115" s="12">
        <f t="shared" si="408"/>
        <v>1822.5</v>
      </c>
    </row>
    <row r="1116" spans="1:22" ht="12.75">
      <c r="A1116" s="63">
        <v>59</v>
      </c>
      <c r="B1116" s="64" t="s">
        <v>1153</v>
      </c>
      <c r="C1116" s="65" t="s">
        <v>0</v>
      </c>
      <c r="D1116" s="63">
        <v>29</v>
      </c>
      <c r="E1116" s="63">
        <v>400</v>
      </c>
      <c r="F1116" s="63">
        <f t="shared" si="409"/>
        <v>11600</v>
      </c>
      <c r="G1116" s="36"/>
      <c r="H1116" s="36"/>
      <c r="I1116" s="36"/>
      <c r="J1116" s="36"/>
      <c r="K1116" s="36"/>
      <c r="L1116" s="36"/>
      <c r="M1116" s="36"/>
      <c r="N1116" s="36"/>
      <c r="O1116" s="63">
        <v>400</v>
      </c>
      <c r="P1116" s="63">
        <f t="shared" si="410"/>
        <v>11600</v>
      </c>
      <c r="Q1116" s="66">
        <f t="shared" si="411"/>
        <v>360</v>
      </c>
      <c r="R1116" s="21">
        <f t="shared" si="412"/>
        <v>10440</v>
      </c>
      <c r="S1116" s="4">
        <f t="shared" si="413"/>
        <v>324</v>
      </c>
      <c r="T1116" s="22">
        <f t="shared" si="414"/>
        <v>9396</v>
      </c>
      <c r="U1116" s="12">
        <f t="shared" si="407"/>
        <v>291.60000000000002</v>
      </c>
      <c r="V1116" s="12">
        <f t="shared" si="408"/>
        <v>8456.4000000000015</v>
      </c>
    </row>
    <row r="1117" spans="1:22" ht="12.75">
      <c r="A1117" s="63"/>
      <c r="B1117" s="214" t="s">
        <v>97</v>
      </c>
      <c r="C1117" s="215"/>
      <c r="D1117" s="76"/>
      <c r="E1117" s="76"/>
      <c r="F1117" s="76">
        <f>SUM(F1058:F1116)</f>
        <v>513028</v>
      </c>
      <c r="G1117" s="36"/>
      <c r="H1117" s="36"/>
      <c r="I1117" s="36"/>
      <c r="J1117" s="36"/>
      <c r="K1117" s="36"/>
      <c r="L1117" s="36"/>
      <c r="M1117" s="36"/>
      <c r="N1117" s="36"/>
      <c r="O1117" s="36"/>
      <c r="P1117" s="47">
        <f>SUM(P1058:P1116)</f>
        <v>513028</v>
      </c>
      <c r="Q1117" s="47"/>
      <c r="R1117" s="220">
        <f>SUM(R1058:R1116)</f>
        <v>461725.2</v>
      </c>
      <c r="S1117" s="220"/>
      <c r="T1117" s="220">
        <f>SUM(T1058:T1116)</f>
        <v>415552.68</v>
      </c>
      <c r="U1117" s="220"/>
      <c r="V1117" s="220">
        <f t="shared" ref="V1117" si="415">SUM(V1058:V1116)</f>
        <v>373997.41199999995</v>
      </c>
    </row>
    <row r="1118" spans="1:22">
      <c r="R1118" s="21"/>
      <c r="S1118" s="4"/>
      <c r="T1118" s="21"/>
      <c r="U1118" s="11"/>
      <c r="V1118" s="11"/>
    </row>
    <row r="1119" spans="1:22" ht="15.75">
      <c r="A1119" s="217" t="s">
        <v>718</v>
      </c>
      <c r="B1119" s="218"/>
      <c r="C1119" s="218"/>
      <c r="D1119" s="218"/>
      <c r="E1119" s="218"/>
      <c r="F1119" s="218"/>
      <c r="G1119" s="218"/>
      <c r="H1119" s="218"/>
      <c r="I1119" s="218"/>
      <c r="J1119" s="218"/>
      <c r="K1119" s="218"/>
      <c r="L1119" s="218"/>
      <c r="M1119" s="218"/>
      <c r="N1119" s="218"/>
      <c r="O1119" s="218"/>
      <c r="P1119" s="218"/>
      <c r="Q1119" s="218"/>
      <c r="R1119" s="218"/>
      <c r="S1119" s="218"/>
      <c r="T1119" s="218"/>
      <c r="U1119" s="218"/>
      <c r="V1119" s="219"/>
    </row>
    <row r="1120" spans="1:22" ht="22.5">
      <c r="A1120" s="60" t="s">
        <v>863</v>
      </c>
      <c r="B1120" s="137" t="s">
        <v>864</v>
      </c>
      <c r="C1120" s="137" t="s">
        <v>689</v>
      </c>
      <c r="D1120" s="138" t="s">
        <v>1</v>
      </c>
      <c r="E1120" s="138" t="s">
        <v>865</v>
      </c>
      <c r="F1120" s="138" t="s">
        <v>866</v>
      </c>
      <c r="G1120" s="30"/>
      <c r="H1120" s="30"/>
      <c r="I1120" s="30"/>
      <c r="J1120" s="30"/>
      <c r="K1120" s="30"/>
      <c r="L1120" s="30"/>
      <c r="M1120" s="30"/>
      <c r="N1120" s="30"/>
      <c r="O1120" s="31" t="s">
        <v>2</v>
      </c>
      <c r="P1120" s="31" t="s">
        <v>688</v>
      </c>
      <c r="Q1120" s="31" t="s">
        <v>2</v>
      </c>
      <c r="R1120" s="43" t="s">
        <v>688</v>
      </c>
      <c r="S1120" s="137" t="s">
        <v>2</v>
      </c>
      <c r="T1120" s="135" t="s">
        <v>3</v>
      </c>
      <c r="U1120" s="137" t="s">
        <v>2</v>
      </c>
      <c r="V1120" s="135" t="s">
        <v>3</v>
      </c>
    </row>
    <row r="1121" spans="1:22" ht="12.75">
      <c r="A1121" s="63">
        <v>1</v>
      </c>
      <c r="B1121" s="64" t="s">
        <v>1154</v>
      </c>
      <c r="C1121" s="65" t="s">
        <v>0</v>
      </c>
      <c r="D1121" s="63">
        <v>30</v>
      </c>
      <c r="E1121" s="63">
        <v>80</v>
      </c>
      <c r="F1121" s="63">
        <f t="shared" ref="F1121:F1130" si="416">+D1121*E1121</f>
        <v>2400</v>
      </c>
      <c r="G1121" s="36"/>
      <c r="H1121" s="36"/>
      <c r="I1121" s="36"/>
      <c r="J1121" s="36"/>
      <c r="K1121" s="36"/>
      <c r="L1121" s="36"/>
      <c r="M1121" s="36"/>
      <c r="N1121" s="36"/>
      <c r="O1121" s="63">
        <v>80</v>
      </c>
      <c r="P1121" s="63">
        <f t="shared" ref="P1121:P1130" si="417">+D1121*O1121</f>
        <v>2400</v>
      </c>
      <c r="Q1121" s="66">
        <f t="shared" ref="Q1121:Q1130" si="418">+O1121-O1121*0.1</f>
        <v>72</v>
      </c>
      <c r="R1121" s="21">
        <f t="shared" ref="R1121:R1130" si="419">+Q1121*D1121</f>
        <v>2160</v>
      </c>
      <c r="S1121" s="4">
        <f t="shared" ref="S1121:S1130" si="420">+Q1121-Q1121*0.1</f>
        <v>64.8</v>
      </c>
      <c r="T1121" s="21">
        <f t="shared" ref="T1121:T1130" si="421">+S1121*D1121</f>
        <v>1944</v>
      </c>
      <c r="U1121" s="12">
        <f>+S1121-S1121*0.1</f>
        <v>58.319999999999993</v>
      </c>
      <c r="V1121" s="12">
        <f>+U1121*D1121</f>
        <v>1749.6</v>
      </c>
    </row>
    <row r="1122" spans="1:22" ht="12.75">
      <c r="A1122" s="63">
        <v>2</v>
      </c>
      <c r="B1122" s="64" t="s">
        <v>1155</v>
      </c>
      <c r="C1122" s="65" t="s">
        <v>0</v>
      </c>
      <c r="D1122" s="63">
        <v>13</v>
      </c>
      <c r="E1122" s="63">
        <v>250</v>
      </c>
      <c r="F1122" s="63">
        <f t="shared" si="416"/>
        <v>3250</v>
      </c>
      <c r="G1122" s="36"/>
      <c r="H1122" s="36"/>
      <c r="I1122" s="36"/>
      <c r="J1122" s="36"/>
      <c r="K1122" s="36"/>
      <c r="L1122" s="36"/>
      <c r="M1122" s="36"/>
      <c r="N1122" s="36"/>
      <c r="O1122" s="63">
        <v>250</v>
      </c>
      <c r="P1122" s="63">
        <f t="shared" si="417"/>
        <v>3250</v>
      </c>
      <c r="Q1122" s="66">
        <f t="shared" si="418"/>
        <v>225</v>
      </c>
      <c r="R1122" s="21">
        <f t="shared" si="419"/>
        <v>2925</v>
      </c>
      <c r="S1122" s="4">
        <f t="shared" si="420"/>
        <v>202.5</v>
      </c>
      <c r="T1122" s="22">
        <f t="shared" si="421"/>
        <v>2632.5</v>
      </c>
      <c r="U1122" s="12">
        <f t="shared" ref="U1122:U1130" si="422">+S1122-S1122*0.1</f>
        <v>182.25</v>
      </c>
      <c r="V1122" s="12">
        <f t="shared" ref="V1122:V1130" si="423">+U1122*D1122</f>
        <v>2369.25</v>
      </c>
    </row>
    <row r="1123" spans="1:22" ht="12.75">
      <c r="A1123" s="63">
        <v>3</v>
      </c>
      <c r="B1123" s="64" t="s">
        <v>1156</v>
      </c>
      <c r="C1123" s="65" t="s">
        <v>0</v>
      </c>
      <c r="D1123" s="63">
        <v>1</v>
      </c>
      <c r="E1123" s="63">
        <v>800</v>
      </c>
      <c r="F1123" s="63">
        <f t="shared" si="416"/>
        <v>800</v>
      </c>
      <c r="G1123" s="36"/>
      <c r="H1123" s="36"/>
      <c r="I1123" s="36"/>
      <c r="J1123" s="36"/>
      <c r="K1123" s="36"/>
      <c r="L1123" s="36"/>
      <c r="M1123" s="36"/>
      <c r="N1123" s="36"/>
      <c r="O1123" s="63">
        <v>800</v>
      </c>
      <c r="P1123" s="63">
        <f t="shared" si="417"/>
        <v>800</v>
      </c>
      <c r="Q1123" s="66">
        <f t="shared" si="418"/>
        <v>720</v>
      </c>
      <c r="R1123" s="21">
        <f t="shared" si="419"/>
        <v>720</v>
      </c>
      <c r="S1123" s="4">
        <f t="shared" si="420"/>
        <v>648</v>
      </c>
      <c r="T1123" s="22">
        <f t="shared" si="421"/>
        <v>648</v>
      </c>
      <c r="U1123" s="12">
        <f t="shared" si="422"/>
        <v>583.20000000000005</v>
      </c>
      <c r="V1123" s="12">
        <f t="shared" si="423"/>
        <v>583.20000000000005</v>
      </c>
    </row>
    <row r="1124" spans="1:22" ht="12.75">
      <c r="A1124" s="63">
        <v>4</v>
      </c>
      <c r="B1124" s="64" t="s">
        <v>1157</v>
      </c>
      <c r="C1124" s="65" t="s">
        <v>0</v>
      </c>
      <c r="D1124" s="63">
        <v>8</v>
      </c>
      <c r="E1124" s="63">
        <v>120</v>
      </c>
      <c r="F1124" s="63">
        <f t="shared" si="416"/>
        <v>960</v>
      </c>
      <c r="G1124" s="36"/>
      <c r="H1124" s="36"/>
      <c r="I1124" s="36"/>
      <c r="J1124" s="36"/>
      <c r="K1124" s="36"/>
      <c r="L1124" s="36"/>
      <c r="M1124" s="36"/>
      <c r="N1124" s="36"/>
      <c r="O1124" s="63">
        <v>120</v>
      </c>
      <c r="P1124" s="63">
        <f t="shared" si="417"/>
        <v>960</v>
      </c>
      <c r="Q1124" s="66">
        <f t="shared" si="418"/>
        <v>108</v>
      </c>
      <c r="R1124" s="21">
        <f t="shared" si="419"/>
        <v>864</v>
      </c>
      <c r="S1124" s="4">
        <f t="shared" si="420"/>
        <v>97.2</v>
      </c>
      <c r="T1124" s="22">
        <f t="shared" si="421"/>
        <v>777.6</v>
      </c>
      <c r="U1124" s="12">
        <f t="shared" si="422"/>
        <v>87.48</v>
      </c>
      <c r="V1124" s="12">
        <f t="shared" si="423"/>
        <v>699.84</v>
      </c>
    </row>
    <row r="1125" spans="1:22" ht="12.75">
      <c r="A1125" s="63">
        <v>5</v>
      </c>
      <c r="B1125" s="122" t="s">
        <v>719</v>
      </c>
      <c r="C1125" s="65" t="s">
        <v>0</v>
      </c>
      <c r="D1125" s="63">
        <v>11</v>
      </c>
      <c r="E1125" s="63">
        <v>2000</v>
      </c>
      <c r="F1125" s="63">
        <f t="shared" si="416"/>
        <v>22000</v>
      </c>
      <c r="G1125" s="36"/>
      <c r="H1125" s="36"/>
      <c r="I1125" s="36"/>
      <c r="J1125" s="36"/>
      <c r="K1125" s="36"/>
      <c r="L1125" s="36"/>
      <c r="M1125" s="36"/>
      <c r="N1125" s="36"/>
      <c r="O1125" s="63">
        <v>2000</v>
      </c>
      <c r="P1125" s="63">
        <f t="shared" si="417"/>
        <v>22000</v>
      </c>
      <c r="Q1125" s="66">
        <f t="shared" si="418"/>
        <v>1800</v>
      </c>
      <c r="R1125" s="21">
        <f t="shared" si="419"/>
        <v>19800</v>
      </c>
      <c r="S1125" s="4">
        <f t="shared" si="420"/>
        <v>1620</v>
      </c>
      <c r="T1125" s="22">
        <f t="shared" si="421"/>
        <v>17820</v>
      </c>
      <c r="U1125" s="12">
        <f t="shared" si="422"/>
        <v>1458</v>
      </c>
      <c r="V1125" s="12">
        <f t="shared" si="423"/>
        <v>16038</v>
      </c>
    </row>
    <row r="1126" spans="1:22" ht="12.75">
      <c r="A1126" s="63">
        <v>6</v>
      </c>
      <c r="B1126" s="64" t="s">
        <v>1158</v>
      </c>
      <c r="C1126" s="65" t="s">
        <v>0</v>
      </c>
      <c r="D1126" s="63">
        <v>6</v>
      </c>
      <c r="E1126" s="63">
        <v>1200</v>
      </c>
      <c r="F1126" s="63">
        <f t="shared" si="416"/>
        <v>7200</v>
      </c>
      <c r="G1126" s="36"/>
      <c r="H1126" s="36"/>
      <c r="I1126" s="36"/>
      <c r="J1126" s="36"/>
      <c r="K1126" s="36"/>
      <c r="L1126" s="36"/>
      <c r="M1126" s="36"/>
      <c r="N1126" s="36"/>
      <c r="O1126" s="63">
        <v>1200</v>
      </c>
      <c r="P1126" s="63">
        <f t="shared" si="417"/>
        <v>7200</v>
      </c>
      <c r="Q1126" s="66">
        <f t="shared" si="418"/>
        <v>1080</v>
      </c>
      <c r="R1126" s="21">
        <f t="shared" si="419"/>
        <v>6480</v>
      </c>
      <c r="S1126" s="4">
        <f t="shared" si="420"/>
        <v>972</v>
      </c>
      <c r="T1126" s="22">
        <f t="shared" si="421"/>
        <v>5832</v>
      </c>
      <c r="U1126" s="12">
        <f t="shared" si="422"/>
        <v>874.8</v>
      </c>
      <c r="V1126" s="12">
        <f t="shared" si="423"/>
        <v>5248.7999999999993</v>
      </c>
    </row>
    <row r="1127" spans="1:22" ht="12.75">
      <c r="A1127" s="63">
        <v>7</v>
      </c>
      <c r="B1127" s="64" t="s">
        <v>1159</v>
      </c>
      <c r="C1127" s="65" t="s">
        <v>115</v>
      </c>
      <c r="D1127" s="63">
        <v>15.8</v>
      </c>
      <c r="E1127" s="63">
        <v>600</v>
      </c>
      <c r="F1127" s="63">
        <f t="shared" si="416"/>
        <v>9480</v>
      </c>
      <c r="G1127" s="36"/>
      <c r="H1127" s="36"/>
      <c r="I1127" s="36"/>
      <c r="J1127" s="36"/>
      <c r="K1127" s="36"/>
      <c r="L1127" s="36"/>
      <c r="M1127" s="36"/>
      <c r="N1127" s="36"/>
      <c r="O1127" s="63">
        <v>600</v>
      </c>
      <c r="P1127" s="63">
        <f t="shared" si="417"/>
        <v>9480</v>
      </c>
      <c r="Q1127" s="66">
        <f t="shared" si="418"/>
        <v>540</v>
      </c>
      <c r="R1127" s="21">
        <f t="shared" si="419"/>
        <v>8532</v>
      </c>
      <c r="S1127" s="4">
        <f t="shared" si="420"/>
        <v>486</v>
      </c>
      <c r="T1127" s="22">
        <f t="shared" si="421"/>
        <v>7678.8</v>
      </c>
      <c r="U1127" s="12">
        <f t="shared" si="422"/>
        <v>437.4</v>
      </c>
      <c r="V1127" s="12">
        <f t="shared" si="423"/>
        <v>6910.92</v>
      </c>
    </row>
    <row r="1128" spans="1:22" ht="12.75">
      <c r="A1128" s="63">
        <v>8</v>
      </c>
      <c r="B1128" s="64" t="s">
        <v>1160</v>
      </c>
      <c r="C1128" s="65" t="s">
        <v>0</v>
      </c>
      <c r="D1128" s="63">
        <v>1964</v>
      </c>
      <c r="E1128" s="63">
        <v>250</v>
      </c>
      <c r="F1128" s="63">
        <f t="shared" si="416"/>
        <v>491000</v>
      </c>
      <c r="G1128" s="36"/>
      <c r="H1128" s="36"/>
      <c r="I1128" s="36"/>
      <c r="J1128" s="36"/>
      <c r="K1128" s="36"/>
      <c r="L1128" s="36"/>
      <c r="M1128" s="36"/>
      <c r="N1128" s="36"/>
      <c r="O1128" s="63">
        <v>250</v>
      </c>
      <c r="P1128" s="63">
        <f t="shared" si="417"/>
        <v>491000</v>
      </c>
      <c r="Q1128" s="66">
        <f t="shared" si="418"/>
        <v>225</v>
      </c>
      <c r="R1128" s="21">
        <f t="shared" si="419"/>
        <v>441900</v>
      </c>
      <c r="S1128" s="4">
        <f t="shared" si="420"/>
        <v>202.5</v>
      </c>
      <c r="T1128" s="22">
        <f t="shared" si="421"/>
        <v>397710</v>
      </c>
      <c r="U1128" s="12">
        <f t="shared" si="422"/>
        <v>182.25</v>
      </c>
      <c r="V1128" s="12">
        <f t="shared" si="423"/>
        <v>357939</v>
      </c>
    </row>
    <row r="1129" spans="1:22" ht="12.75">
      <c r="A1129" s="63">
        <v>9</v>
      </c>
      <c r="B1129" s="64" t="s">
        <v>1161</v>
      </c>
      <c r="C1129" s="65" t="s">
        <v>0</v>
      </c>
      <c r="D1129" s="63">
        <v>2</v>
      </c>
      <c r="E1129" s="63">
        <v>3000</v>
      </c>
      <c r="F1129" s="63">
        <f t="shared" si="416"/>
        <v>6000</v>
      </c>
      <c r="G1129" s="36"/>
      <c r="H1129" s="36"/>
      <c r="I1129" s="36"/>
      <c r="J1129" s="36"/>
      <c r="K1129" s="36"/>
      <c r="L1129" s="36"/>
      <c r="M1129" s="36"/>
      <c r="N1129" s="36"/>
      <c r="O1129" s="63">
        <v>3000</v>
      </c>
      <c r="P1129" s="63">
        <f t="shared" si="417"/>
        <v>6000</v>
      </c>
      <c r="Q1129" s="66">
        <f t="shared" si="418"/>
        <v>2700</v>
      </c>
      <c r="R1129" s="21">
        <f t="shared" si="419"/>
        <v>5400</v>
      </c>
      <c r="S1129" s="4">
        <f t="shared" si="420"/>
        <v>2430</v>
      </c>
      <c r="T1129" s="22">
        <f t="shared" si="421"/>
        <v>4860</v>
      </c>
      <c r="U1129" s="12">
        <f t="shared" si="422"/>
        <v>2187</v>
      </c>
      <c r="V1129" s="12">
        <f t="shared" si="423"/>
        <v>4374</v>
      </c>
    </row>
    <row r="1130" spans="1:22" ht="12.75">
      <c r="A1130" s="63">
        <v>10</v>
      </c>
      <c r="B1130" s="64" t="s">
        <v>1162</v>
      </c>
      <c r="C1130" s="119" t="s">
        <v>0</v>
      </c>
      <c r="D1130" s="63">
        <v>100</v>
      </c>
      <c r="E1130" s="63">
        <v>800</v>
      </c>
      <c r="F1130" s="63">
        <f t="shared" si="416"/>
        <v>80000</v>
      </c>
      <c r="G1130" s="36"/>
      <c r="H1130" s="36"/>
      <c r="I1130" s="36"/>
      <c r="J1130" s="36"/>
      <c r="K1130" s="36"/>
      <c r="L1130" s="36"/>
      <c r="M1130" s="36"/>
      <c r="N1130" s="36"/>
      <c r="O1130" s="63">
        <v>800</v>
      </c>
      <c r="P1130" s="63">
        <f t="shared" si="417"/>
        <v>80000</v>
      </c>
      <c r="Q1130" s="66">
        <f t="shared" si="418"/>
        <v>720</v>
      </c>
      <c r="R1130" s="21">
        <f t="shared" si="419"/>
        <v>72000</v>
      </c>
      <c r="S1130" s="4">
        <f t="shared" si="420"/>
        <v>648</v>
      </c>
      <c r="T1130" s="22">
        <f t="shared" si="421"/>
        <v>64800</v>
      </c>
      <c r="U1130" s="12">
        <f t="shared" si="422"/>
        <v>583.20000000000005</v>
      </c>
      <c r="V1130" s="12">
        <f t="shared" si="423"/>
        <v>58320.000000000007</v>
      </c>
    </row>
    <row r="1131" spans="1:22" ht="12.75">
      <c r="A1131" s="63"/>
      <c r="B1131" s="214" t="s">
        <v>97</v>
      </c>
      <c r="C1131" s="75"/>
      <c r="D1131" s="76"/>
      <c r="E1131" s="76"/>
      <c r="F1131" s="76">
        <f>SUM(F1121:F1130)</f>
        <v>623090</v>
      </c>
      <c r="G1131" s="36"/>
      <c r="H1131" s="36"/>
      <c r="I1131" s="36"/>
      <c r="J1131" s="36"/>
      <c r="K1131" s="36"/>
      <c r="L1131" s="36"/>
      <c r="M1131" s="36"/>
      <c r="N1131" s="36"/>
      <c r="O1131" s="36"/>
      <c r="P1131" s="47">
        <f>SUM(P1121:P1130)</f>
        <v>623090</v>
      </c>
      <c r="Q1131" s="47"/>
      <c r="R1131" s="47">
        <f>SUM(R1121:R1130)</f>
        <v>560781</v>
      </c>
      <c r="S1131" s="47"/>
      <c r="T1131" s="220">
        <f>SUM(T1121:T1130)</f>
        <v>504702.9</v>
      </c>
      <c r="U1131" s="220"/>
      <c r="V1131" s="220">
        <f t="shared" ref="V1131" si="424">SUM(V1121:V1130)</f>
        <v>454232.61</v>
      </c>
    </row>
    <row r="1132" spans="1:22">
      <c r="R1132" s="21"/>
      <c r="S1132" s="4"/>
      <c r="T1132" s="21"/>
      <c r="U1132" s="11"/>
      <c r="V1132" s="11"/>
    </row>
    <row r="1133" spans="1:22" ht="15.75">
      <c r="A1133" s="217" t="s">
        <v>720</v>
      </c>
      <c r="B1133" s="218"/>
      <c r="C1133" s="218"/>
      <c r="D1133" s="218"/>
      <c r="E1133" s="218"/>
      <c r="F1133" s="218"/>
      <c r="G1133" s="218"/>
      <c r="H1133" s="218"/>
      <c r="I1133" s="218"/>
      <c r="J1133" s="218"/>
      <c r="K1133" s="218"/>
      <c r="L1133" s="218"/>
      <c r="M1133" s="218"/>
      <c r="N1133" s="218"/>
      <c r="O1133" s="218"/>
      <c r="P1133" s="218"/>
      <c r="Q1133" s="218"/>
      <c r="R1133" s="218"/>
      <c r="S1133" s="218"/>
      <c r="T1133" s="218"/>
      <c r="U1133" s="218"/>
      <c r="V1133" s="219"/>
    </row>
    <row r="1134" spans="1:22" ht="22.5">
      <c r="A1134" s="60" t="s">
        <v>863</v>
      </c>
      <c r="B1134" s="137" t="s">
        <v>864</v>
      </c>
      <c r="C1134" s="137" t="s">
        <v>689</v>
      </c>
      <c r="D1134" s="138" t="s">
        <v>1</v>
      </c>
      <c r="E1134" s="138" t="s">
        <v>865</v>
      </c>
      <c r="F1134" s="138" t="s">
        <v>866</v>
      </c>
      <c r="G1134" s="30"/>
      <c r="H1134" s="30"/>
      <c r="I1134" s="30"/>
      <c r="J1134" s="30"/>
      <c r="K1134" s="30"/>
      <c r="L1134" s="30"/>
      <c r="M1134" s="30"/>
      <c r="N1134" s="30"/>
      <c r="O1134" s="31" t="s">
        <v>2</v>
      </c>
      <c r="P1134" s="43" t="s">
        <v>688</v>
      </c>
      <c r="Q1134" s="31" t="s">
        <v>2</v>
      </c>
      <c r="R1134" s="43" t="s">
        <v>688</v>
      </c>
      <c r="S1134" s="137" t="s">
        <v>2</v>
      </c>
      <c r="T1134" s="135" t="s">
        <v>3</v>
      </c>
      <c r="U1134" s="137" t="s">
        <v>2</v>
      </c>
      <c r="V1134" s="135" t="s">
        <v>3</v>
      </c>
    </row>
    <row r="1135" spans="1:22" ht="12.75">
      <c r="A1135" s="63">
        <v>1</v>
      </c>
      <c r="B1135" s="64" t="s">
        <v>1163</v>
      </c>
      <c r="C1135" s="65" t="s">
        <v>0</v>
      </c>
      <c r="D1135" s="63">
        <v>836</v>
      </c>
      <c r="E1135" s="63">
        <v>100</v>
      </c>
      <c r="F1135" s="63">
        <f>+D1135*E1135</f>
        <v>83600</v>
      </c>
      <c r="G1135" s="36"/>
      <c r="H1135" s="36"/>
      <c r="I1135" s="36"/>
      <c r="J1135" s="36"/>
      <c r="K1135" s="36"/>
      <c r="L1135" s="36"/>
      <c r="M1135" s="36"/>
      <c r="N1135" s="36"/>
      <c r="O1135" s="63">
        <v>100</v>
      </c>
      <c r="P1135" s="63">
        <f>+D1135*O1135</f>
        <v>83600</v>
      </c>
      <c r="Q1135" s="66">
        <f>+O1135-O1135*0.1</f>
        <v>90</v>
      </c>
      <c r="R1135" s="21">
        <f>+Q1135*D1135</f>
        <v>75240</v>
      </c>
      <c r="S1135" s="4">
        <f>+Q1135-Q1135*0.1</f>
        <v>81</v>
      </c>
      <c r="T1135" s="21">
        <f>+S1135*D1135</f>
        <v>67716</v>
      </c>
      <c r="U1135" s="12">
        <f>+S1135-S1135*0.1</f>
        <v>72.900000000000006</v>
      </c>
      <c r="V1135" s="12">
        <f>+U1135*D1135</f>
        <v>60944.4</v>
      </c>
    </row>
    <row r="1136" spans="1:22" ht="12.75">
      <c r="A1136" s="63">
        <v>2</v>
      </c>
      <c r="B1136" s="64" t="s">
        <v>1164</v>
      </c>
      <c r="C1136" s="65" t="s">
        <v>1104</v>
      </c>
      <c r="D1136" s="63">
        <v>1</v>
      </c>
      <c r="E1136" s="63">
        <v>800</v>
      </c>
      <c r="F1136" s="63">
        <f>+D1136*E1136</f>
        <v>800</v>
      </c>
      <c r="G1136" s="36"/>
      <c r="H1136" s="36"/>
      <c r="I1136" s="36"/>
      <c r="J1136" s="36"/>
      <c r="K1136" s="36"/>
      <c r="L1136" s="36"/>
      <c r="M1136" s="36"/>
      <c r="N1136" s="36"/>
      <c r="O1136" s="63">
        <v>800</v>
      </c>
      <c r="P1136" s="63">
        <f>+D1136*O1136</f>
        <v>800</v>
      </c>
      <c r="Q1136" s="66">
        <f>+O1136-O1136*0.1</f>
        <v>720</v>
      </c>
      <c r="R1136" s="21">
        <f>+Q1136*D1136</f>
        <v>720</v>
      </c>
      <c r="S1136" s="4">
        <f>+Q1136-Q1136*0.1</f>
        <v>648</v>
      </c>
      <c r="T1136" s="21">
        <f>+S1136*D1136</f>
        <v>648</v>
      </c>
      <c r="U1136" s="12">
        <f t="shared" ref="U1136:U1138" si="425">+S1136-S1136*0.1</f>
        <v>583.20000000000005</v>
      </c>
      <c r="V1136" s="12">
        <f t="shared" ref="V1136:V1138" si="426">+U1136*D1136</f>
        <v>583.20000000000005</v>
      </c>
    </row>
    <row r="1137" spans="1:22" ht="12.75">
      <c r="A1137" s="63">
        <v>3</v>
      </c>
      <c r="B1137" s="64" t="s">
        <v>1165</v>
      </c>
      <c r="C1137" s="65" t="s">
        <v>0</v>
      </c>
      <c r="D1137" s="63">
        <v>20</v>
      </c>
      <c r="E1137" s="63">
        <v>100</v>
      </c>
      <c r="F1137" s="63">
        <f>+D1137*E1137</f>
        <v>2000</v>
      </c>
      <c r="G1137" s="36"/>
      <c r="H1137" s="36"/>
      <c r="I1137" s="36"/>
      <c r="J1137" s="36"/>
      <c r="K1137" s="36"/>
      <c r="L1137" s="36"/>
      <c r="M1137" s="36"/>
      <c r="N1137" s="36"/>
      <c r="O1137" s="63">
        <v>100</v>
      </c>
      <c r="P1137" s="63">
        <f>+D1137*O1137</f>
        <v>2000</v>
      </c>
      <c r="Q1137" s="66">
        <f>+O1137-O1137*0.1</f>
        <v>90</v>
      </c>
      <c r="R1137" s="21">
        <f>+Q1137*D1137</f>
        <v>1800</v>
      </c>
      <c r="S1137" s="4">
        <f>+Q1137-Q1137*0.1</f>
        <v>81</v>
      </c>
      <c r="T1137" s="21">
        <f>+S1137*D1137</f>
        <v>1620</v>
      </c>
      <c r="U1137" s="12">
        <f t="shared" si="425"/>
        <v>72.900000000000006</v>
      </c>
      <c r="V1137" s="12">
        <f t="shared" si="426"/>
        <v>1458</v>
      </c>
    </row>
    <row r="1138" spans="1:22" ht="12.75">
      <c r="A1138" s="63">
        <v>4</v>
      </c>
      <c r="B1138" s="64" t="s">
        <v>1166</v>
      </c>
      <c r="C1138" s="65" t="s">
        <v>1104</v>
      </c>
      <c r="D1138" s="63">
        <v>2</v>
      </c>
      <c r="E1138" s="63">
        <v>500</v>
      </c>
      <c r="F1138" s="63">
        <f>+D1138*E1138</f>
        <v>1000</v>
      </c>
      <c r="G1138" s="36"/>
      <c r="H1138" s="36"/>
      <c r="I1138" s="36"/>
      <c r="J1138" s="36"/>
      <c r="K1138" s="36"/>
      <c r="L1138" s="36"/>
      <c r="M1138" s="36"/>
      <c r="N1138" s="36"/>
      <c r="O1138" s="63">
        <v>500</v>
      </c>
      <c r="P1138" s="63">
        <f>+D1138*O1138</f>
        <v>1000</v>
      </c>
      <c r="Q1138" s="66">
        <f>+O1138-O1138*0.1</f>
        <v>450</v>
      </c>
      <c r="R1138" s="21">
        <f>+Q1138*D1138</f>
        <v>900</v>
      </c>
      <c r="S1138" s="4">
        <f>+Q1138-Q1138*0.1</f>
        <v>405</v>
      </c>
      <c r="T1138" s="21">
        <f>+S1138*D1138</f>
        <v>810</v>
      </c>
      <c r="U1138" s="12">
        <f t="shared" si="425"/>
        <v>364.5</v>
      </c>
      <c r="V1138" s="12">
        <f t="shared" si="426"/>
        <v>729</v>
      </c>
    </row>
    <row r="1139" spans="1:22" ht="12.75">
      <c r="A1139" s="63"/>
      <c r="B1139" s="214" t="s">
        <v>97</v>
      </c>
      <c r="C1139" s="75"/>
      <c r="D1139" s="76"/>
      <c r="E1139" s="76"/>
      <c r="F1139" s="76">
        <f>SUM(F1135:F1138)</f>
        <v>87400</v>
      </c>
      <c r="G1139" s="36"/>
      <c r="H1139" s="36"/>
      <c r="I1139" s="36"/>
      <c r="J1139" s="36"/>
      <c r="K1139" s="36"/>
      <c r="L1139" s="36"/>
      <c r="M1139" s="36"/>
      <c r="N1139" s="36"/>
      <c r="O1139" s="76"/>
      <c r="P1139" s="77">
        <f>SUM(P1135:P1138)</f>
        <v>87400</v>
      </c>
      <c r="Q1139" s="77"/>
      <c r="R1139" s="77">
        <f>SUM(R1135:R1138)</f>
        <v>78660</v>
      </c>
      <c r="S1139" s="77"/>
      <c r="T1139" s="77">
        <f>SUM(T1135:T1138)</f>
        <v>70794</v>
      </c>
      <c r="U1139" s="216"/>
      <c r="V1139" s="216">
        <f t="shared" ref="V1139" si="427">SUM(V1135:V1138)</f>
        <v>63714.6</v>
      </c>
    </row>
    <row r="1140" spans="1:22" ht="15.75">
      <c r="A1140" s="217" t="s">
        <v>721</v>
      </c>
      <c r="B1140" s="218"/>
      <c r="C1140" s="218"/>
      <c r="D1140" s="218"/>
      <c r="E1140" s="218"/>
      <c r="F1140" s="218"/>
      <c r="G1140" s="218"/>
      <c r="H1140" s="218"/>
      <c r="I1140" s="218"/>
      <c r="J1140" s="218"/>
      <c r="K1140" s="218"/>
      <c r="L1140" s="218"/>
      <c r="M1140" s="218"/>
      <c r="N1140" s="218"/>
      <c r="O1140" s="218"/>
      <c r="P1140" s="218"/>
      <c r="Q1140" s="218"/>
      <c r="R1140" s="218"/>
      <c r="S1140" s="218"/>
      <c r="T1140" s="218"/>
      <c r="U1140" s="218"/>
      <c r="V1140" s="219"/>
    </row>
    <row r="1141" spans="1:22" ht="22.5">
      <c r="A1141" s="60" t="s">
        <v>863</v>
      </c>
      <c r="B1141" s="137" t="s">
        <v>864</v>
      </c>
      <c r="C1141" s="137" t="s">
        <v>689</v>
      </c>
      <c r="D1141" s="138" t="s">
        <v>1</v>
      </c>
      <c r="E1141" s="138" t="s">
        <v>865</v>
      </c>
      <c r="F1141" s="138" t="s">
        <v>866</v>
      </c>
      <c r="G1141" s="30"/>
      <c r="H1141" s="30"/>
      <c r="I1141" s="30"/>
      <c r="J1141" s="30"/>
      <c r="K1141" s="30"/>
      <c r="L1141" s="30"/>
      <c r="M1141" s="30"/>
      <c r="N1141" s="30"/>
      <c r="O1141" s="31" t="s">
        <v>2</v>
      </c>
      <c r="P1141" s="43" t="s">
        <v>688</v>
      </c>
      <c r="Q1141" s="31" t="s">
        <v>2</v>
      </c>
      <c r="R1141" s="43" t="s">
        <v>688</v>
      </c>
      <c r="S1141" s="31" t="s">
        <v>2</v>
      </c>
      <c r="T1141" s="43" t="s">
        <v>688</v>
      </c>
      <c r="U1141" s="31" t="s">
        <v>2</v>
      </c>
      <c r="V1141" s="43" t="s">
        <v>688</v>
      </c>
    </row>
    <row r="1142" spans="1:22" ht="12.75">
      <c r="A1142" s="63">
        <v>1</v>
      </c>
      <c r="B1142" s="64" t="s">
        <v>1167</v>
      </c>
      <c r="C1142" s="65" t="s">
        <v>0</v>
      </c>
      <c r="D1142" s="63">
        <v>7</v>
      </c>
      <c r="E1142" s="63">
        <v>500</v>
      </c>
      <c r="F1142" s="63">
        <f t="shared" ref="F1142:F1157" si="428">+D1142*E1142</f>
        <v>3500</v>
      </c>
      <c r="G1142" s="36"/>
      <c r="H1142" s="36"/>
      <c r="I1142" s="36"/>
      <c r="J1142" s="36"/>
      <c r="K1142" s="36"/>
      <c r="L1142" s="36"/>
      <c r="M1142" s="36"/>
      <c r="N1142" s="36"/>
      <c r="O1142" s="63">
        <v>500</v>
      </c>
      <c r="P1142" s="63">
        <f t="shared" ref="P1142:P1157" si="429">+D1142*O1142</f>
        <v>3500</v>
      </c>
      <c r="Q1142" s="66">
        <f t="shared" ref="Q1142:Q1157" si="430">+O1142-O1142*0.1</f>
        <v>450</v>
      </c>
      <c r="R1142" s="21">
        <f t="shared" ref="R1142:R1157" si="431">+Q1142*D1142</f>
        <v>3150</v>
      </c>
      <c r="S1142" s="4">
        <f t="shared" ref="S1142:S1157" si="432">+Q1142-Q1142*0.1</f>
        <v>405</v>
      </c>
      <c r="T1142" s="21">
        <f t="shared" ref="T1142:T1157" si="433">+S1142*D1142</f>
        <v>2835</v>
      </c>
      <c r="U1142" s="12">
        <f>+S1142-S1142*0.1</f>
        <v>364.5</v>
      </c>
      <c r="V1142" s="12">
        <f>+U1142*D1142</f>
        <v>2551.5</v>
      </c>
    </row>
    <row r="1143" spans="1:22" ht="12.75">
      <c r="A1143" s="63">
        <v>2</v>
      </c>
      <c r="B1143" s="64" t="s">
        <v>1168</v>
      </c>
      <c r="C1143" s="65" t="s">
        <v>0</v>
      </c>
      <c r="D1143" s="63">
        <v>3</v>
      </c>
      <c r="E1143" s="63">
        <v>800</v>
      </c>
      <c r="F1143" s="63">
        <f t="shared" si="428"/>
        <v>2400</v>
      </c>
      <c r="G1143" s="36"/>
      <c r="H1143" s="36"/>
      <c r="I1143" s="36"/>
      <c r="J1143" s="36"/>
      <c r="K1143" s="36"/>
      <c r="L1143" s="36"/>
      <c r="M1143" s="36"/>
      <c r="N1143" s="36"/>
      <c r="O1143" s="63">
        <v>800</v>
      </c>
      <c r="P1143" s="63">
        <f t="shared" si="429"/>
        <v>2400</v>
      </c>
      <c r="Q1143" s="66">
        <f t="shared" si="430"/>
        <v>720</v>
      </c>
      <c r="R1143" s="21">
        <f t="shared" si="431"/>
        <v>2160</v>
      </c>
      <c r="S1143" s="4">
        <f t="shared" si="432"/>
        <v>648</v>
      </c>
      <c r="T1143" s="21">
        <f t="shared" si="433"/>
        <v>1944</v>
      </c>
      <c r="U1143" s="12">
        <f t="shared" ref="U1143:U1157" si="434">+S1143-S1143*0.1</f>
        <v>583.20000000000005</v>
      </c>
      <c r="V1143" s="12">
        <f t="shared" ref="V1143:V1157" si="435">+U1143*D1143</f>
        <v>1749.6000000000001</v>
      </c>
    </row>
    <row r="1144" spans="1:22" ht="12.75">
      <c r="A1144" s="63">
        <v>3</v>
      </c>
      <c r="B1144" s="64" t="s">
        <v>1169</v>
      </c>
      <c r="C1144" s="65" t="s">
        <v>0</v>
      </c>
      <c r="D1144" s="63">
        <v>7</v>
      </c>
      <c r="E1144" s="63">
        <v>800</v>
      </c>
      <c r="F1144" s="63">
        <f t="shared" si="428"/>
        <v>5600</v>
      </c>
      <c r="G1144" s="36"/>
      <c r="H1144" s="36"/>
      <c r="I1144" s="36"/>
      <c r="J1144" s="36"/>
      <c r="K1144" s="36"/>
      <c r="L1144" s="36"/>
      <c r="M1144" s="36"/>
      <c r="N1144" s="36"/>
      <c r="O1144" s="63">
        <v>800</v>
      </c>
      <c r="P1144" s="63">
        <f t="shared" si="429"/>
        <v>5600</v>
      </c>
      <c r="Q1144" s="66">
        <f t="shared" si="430"/>
        <v>720</v>
      </c>
      <c r="R1144" s="21">
        <f t="shared" si="431"/>
        <v>5040</v>
      </c>
      <c r="S1144" s="4">
        <f t="shared" si="432"/>
        <v>648</v>
      </c>
      <c r="T1144" s="21">
        <f t="shared" si="433"/>
        <v>4536</v>
      </c>
      <c r="U1144" s="12">
        <f t="shared" si="434"/>
        <v>583.20000000000005</v>
      </c>
      <c r="V1144" s="12">
        <f t="shared" si="435"/>
        <v>4082.4000000000005</v>
      </c>
    </row>
    <row r="1145" spans="1:22" ht="12.75">
      <c r="A1145" s="63">
        <v>4</v>
      </c>
      <c r="B1145" s="64" t="s">
        <v>1170</v>
      </c>
      <c r="C1145" s="65" t="s">
        <v>0</v>
      </c>
      <c r="D1145" s="63">
        <v>1</v>
      </c>
      <c r="E1145" s="63">
        <v>1200</v>
      </c>
      <c r="F1145" s="63">
        <f t="shared" si="428"/>
        <v>1200</v>
      </c>
      <c r="G1145" s="36"/>
      <c r="H1145" s="36"/>
      <c r="I1145" s="36"/>
      <c r="J1145" s="36"/>
      <c r="K1145" s="36"/>
      <c r="L1145" s="36"/>
      <c r="M1145" s="36"/>
      <c r="N1145" s="36"/>
      <c r="O1145" s="63">
        <v>1200</v>
      </c>
      <c r="P1145" s="63">
        <f t="shared" si="429"/>
        <v>1200</v>
      </c>
      <c r="Q1145" s="66">
        <f t="shared" si="430"/>
        <v>1080</v>
      </c>
      <c r="R1145" s="21">
        <f t="shared" si="431"/>
        <v>1080</v>
      </c>
      <c r="S1145" s="4">
        <f t="shared" si="432"/>
        <v>972</v>
      </c>
      <c r="T1145" s="21">
        <f t="shared" si="433"/>
        <v>972</v>
      </c>
      <c r="U1145" s="12">
        <f t="shared" si="434"/>
        <v>874.8</v>
      </c>
      <c r="V1145" s="12">
        <f t="shared" si="435"/>
        <v>874.8</v>
      </c>
    </row>
    <row r="1146" spans="1:22" ht="12.75">
      <c r="A1146" s="63">
        <v>5</v>
      </c>
      <c r="B1146" s="64" t="s">
        <v>1171</v>
      </c>
      <c r="C1146" s="65" t="s">
        <v>0</v>
      </c>
      <c r="D1146" s="63">
        <v>2</v>
      </c>
      <c r="E1146" s="63">
        <v>400</v>
      </c>
      <c r="F1146" s="63">
        <f t="shared" si="428"/>
        <v>800</v>
      </c>
      <c r="G1146" s="36"/>
      <c r="H1146" s="36"/>
      <c r="I1146" s="36"/>
      <c r="J1146" s="36"/>
      <c r="K1146" s="36"/>
      <c r="L1146" s="36"/>
      <c r="M1146" s="36"/>
      <c r="N1146" s="36"/>
      <c r="O1146" s="63">
        <v>400</v>
      </c>
      <c r="P1146" s="63">
        <f t="shared" si="429"/>
        <v>800</v>
      </c>
      <c r="Q1146" s="66">
        <f t="shared" si="430"/>
        <v>360</v>
      </c>
      <c r="R1146" s="21">
        <f t="shared" si="431"/>
        <v>720</v>
      </c>
      <c r="S1146" s="4">
        <f t="shared" si="432"/>
        <v>324</v>
      </c>
      <c r="T1146" s="21">
        <f t="shared" si="433"/>
        <v>648</v>
      </c>
      <c r="U1146" s="12">
        <f t="shared" si="434"/>
        <v>291.60000000000002</v>
      </c>
      <c r="V1146" s="12">
        <f t="shared" si="435"/>
        <v>583.20000000000005</v>
      </c>
    </row>
    <row r="1147" spans="1:22" ht="12.75">
      <c r="A1147" s="63">
        <v>6</v>
      </c>
      <c r="B1147" s="64" t="s">
        <v>1172</v>
      </c>
      <c r="C1147" s="65" t="s">
        <v>0</v>
      </c>
      <c r="D1147" s="63">
        <v>3</v>
      </c>
      <c r="E1147" s="63">
        <v>500</v>
      </c>
      <c r="F1147" s="63">
        <f t="shared" si="428"/>
        <v>1500</v>
      </c>
      <c r="G1147" s="36"/>
      <c r="H1147" s="36"/>
      <c r="I1147" s="36"/>
      <c r="J1147" s="36"/>
      <c r="K1147" s="36"/>
      <c r="L1147" s="36"/>
      <c r="M1147" s="36"/>
      <c r="N1147" s="36"/>
      <c r="O1147" s="63">
        <v>500</v>
      </c>
      <c r="P1147" s="63">
        <f t="shared" si="429"/>
        <v>1500</v>
      </c>
      <c r="Q1147" s="66">
        <f t="shared" si="430"/>
        <v>450</v>
      </c>
      <c r="R1147" s="21">
        <f t="shared" si="431"/>
        <v>1350</v>
      </c>
      <c r="S1147" s="4">
        <f t="shared" si="432"/>
        <v>405</v>
      </c>
      <c r="T1147" s="21">
        <f t="shared" si="433"/>
        <v>1215</v>
      </c>
      <c r="U1147" s="12">
        <f t="shared" si="434"/>
        <v>364.5</v>
      </c>
      <c r="V1147" s="12">
        <f t="shared" si="435"/>
        <v>1093.5</v>
      </c>
    </row>
    <row r="1148" spans="1:22" ht="12.75">
      <c r="A1148" s="63">
        <v>7</v>
      </c>
      <c r="B1148" s="64" t="s">
        <v>1173</v>
      </c>
      <c r="C1148" s="65" t="s">
        <v>1104</v>
      </c>
      <c r="D1148" s="63">
        <v>3</v>
      </c>
      <c r="E1148" s="63">
        <v>3500</v>
      </c>
      <c r="F1148" s="63">
        <f t="shared" si="428"/>
        <v>10500</v>
      </c>
      <c r="G1148" s="36"/>
      <c r="H1148" s="36"/>
      <c r="I1148" s="36"/>
      <c r="J1148" s="36"/>
      <c r="K1148" s="36"/>
      <c r="L1148" s="36"/>
      <c r="M1148" s="36"/>
      <c r="N1148" s="36"/>
      <c r="O1148" s="63">
        <v>3500</v>
      </c>
      <c r="P1148" s="63">
        <f t="shared" si="429"/>
        <v>10500</v>
      </c>
      <c r="Q1148" s="66">
        <f t="shared" si="430"/>
        <v>3150</v>
      </c>
      <c r="R1148" s="21">
        <f t="shared" si="431"/>
        <v>9450</v>
      </c>
      <c r="S1148" s="4">
        <f t="shared" si="432"/>
        <v>2835</v>
      </c>
      <c r="T1148" s="21">
        <f t="shared" si="433"/>
        <v>8505</v>
      </c>
      <c r="U1148" s="12">
        <f t="shared" si="434"/>
        <v>2551.5</v>
      </c>
      <c r="V1148" s="12">
        <f t="shared" si="435"/>
        <v>7654.5</v>
      </c>
    </row>
    <row r="1149" spans="1:22" ht="12.75">
      <c r="A1149" s="63">
        <v>8</v>
      </c>
      <c r="B1149" s="64" t="s">
        <v>1174</v>
      </c>
      <c r="C1149" s="65" t="s">
        <v>0</v>
      </c>
      <c r="D1149" s="63">
        <v>3</v>
      </c>
      <c r="E1149" s="63">
        <v>1200</v>
      </c>
      <c r="F1149" s="63">
        <f t="shared" si="428"/>
        <v>3600</v>
      </c>
      <c r="G1149" s="36"/>
      <c r="H1149" s="36"/>
      <c r="I1149" s="36"/>
      <c r="J1149" s="36"/>
      <c r="K1149" s="36"/>
      <c r="L1149" s="36"/>
      <c r="M1149" s="36"/>
      <c r="N1149" s="36"/>
      <c r="O1149" s="63">
        <v>1200</v>
      </c>
      <c r="P1149" s="63">
        <f t="shared" si="429"/>
        <v>3600</v>
      </c>
      <c r="Q1149" s="66">
        <f t="shared" si="430"/>
        <v>1080</v>
      </c>
      <c r="R1149" s="21">
        <f t="shared" si="431"/>
        <v>3240</v>
      </c>
      <c r="S1149" s="4">
        <f t="shared" si="432"/>
        <v>972</v>
      </c>
      <c r="T1149" s="21">
        <f t="shared" si="433"/>
        <v>2916</v>
      </c>
      <c r="U1149" s="12">
        <f t="shared" si="434"/>
        <v>874.8</v>
      </c>
      <c r="V1149" s="12">
        <f t="shared" si="435"/>
        <v>2624.3999999999996</v>
      </c>
    </row>
    <row r="1150" spans="1:22" ht="12.75">
      <c r="A1150" s="63">
        <v>9</v>
      </c>
      <c r="B1150" s="64" t="s">
        <v>1175</v>
      </c>
      <c r="C1150" s="65" t="s">
        <v>0</v>
      </c>
      <c r="D1150" s="63">
        <v>30</v>
      </c>
      <c r="E1150" s="63">
        <v>500</v>
      </c>
      <c r="F1150" s="63">
        <f t="shared" si="428"/>
        <v>15000</v>
      </c>
      <c r="G1150" s="36"/>
      <c r="H1150" s="36"/>
      <c r="I1150" s="36"/>
      <c r="J1150" s="36"/>
      <c r="K1150" s="36"/>
      <c r="L1150" s="36"/>
      <c r="M1150" s="36"/>
      <c r="N1150" s="36"/>
      <c r="O1150" s="63">
        <v>500</v>
      </c>
      <c r="P1150" s="63">
        <f t="shared" si="429"/>
        <v>15000</v>
      </c>
      <c r="Q1150" s="66">
        <f t="shared" si="430"/>
        <v>450</v>
      </c>
      <c r="R1150" s="21">
        <f t="shared" si="431"/>
        <v>13500</v>
      </c>
      <c r="S1150" s="4">
        <f t="shared" si="432"/>
        <v>405</v>
      </c>
      <c r="T1150" s="21">
        <f t="shared" si="433"/>
        <v>12150</v>
      </c>
      <c r="U1150" s="12">
        <f t="shared" si="434"/>
        <v>364.5</v>
      </c>
      <c r="V1150" s="12">
        <f t="shared" si="435"/>
        <v>10935</v>
      </c>
    </row>
    <row r="1151" spans="1:22" ht="12.75">
      <c r="A1151" s="63">
        <v>10</v>
      </c>
      <c r="B1151" s="64" t="s">
        <v>1176</v>
      </c>
      <c r="C1151" s="65" t="s">
        <v>0</v>
      </c>
      <c r="D1151" s="63">
        <v>3</v>
      </c>
      <c r="E1151" s="63">
        <v>4000</v>
      </c>
      <c r="F1151" s="63">
        <f t="shared" si="428"/>
        <v>12000</v>
      </c>
      <c r="G1151" s="36"/>
      <c r="H1151" s="36"/>
      <c r="I1151" s="36"/>
      <c r="J1151" s="36"/>
      <c r="K1151" s="36"/>
      <c r="L1151" s="36"/>
      <c r="M1151" s="36"/>
      <c r="N1151" s="36"/>
      <c r="O1151" s="63">
        <v>4000</v>
      </c>
      <c r="P1151" s="63">
        <f t="shared" si="429"/>
        <v>12000</v>
      </c>
      <c r="Q1151" s="66">
        <f t="shared" si="430"/>
        <v>3600</v>
      </c>
      <c r="R1151" s="21">
        <f t="shared" si="431"/>
        <v>10800</v>
      </c>
      <c r="S1151" s="4">
        <f t="shared" si="432"/>
        <v>3240</v>
      </c>
      <c r="T1151" s="21">
        <f t="shared" si="433"/>
        <v>9720</v>
      </c>
      <c r="U1151" s="12">
        <f t="shared" si="434"/>
        <v>2916</v>
      </c>
      <c r="V1151" s="12">
        <f t="shared" si="435"/>
        <v>8748</v>
      </c>
    </row>
    <row r="1152" spans="1:22" ht="12.75">
      <c r="A1152" s="63">
        <v>11</v>
      </c>
      <c r="B1152" s="64" t="s">
        <v>1177</v>
      </c>
      <c r="C1152" s="65" t="s">
        <v>0</v>
      </c>
      <c r="D1152" s="63">
        <v>1</v>
      </c>
      <c r="E1152" s="63">
        <v>800</v>
      </c>
      <c r="F1152" s="63">
        <f t="shared" si="428"/>
        <v>800</v>
      </c>
      <c r="G1152" s="36"/>
      <c r="H1152" s="36"/>
      <c r="I1152" s="36"/>
      <c r="J1152" s="36"/>
      <c r="K1152" s="36"/>
      <c r="L1152" s="36"/>
      <c r="M1152" s="36"/>
      <c r="N1152" s="36"/>
      <c r="O1152" s="63">
        <v>800</v>
      </c>
      <c r="P1152" s="63">
        <f t="shared" si="429"/>
        <v>800</v>
      </c>
      <c r="Q1152" s="66">
        <f t="shared" si="430"/>
        <v>720</v>
      </c>
      <c r="R1152" s="21">
        <f t="shared" si="431"/>
        <v>720</v>
      </c>
      <c r="S1152" s="4">
        <f t="shared" si="432"/>
        <v>648</v>
      </c>
      <c r="T1152" s="21">
        <f t="shared" si="433"/>
        <v>648</v>
      </c>
      <c r="U1152" s="12">
        <f t="shared" si="434"/>
        <v>583.20000000000005</v>
      </c>
      <c r="V1152" s="12">
        <f t="shared" si="435"/>
        <v>583.20000000000005</v>
      </c>
    </row>
    <row r="1153" spans="1:22" ht="12.75">
      <c r="A1153" s="63">
        <v>12</v>
      </c>
      <c r="B1153" s="64" t="s">
        <v>1178</v>
      </c>
      <c r="C1153" s="65" t="s">
        <v>0</v>
      </c>
      <c r="D1153" s="63">
        <v>1</v>
      </c>
      <c r="E1153" s="63">
        <v>500</v>
      </c>
      <c r="F1153" s="63">
        <f t="shared" si="428"/>
        <v>500</v>
      </c>
      <c r="G1153" s="36"/>
      <c r="H1153" s="36"/>
      <c r="I1153" s="36"/>
      <c r="J1153" s="36"/>
      <c r="K1153" s="36"/>
      <c r="L1153" s="36"/>
      <c r="M1153" s="36"/>
      <c r="N1153" s="36"/>
      <c r="O1153" s="63">
        <v>500</v>
      </c>
      <c r="P1153" s="63">
        <f t="shared" si="429"/>
        <v>500</v>
      </c>
      <c r="Q1153" s="66">
        <f t="shared" si="430"/>
        <v>450</v>
      </c>
      <c r="R1153" s="21">
        <f t="shared" si="431"/>
        <v>450</v>
      </c>
      <c r="S1153" s="4">
        <f t="shared" si="432"/>
        <v>405</v>
      </c>
      <c r="T1153" s="21">
        <f t="shared" si="433"/>
        <v>405</v>
      </c>
      <c r="U1153" s="12">
        <f t="shared" si="434"/>
        <v>364.5</v>
      </c>
      <c r="V1153" s="12">
        <f t="shared" si="435"/>
        <v>364.5</v>
      </c>
    </row>
    <row r="1154" spans="1:22" ht="12.75">
      <c r="A1154" s="63">
        <v>13</v>
      </c>
      <c r="B1154" s="64" t="s">
        <v>1179</v>
      </c>
      <c r="C1154" s="65" t="s">
        <v>0</v>
      </c>
      <c r="D1154" s="63">
        <v>5</v>
      </c>
      <c r="E1154" s="63">
        <v>600</v>
      </c>
      <c r="F1154" s="63">
        <f t="shared" si="428"/>
        <v>3000</v>
      </c>
      <c r="G1154" s="36"/>
      <c r="H1154" s="36"/>
      <c r="I1154" s="36"/>
      <c r="J1154" s="36"/>
      <c r="K1154" s="36"/>
      <c r="L1154" s="36"/>
      <c r="M1154" s="36"/>
      <c r="N1154" s="36"/>
      <c r="O1154" s="63">
        <v>600</v>
      </c>
      <c r="P1154" s="63">
        <f t="shared" si="429"/>
        <v>3000</v>
      </c>
      <c r="Q1154" s="66">
        <f t="shared" si="430"/>
        <v>540</v>
      </c>
      <c r="R1154" s="21">
        <f t="shared" si="431"/>
        <v>2700</v>
      </c>
      <c r="S1154" s="4">
        <f t="shared" si="432"/>
        <v>486</v>
      </c>
      <c r="T1154" s="21">
        <f t="shared" si="433"/>
        <v>2430</v>
      </c>
      <c r="U1154" s="12">
        <f t="shared" si="434"/>
        <v>437.4</v>
      </c>
      <c r="V1154" s="12">
        <f t="shared" si="435"/>
        <v>2187</v>
      </c>
    </row>
    <row r="1155" spans="1:22" ht="12.75">
      <c r="A1155" s="63">
        <v>14</v>
      </c>
      <c r="B1155" s="64" t="s">
        <v>1180</v>
      </c>
      <c r="C1155" s="65" t="s">
        <v>1104</v>
      </c>
      <c r="D1155" s="63">
        <v>7</v>
      </c>
      <c r="E1155" s="63">
        <v>1500</v>
      </c>
      <c r="F1155" s="63">
        <f t="shared" si="428"/>
        <v>10500</v>
      </c>
      <c r="G1155" s="36"/>
      <c r="H1155" s="36"/>
      <c r="I1155" s="36"/>
      <c r="J1155" s="36"/>
      <c r="K1155" s="36"/>
      <c r="L1155" s="36"/>
      <c r="M1155" s="36"/>
      <c r="N1155" s="36"/>
      <c r="O1155" s="63">
        <v>1500</v>
      </c>
      <c r="P1155" s="63">
        <f t="shared" si="429"/>
        <v>10500</v>
      </c>
      <c r="Q1155" s="66">
        <f t="shared" si="430"/>
        <v>1350</v>
      </c>
      <c r="R1155" s="21">
        <f t="shared" si="431"/>
        <v>9450</v>
      </c>
      <c r="S1155" s="4">
        <f t="shared" si="432"/>
        <v>1215</v>
      </c>
      <c r="T1155" s="21">
        <f t="shared" si="433"/>
        <v>8505</v>
      </c>
      <c r="U1155" s="12">
        <f t="shared" si="434"/>
        <v>1093.5</v>
      </c>
      <c r="V1155" s="12">
        <f t="shared" si="435"/>
        <v>7654.5</v>
      </c>
    </row>
    <row r="1156" spans="1:22" ht="12.75">
      <c r="A1156" s="63">
        <v>15</v>
      </c>
      <c r="B1156" s="64" t="s">
        <v>1181</v>
      </c>
      <c r="C1156" s="65" t="s">
        <v>0</v>
      </c>
      <c r="D1156" s="63">
        <v>4</v>
      </c>
      <c r="E1156" s="63">
        <v>1500</v>
      </c>
      <c r="F1156" s="63">
        <f t="shared" si="428"/>
        <v>6000</v>
      </c>
      <c r="G1156" s="36"/>
      <c r="H1156" s="36"/>
      <c r="I1156" s="36"/>
      <c r="J1156" s="36"/>
      <c r="K1156" s="36"/>
      <c r="L1156" s="36"/>
      <c r="M1156" s="36"/>
      <c r="N1156" s="36"/>
      <c r="O1156" s="63">
        <v>1500</v>
      </c>
      <c r="P1156" s="63">
        <f t="shared" si="429"/>
        <v>6000</v>
      </c>
      <c r="Q1156" s="66">
        <f t="shared" si="430"/>
        <v>1350</v>
      </c>
      <c r="R1156" s="21">
        <f t="shared" si="431"/>
        <v>5400</v>
      </c>
      <c r="S1156" s="4">
        <f t="shared" si="432"/>
        <v>1215</v>
      </c>
      <c r="T1156" s="21">
        <f t="shared" si="433"/>
        <v>4860</v>
      </c>
      <c r="U1156" s="12">
        <f t="shared" si="434"/>
        <v>1093.5</v>
      </c>
      <c r="V1156" s="12">
        <f t="shared" si="435"/>
        <v>4374</v>
      </c>
    </row>
    <row r="1157" spans="1:22" ht="12.75">
      <c r="A1157" s="63">
        <v>16</v>
      </c>
      <c r="B1157" s="64" t="s">
        <v>1182</v>
      </c>
      <c r="C1157" s="65" t="s">
        <v>0</v>
      </c>
      <c r="D1157" s="63">
        <v>1</v>
      </c>
      <c r="E1157" s="63">
        <v>1500</v>
      </c>
      <c r="F1157" s="63">
        <f t="shared" si="428"/>
        <v>1500</v>
      </c>
      <c r="G1157" s="36"/>
      <c r="H1157" s="36"/>
      <c r="I1157" s="36"/>
      <c r="J1157" s="36"/>
      <c r="K1157" s="36"/>
      <c r="L1157" s="36"/>
      <c r="M1157" s="36"/>
      <c r="N1157" s="36"/>
      <c r="O1157" s="63">
        <v>1500</v>
      </c>
      <c r="P1157" s="63">
        <f t="shared" si="429"/>
        <v>1500</v>
      </c>
      <c r="Q1157" s="66">
        <f t="shared" si="430"/>
        <v>1350</v>
      </c>
      <c r="R1157" s="21">
        <f t="shared" si="431"/>
        <v>1350</v>
      </c>
      <c r="S1157" s="4">
        <f t="shared" si="432"/>
        <v>1215</v>
      </c>
      <c r="T1157" s="21">
        <f t="shared" si="433"/>
        <v>1215</v>
      </c>
      <c r="U1157" s="12">
        <f t="shared" si="434"/>
        <v>1093.5</v>
      </c>
      <c r="V1157" s="12">
        <f t="shared" si="435"/>
        <v>1093.5</v>
      </c>
    </row>
    <row r="1158" spans="1:22" ht="12.75">
      <c r="A1158" s="63"/>
      <c r="B1158" s="214" t="s">
        <v>97</v>
      </c>
      <c r="C1158" s="75"/>
      <c r="D1158" s="76"/>
      <c r="E1158" s="76"/>
      <c r="F1158" s="76">
        <f>SUM(F1142:F1157)</f>
        <v>78400</v>
      </c>
      <c r="G1158" s="36"/>
      <c r="H1158" s="36"/>
      <c r="I1158" s="36"/>
      <c r="J1158" s="36"/>
      <c r="K1158" s="36"/>
      <c r="L1158" s="36"/>
      <c r="M1158" s="36"/>
      <c r="N1158" s="36"/>
      <c r="O1158" s="76"/>
      <c r="P1158" s="77">
        <f>SUM(P1142:P1157)</f>
        <v>78400</v>
      </c>
      <c r="Q1158" s="77"/>
      <c r="R1158" s="77">
        <f>SUM(R1142:R1157)</f>
        <v>70560</v>
      </c>
      <c r="S1158" s="77"/>
      <c r="T1158" s="77">
        <f>SUM(T1142:T1157)</f>
        <v>63504</v>
      </c>
      <c r="U1158" s="216"/>
      <c r="V1158" s="216">
        <f t="shared" ref="V1158" si="436">SUM(V1142:V1157)</f>
        <v>57153.599999999999</v>
      </c>
    </row>
    <row r="1159" spans="1:22">
      <c r="A1159" s="221" t="s">
        <v>722</v>
      </c>
      <c r="B1159" s="222"/>
      <c r="C1159" s="222"/>
      <c r="D1159" s="222"/>
      <c r="E1159" s="222"/>
      <c r="F1159" s="222"/>
      <c r="G1159" s="222"/>
      <c r="H1159" s="222"/>
      <c r="I1159" s="222"/>
      <c r="J1159" s="222"/>
      <c r="K1159" s="222"/>
      <c r="L1159" s="222"/>
      <c r="M1159" s="222"/>
      <c r="N1159" s="222"/>
      <c r="O1159" s="222"/>
      <c r="P1159" s="222"/>
      <c r="Q1159" s="222"/>
      <c r="R1159" s="222"/>
      <c r="S1159" s="222"/>
      <c r="T1159" s="222"/>
      <c r="U1159" s="222"/>
      <c r="V1159" s="223"/>
    </row>
    <row r="1160" spans="1:22" ht="22.5">
      <c r="A1160" s="60" t="s">
        <v>863</v>
      </c>
      <c r="B1160" s="137" t="s">
        <v>864</v>
      </c>
      <c r="C1160" s="137" t="s">
        <v>689</v>
      </c>
      <c r="D1160" s="138" t="s">
        <v>1</v>
      </c>
      <c r="E1160" s="138" t="s">
        <v>865</v>
      </c>
      <c r="F1160" s="138" t="s">
        <v>866</v>
      </c>
      <c r="G1160" s="30"/>
      <c r="H1160" s="30"/>
      <c r="I1160" s="30"/>
      <c r="J1160" s="30"/>
      <c r="K1160" s="30"/>
      <c r="L1160" s="30"/>
      <c r="M1160" s="30"/>
      <c r="N1160" s="30"/>
      <c r="O1160" s="31" t="s">
        <v>2</v>
      </c>
      <c r="P1160" s="43" t="s">
        <v>688</v>
      </c>
      <c r="Q1160" s="31" t="s">
        <v>2</v>
      </c>
      <c r="R1160" s="43" t="s">
        <v>688</v>
      </c>
      <c r="S1160" s="31" t="s">
        <v>2</v>
      </c>
      <c r="T1160" s="43" t="s">
        <v>688</v>
      </c>
      <c r="U1160" s="31" t="s">
        <v>2</v>
      </c>
      <c r="V1160" s="43" t="s">
        <v>688</v>
      </c>
    </row>
    <row r="1161" spans="1:22" ht="12.75">
      <c r="A1161" s="63">
        <v>1</v>
      </c>
      <c r="B1161" s="64" t="s">
        <v>1183</v>
      </c>
      <c r="C1161" s="119" t="s">
        <v>0</v>
      </c>
      <c r="D1161" s="63">
        <v>2</v>
      </c>
      <c r="E1161" s="63">
        <v>10000</v>
      </c>
      <c r="F1161" s="63">
        <f t="shared" ref="F1161:F1184" si="437">+D1161*E1161</f>
        <v>20000</v>
      </c>
      <c r="G1161" s="35"/>
      <c r="H1161" s="35"/>
      <c r="I1161" s="35"/>
      <c r="J1161" s="35"/>
      <c r="K1161" s="35"/>
      <c r="L1161" s="35"/>
      <c r="M1161" s="35"/>
      <c r="N1161" s="35"/>
      <c r="O1161" s="63">
        <v>10000</v>
      </c>
      <c r="P1161" s="63">
        <f t="shared" ref="P1161:P1184" si="438">+D1161*O1161</f>
        <v>20000</v>
      </c>
      <c r="Q1161" s="66">
        <f t="shared" ref="Q1161:Q1184" si="439">+O1161-O1161*0.1</f>
        <v>9000</v>
      </c>
      <c r="R1161" s="21">
        <f t="shared" ref="R1161:R1184" si="440">+Q1161*D1161</f>
        <v>18000</v>
      </c>
      <c r="S1161" s="4">
        <f t="shared" ref="S1161:S1184" si="441">+Q1161-Q1161*0.1</f>
        <v>8100</v>
      </c>
      <c r="T1161" s="21">
        <f t="shared" ref="T1161:T1184" si="442">+S1161*D1161</f>
        <v>16200</v>
      </c>
      <c r="U1161" s="12">
        <f>+S1161-S1161*0.1</f>
        <v>7290</v>
      </c>
      <c r="V1161" s="12">
        <f>+U1161*D1161</f>
        <v>14580</v>
      </c>
    </row>
    <row r="1162" spans="1:22" ht="12.75">
      <c r="A1162" s="63">
        <v>2</v>
      </c>
      <c r="B1162" s="64" t="s">
        <v>1184</v>
      </c>
      <c r="C1162" s="119" t="s">
        <v>0</v>
      </c>
      <c r="D1162" s="63">
        <v>2</v>
      </c>
      <c r="E1162" s="63">
        <v>8000</v>
      </c>
      <c r="F1162" s="63">
        <f t="shared" si="437"/>
        <v>16000</v>
      </c>
      <c r="G1162" s="35"/>
      <c r="H1162" s="35"/>
      <c r="I1162" s="35"/>
      <c r="J1162" s="35"/>
      <c r="K1162" s="35"/>
      <c r="L1162" s="35"/>
      <c r="M1162" s="35"/>
      <c r="N1162" s="35"/>
      <c r="O1162" s="63">
        <v>8000</v>
      </c>
      <c r="P1162" s="63">
        <f t="shared" si="438"/>
        <v>16000</v>
      </c>
      <c r="Q1162" s="66">
        <f t="shared" si="439"/>
        <v>7200</v>
      </c>
      <c r="R1162" s="21">
        <f t="shared" si="440"/>
        <v>14400</v>
      </c>
      <c r="S1162" s="4">
        <f t="shared" si="441"/>
        <v>6480</v>
      </c>
      <c r="T1162" s="21">
        <f t="shared" si="442"/>
        <v>12960</v>
      </c>
      <c r="U1162" s="12">
        <f t="shared" ref="U1162:U1184" si="443">+S1162-S1162*0.1</f>
        <v>5832</v>
      </c>
      <c r="V1162" s="12">
        <f t="shared" ref="V1162:V1184" si="444">+U1162*D1162</f>
        <v>11664</v>
      </c>
    </row>
    <row r="1163" spans="1:22" ht="12.75">
      <c r="A1163" s="63">
        <v>3</v>
      </c>
      <c r="B1163" s="64" t="s">
        <v>1185</v>
      </c>
      <c r="C1163" s="119" t="s">
        <v>0</v>
      </c>
      <c r="D1163" s="63">
        <v>2</v>
      </c>
      <c r="E1163" s="63">
        <v>7000</v>
      </c>
      <c r="F1163" s="63">
        <f t="shared" si="437"/>
        <v>14000</v>
      </c>
      <c r="G1163" s="35"/>
      <c r="H1163" s="35"/>
      <c r="I1163" s="35"/>
      <c r="J1163" s="35"/>
      <c r="K1163" s="35"/>
      <c r="L1163" s="35"/>
      <c r="M1163" s="35"/>
      <c r="N1163" s="35"/>
      <c r="O1163" s="63">
        <v>7000</v>
      </c>
      <c r="P1163" s="63">
        <f t="shared" si="438"/>
        <v>14000</v>
      </c>
      <c r="Q1163" s="66">
        <f t="shared" si="439"/>
        <v>6300</v>
      </c>
      <c r="R1163" s="21">
        <f t="shared" si="440"/>
        <v>12600</v>
      </c>
      <c r="S1163" s="4">
        <f t="shared" si="441"/>
        <v>5670</v>
      </c>
      <c r="T1163" s="21">
        <f t="shared" si="442"/>
        <v>11340</v>
      </c>
      <c r="U1163" s="12">
        <f t="shared" si="443"/>
        <v>5103</v>
      </c>
      <c r="V1163" s="12">
        <f t="shared" si="444"/>
        <v>10206</v>
      </c>
    </row>
    <row r="1164" spans="1:22" ht="12.75">
      <c r="A1164" s="63">
        <v>4</v>
      </c>
      <c r="B1164" s="64" t="s">
        <v>1186</v>
      </c>
      <c r="C1164" s="65" t="s">
        <v>0</v>
      </c>
      <c r="D1164" s="63">
        <v>1</v>
      </c>
      <c r="E1164" s="63">
        <v>800</v>
      </c>
      <c r="F1164" s="63">
        <f t="shared" si="437"/>
        <v>800</v>
      </c>
      <c r="G1164" s="35"/>
      <c r="H1164" s="35"/>
      <c r="I1164" s="35"/>
      <c r="J1164" s="35"/>
      <c r="K1164" s="35"/>
      <c r="L1164" s="35"/>
      <c r="M1164" s="35"/>
      <c r="N1164" s="35"/>
      <c r="O1164" s="63">
        <v>800</v>
      </c>
      <c r="P1164" s="63">
        <f t="shared" si="438"/>
        <v>800</v>
      </c>
      <c r="Q1164" s="66">
        <f t="shared" si="439"/>
        <v>720</v>
      </c>
      <c r="R1164" s="21">
        <f t="shared" si="440"/>
        <v>720</v>
      </c>
      <c r="S1164" s="4">
        <f t="shared" si="441"/>
        <v>648</v>
      </c>
      <c r="T1164" s="21">
        <f t="shared" si="442"/>
        <v>648</v>
      </c>
      <c r="U1164" s="12">
        <f t="shared" si="443"/>
        <v>583.20000000000005</v>
      </c>
      <c r="V1164" s="12">
        <f t="shared" si="444"/>
        <v>583.20000000000005</v>
      </c>
    </row>
    <row r="1165" spans="1:22" ht="12.75">
      <c r="A1165" s="63">
        <v>5</v>
      </c>
      <c r="B1165" s="64" t="s">
        <v>1187</v>
      </c>
      <c r="C1165" s="65" t="s">
        <v>0</v>
      </c>
      <c r="D1165" s="63">
        <v>1</v>
      </c>
      <c r="E1165" s="63">
        <v>1800</v>
      </c>
      <c r="F1165" s="63">
        <f t="shared" si="437"/>
        <v>1800</v>
      </c>
      <c r="G1165" s="35"/>
      <c r="H1165" s="35"/>
      <c r="I1165" s="35"/>
      <c r="J1165" s="35"/>
      <c r="K1165" s="35"/>
      <c r="L1165" s="35"/>
      <c r="M1165" s="35"/>
      <c r="N1165" s="35"/>
      <c r="O1165" s="63">
        <v>1800</v>
      </c>
      <c r="P1165" s="63">
        <f t="shared" si="438"/>
        <v>1800</v>
      </c>
      <c r="Q1165" s="66">
        <f t="shared" si="439"/>
        <v>1620</v>
      </c>
      <c r="R1165" s="21">
        <f t="shared" si="440"/>
        <v>1620</v>
      </c>
      <c r="S1165" s="4">
        <f t="shared" si="441"/>
        <v>1458</v>
      </c>
      <c r="T1165" s="21">
        <f t="shared" si="442"/>
        <v>1458</v>
      </c>
      <c r="U1165" s="12">
        <f t="shared" si="443"/>
        <v>1312.2</v>
      </c>
      <c r="V1165" s="12">
        <f t="shared" si="444"/>
        <v>1312.2</v>
      </c>
    </row>
    <row r="1166" spans="1:22" ht="12.75">
      <c r="A1166" s="63">
        <v>6</v>
      </c>
      <c r="B1166" s="122" t="s">
        <v>723</v>
      </c>
      <c r="C1166" s="65" t="s">
        <v>0</v>
      </c>
      <c r="D1166" s="63">
        <v>4</v>
      </c>
      <c r="E1166" s="63">
        <v>3000</v>
      </c>
      <c r="F1166" s="63">
        <f t="shared" si="437"/>
        <v>12000</v>
      </c>
      <c r="G1166" s="35"/>
      <c r="H1166" s="35"/>
      <c r="I1166" s="35"/>
      <c r="J1166" s="35"/>
      <c r="K1166" s="35"/>
      <c r="L1166" s="35"/>
      <c r="M1166" s="35"/>
      <c r="N1166" s="35"/>
      <c r="O1166" s="63">
        <v>3000</v>
      </c>
      <c r="P1166" s="63">
        <f t="shared" si="438"/>
        <v>12000</v>
      </c>
      <c r="Q1166" s="66">
        <f t="shared" si="439"/>
        <v>2700</v>
      </c>
      <c r="R1166" s="21">
        <f t="shared" si="440"/>
        <v>10800</v>
      </c>
      <c r="S1166" s="4">
        <f t="shared" si="441"/>
        <v>2430</v>
      </c>
      <c r="T1166" s="21">
        <f t="shared" si="442"/>
        <v>9720</v>
      </c>
      <c r="U1166" s="12">
        <f t="shared" si="443"/>
        <v>2187</v>
      </c>
      <c r="V1166" s="12">
        <f t="shared" si="444"/>
        <v>8748</v>
      </c>
    </row>
    <row r="1167" spans="1:22" ht="12.75">
      <c r="A1167" s="63">
        <v>7</v>
      </c>
      <c r="B1167" s="64" t="s">
        <v>1188</v>
      </c>
      <c r="C1167" s="65" t="s">
        <v>0</v>
      </c>
      <c r="D1167" s="63">
        <v>1</v>
      </c>
      <c r="E1167" s="63">
        <v>1500</v>
      </c>
      <c r="F1167" s="63">
        <f t="shared" si="437"/>
        <v>1500</v>
      </c>
      <c r="G1167" s="35"/>
      <c r="H1167" s="35"/>
      <c r="I1167" s="35"/>
      <c r="J1167" s="35"/>
      <c r="K1167" s="35"/>
      <c r="L1167" s="35"/>
      <c r="M1167" s="35"/>
      <c r="N1167" s="35"/>
      <c r="O1167" s="63">
        <v>1500</v>
      </c>
      <c r="P1167" s="63">
        <f t="shared" si="438"/>
        <v>1500</v>
      </c>
      <c r="Q1167" s="66">
        <f t="shared" si="439"/>
        <v>1350</v>
      </c>
      <c r="R1167" s="21">
        <f t="shared" si="440"/>
        <v>1350</v>
      </c>
      <c r="S1167" s="4">
        <f t="shared" si="441"/>
        <v>1215</v>
      </c>
      <c r="T1167" s="21">
        <f t="shared" si="442"/>
        <v>1215</v>
      </c>
      <c r="U1167" s="12">
        <f t="shared" si="443"/>
        <v>1093.5</v>
      </c>
      <c r="V1167" s="12">
        <f t="shared" si="444"/>
        <v>1093.5</v>
      </c>
    </row>
    <row r="1168" spans="1:22" ht="12.75">
      <c r="A1168" s="63">
        <v>8</v>
      </c>
      <c r="B1168" s="64" t="s">
        <v>1189</v>
      </c>
      <c r="C1168" s="119" t="s">
        <v>0</v>
      </c>
      <c r="D1168" s="63">
        <v>2</v>
      </c>
      <c r="E1168" s="63">
        <v>1000</v>
      </c>
      <c r="F1168" s="63">
        <f t="shared" si="437"/>
        <v>2000</v>
      </c>
      <c r="G1168" s="35"/>
      <c r="H1168" s="35"/>
      <c r="I1168" s="35"/>
      <c r="J1168" s="35"/>
      <c r="K1168" s="35"/>
      <c r="L1168" s="35"/>
      <c r="M1168" s="35"/>
      <c r="N1168" s="35"/>
      <c r="O1168" s="63">
        <v>1000</v>
      </c>
      <c r="P1168" s="63">
        <f t="shared" si="438"/>
        <v>2000</v>
      </c>
      <c r="Q1168" s="66">
        <f t="shared" si="439"/>
        <v>900</v>
      </c>
      <c r="R1168" s="21">
        <f t="shared" si="440"/>
        <v>1800</v>
      </c>
      <c r="S1168" s="4">
        <f t="shared" si="441"/>
        <v>810</v>
      </c>
      <c r="T1168" s="21">
        <f t="shared" si="442"/>
        <v>1620</v>
      </c>
      <c r="U1168" s="12">
        <f t="shared" si="443"/>
        <v>729</v>
      </c>
      <c r="V1168" s="12">
        <f t="shared" si="444"/>
        <v>1458</v>
      </c>
    </row>
    <row r="1169" spans="1:22" ht="12.75">
      <c r="A1169" s="63">
        <v>9</v>
      </c>
      <c r="B1169" s="64" t="s">
        <v>1190</v>
      </c>
      <c r="C1169" s="119" t="s">
        <v>0</v>
      </c>
      <c r="D1169" s="63">
        <v>2</v>
      </c>
      <c r="E1169" s="63">
        <v>200</v>
      </c>
      <c r="F1169" s="63">
        <f t="shared" si="437"/>
        <v>400</v>
      </c>
      <c r="G1169" s="35"/>
      <c r="H1169" s="35"/>
      <c r="I1169" s="35"/>
      <c r="J1169" s="35"/>
      <c r="K1169" s="35"/>
      <c r="L1169" s="35"/>
      <c r="M1169" s="35"/>
      <c r="N1169" s="35"/>
      <c r="O1169" s="63">
        <v>200</v>
      </c>
      <c r="P1169" s="63">
        <f t="shared" si="438"/>
        <v>400</v>
      </c>
      <c r="Q1169" s="66">
        <f t="shared" si="439"/>
        <v>180</v>
      </c>
      <c r="R1169" s="21">
        <f t="shared" si="440"/>
        <v>360</v>
      </c>
      <c r="S1169" s="4">
        <f t="shared" si="441"/>
        <v>162</v>
      </c>
      <c r="T1169" s="21">
        <f t="shared" si="442"/>
        <v>324</v>
      </c>
      <c r="U1169" s="12">
        <f t="shared" si="443"/>
        <v>145.80000000000001</v>
      </c>
      <c r="V1169" s="12">
        <f t="shared" si="444"/>
        <v>291.60000000000002</v>
      </c>
    </row>
    <row r="1170" spans="1:22" ht="12.75">
      <c r="A1170" s="63">
        <v>10</v>
      </c>
      <c r="B1170" s="64" t="s">
        <v>1191</v>
      </c>
      <c r="C1170" s="119" t="s">
        <v>0</v>
      </c>
      <c r="D1170" s="63">
        <v>1</v>
      </c>
      <c r="E1170" s="63">
        <v>500</v>
      </c>
      <c r="F1170" s="63">
        <f t="shared" si="437"/>
        <v>500</v>
      </c>
      <c r="G1170" s="35"/>
      <c r="H1170" s="35"/>
      <c r="I1170" s="35"/>
      <c r="J1170" s="35"/>
      <c r="K1170" s="35"/>
      <c r="L1170" s="35"/>
      <c r="M1170" s="35"/>
      <c r="N1170" s="35"/>
      <c r="O1170" s="63">
        <v>500</v>
      </c>
      <c r="P1170" s="63">
        <f t="shared" si="438"/>
        <v>500</v>
      </c>
      <c r="Q1170" s="66">
        <f t="shared" si="439"/>
        <v>450</v>
      </c>
      <c r="R1170" s="21">
        <f t="shared" si="440"/>
        <v>450</v>
      </c>
      <c r="S1170" s="4">
        <f t="shared" si="441"/>
        <v>405</v>
      </c>
      <c r="T1170" s="21">
        <f t="shared" si="442"/>
        <v>405</v>
      </c>
      <c r="U1170" s="12">
        <f t="shared" si="443"/>
        <v>364.5</v>
      </c>
      <c r="V1170" s="12">
        <f t="shared" si="444"/>
        <v>364.5</v>
      </c>
    </row>
    <row r="1171" spans="1:22" ht="12.75">
      <c r="A1171" s="63">
        <v>11</v>
      </c>
      <c r="B1171" s="64" t="s">
        <v>1192</v>
      </c>
      <c r="C1171" s="119" t="s">
        <v>0</v>
      </c>
      <c r="D1171" s="63">
        <v>11</v>
      </c>
      <c r="E1171" s="63">
        <v>80</v>
      </c>
      <c r="F1171" s="63">
        <f t="shared" si="437"/>
        <v>880</v>
      </c>
      <c r="G1171" s="35"/>
      <c r="H1171" s="35"/>
      <c r="I1171" s="35"/>
      <c r="J1171" s="35"/>
      <c r="K1171" s="35"/>
      <c r="L1171" s="35"/>
      <c r="M1171" s="35"/>
      <c r="N1171" s="35"/>
      <c r="O1171" s="63">
        <v>80</v>
      </c>
      <c r="P1171" s="63">
        <f t="shared" si="438"/>
        <v>880</v>
      </c>
      <c r="Q1171" s="66">
        <f t="shared" si="439"/>
        <v>72</v>
      </c>
      <c r="R1171" s="21">
        <f t="shared" si="440"/>
        <v>792</v>
      </c>
      <c r="S1171" s="4">
        <f t="shared" si="441"/>
        <v>64.8</v>
      </c>
      <c r="T1171" s="21">
        <f t="shared" si="442"/>
        <v>712.8</v>
      </c>
      <c r="U1171" s="12">
        <f t="shared" si="443"/>
        <v>58.319999999999993</v>
      </c>
      <c r="V1171" s="12">
        <f t="shared" si="444"/>
        <v>641.52</v>
      </c>
    </row>
    <row r="1172" spans="1:22" ht="12.75">
      <c r="A1172" s="63">
        <v>12</v>
      </c>
      <c r="B1172" s="64" t="s">
        <v>1193</v>
      </c>
      <c r="C1172" s="119" t="s">
        <v>0</v>
      </c>
      <c r="D1172" s="63">
        <v>4</v>
      </c>
      <c r="E1172" s="63">
        <v>150</v>
      </c>
      <c r="F1172" s="63">
        <f t="shared" si="437"/>
        <v>600</v>
      </c>
      <c r="G1172" s="35"/>
      <c r="H1172" s="35"/>
      <c r="I1172" s="35"/>
      <c r="J1172" s="35"/>
      <c r="K1172" s="35"/>
      <c r="L1172" s="35"/>
      <c r="M1172" s="35"/>
      <c r="N1172" s="35"/>
      <c r="O1172" s="63">
        <v>150</v>
      </c>
      <c r="P1172" s="63">
        <f t="shared" si="438"/>
        <v>600</v>
      </c>
      <c r="Q1172" s="66">
        <f t="shared" si="439"/>
        <v>135</v>
      </c>
      <c r="R1172" s="21">
        <f t="shared" si="440"/>
        <v>540</v>
      </c>
      <c r="S1172" s="4">
        <f t="shared" si="441"/>
        <v>121.5</v>
      </c>
      <c r="T1172" s="21">
        <f t="shared" si="442"/>
        <v>486</v>
      </c>
      <c r="U1172" s="12">
        <f t="shared" si="443"/>
        <v>109.35</v>
      </c>
      <c r="V1172" s="12">
        <f t="shared" si="444"/>
        <v>437.4</v>
      </c>
    </row>
    <row r="1173" spans="1:22" ht="12.75">
      <c r="A1173" s="63">
        <v>13</v>
      </c>
      <c r="B1173" s="64" t="s">
        <v>1194</v>
      </c>
      <c r="C1173" s="119" t="s">
        <v>0</v>
      </c>
      <c r="D1173" s="63">
        <v>1</v>
      </c>
      <c r="E1173" s="63">
        <v>1000</v>
      </c>
      <c r="F1173" s="63">
        <f t="shared" si="437"/>
        <v>1000</v>
      </c>
      <c r="G1173" s="35"/>
      <c r="H1173" s="35"/>
      <c r="I1173" s="35"/>
      <c r="J1173" s="35"/>
      <c r="K1173" s="35"/>
      <c r="L1173" s="35"/>
      <c r="M1173" s="35"/>
      <c r="N1173" s="35"/>
      <c r="O1173" s="63">
        <v>1000</v>
      </c>
      <c r="P1173" s="63">
        <f t="shared" si="438"/>
        <v>1000</v>
      </c>
      <c r="Q1173" s="66">
        <f t="shared" si="439"/>
        <v>900</v>
      </c>
      <c r="R1173" s="21">
        <f t="shared" si="440"/>
        <v>900</v>
      </c>
      <c r="S1173" s="4">
        <f t="shared" si="441"/>
        <v>810</v>
      </c>
      <c r="T1173" s="21">
        <f t="shared" si="442"/>
        <v>810</v>
      </c>
      <c r="U1173" s="12">
        <f t="shared" si="443"/>
        <v>729</v>
      </c>
      <c r="V1173" s="12">
        <f t="shared" si="444"/>
        <v>729</v>
      </c>
    </row>
    <row r="1174" spans="1:22" ht="12.75">
      <c r="A1174" s="63">
        <v>14</v>
      </c>
      <c r="B1174" s="64" t="s">
        <v>1195</v>
      </c>
      <c r="C1174" s="119" t="s">
        <v>724</v>
      </c>
      <c r="D1174" s="63">
        <v>1</v>
      </c>
      <c r="E1174" s="63">
        <v>500</v>
      </c>
      <c r="F1174" s="63">
        <f t="shared" si="437"/>
        <v>500</v>
      </c>
      <c r="G1174" s="35"/>
      <c r="H1174" s="35"/>
      <c r="I1174" s="35"/>
      <c r="J1174" s="35"/>
      <c r="K1174" s="35"/>
      <c r="L1174" s="35"/>
      <c r="M1174" s="35"/>
      <c r="N1174" s="35"/>
      <c r="O1174" s="63">
        <v>500</v>
      </c>
      <c r="P1174" s="63">
        <f t="shared" si="438"/>
        <v>500</v>
      </c>
      <c r="Q1174" s="66">
        <f t="shared" si="439"/>
        <v>450</v>
      </c>
      <c r="R1174" s="21">
        <f t="shared" si="440"/>
        <v>450</v>
      </c>
      <c r="S1174" s="4">
        <f t="shared" si="441"/>
        <v>405</v>
      </c>
      <c r="T1174" s="21">
        <f t="shared" si="442"/>
        <v>405</v>
      </c>
      <c r="U1174" s="12">
        <f t="shared" si="443"/>
        <v>364.5</v>
      </c>
      <c r="V1174" s="12">
        <f t="shared" si="444"/>
        <v>364.5</v>
      </c>
    </row>
    <row r="1175" spans="1:22" ht="12.75">
      <c r="A1175" s="63">
        <v>15</v>
      </c>
      <c r="B1175" s="64" t="s">
        <v>725</v>
      </c>
      <c r="C1175" s="119" t="s">
        <v>0</v>
      </c>
      <c r="D1175" s="63">
        <v>1</v>
      </c>
      <c r="E1175" s="63">
        <v>500</v>
      </c>
      <c r="F1175" s="63">
        <f t="shared" si="437"/>
        <v>500</v>
      </c>
      <c r="G1175" s="35"/>
      <c r="H1175" s="35"/>
      <c r="I1175" s="35"/>
      <c r="J1175" s="35"/>
      <c r="K1175" s="35"/>
      <c r="L1175" s="35"/>
      <c r="M1175" s="35"/>
      <c r="N1175" s="35"/>
      <c r="O1175" s="63">
        <v>500</v>
      </c>
      <c r="P1175" s="63">
        <f t="shared" si="438"/>
        <v>500</v>
      </c>
      <c r="Q1175" s="66">
        <f t="shared" si="439"/>
        <v>450</v>
      </c>
      <c r="R1175" s="21">
        <f t="shared" si="440"/>
        <v>450</v>
      </c>
      <c r="S1175" s="4">
        <f t="shared" si="441"/>
        <v>405</v>
      </c>
      <c r="T1175" s="21">
        <f t="shared" si="442"/>
        <v>405</v>
      </c>
      <c r="U1175" s="12">
        <f t="shared" si="443"/>
        <v>364.5</v>
      </c>
      <c r="V1175" s="12">
        <f t="shared" si="444"/>
        <v>364.5</v>
      </c>
    </row>
    <row r="1176" spans="1:22" ht="12.75">
      <c r="A1176" s="63">
        <v>16</v>
      </c>
      <c r="B1176" s="64" t="s">
        <v>1196</v>
      </c>
      <c r="C1176" s="119" t="s">
        <v>0</v>
      </c>
      <c r="D1176" s="63">
        <v>20</v>
      </c>
      <c r="E1176" s="63">
        <v>80</v>
      </c>
      <c r="F1176" s="63">
        <f t="shared" si="437"/>
        <v>1600</v>
      </c>
      <c r="G1176" s="35"/>
      <c r="H1176" s="35"/>
      <c r="I1176" s="35"/>
      <c r="J1176" s="35"/>
      <c r="K1176" s="35"/>
      <c r="L1176" s="35"/>
      <c r="M1176" s="35"/>
      <c r="N1176" s="35"/>
      <c r="O1176" s="63">
        <v>80</v>
      </c>
      <c r="P1176" s="63">
        <f t="shared" si="438"/>
        <v>1600</v>
      </c>
      <c r="Q1176" s="66">
        <f t="shared" si="439"/>
        <v>72</v>
      </c>
      <c r="R1176" s="21">
        <f t="shared" si="440"/>
        <v>1440</v>
      </c>
      <c r="S1176" s="4">
        <f t="shared" si="441"/>
        <v>64.8</v>
      </c>
      <c r="T1176" s="21">
        <f t="shared" si="442"/>
        <v>1296</v>
      </c>
      <c r="U1176" s="12">
        <f t="shared" si="443"/>
        <v>58.319999999999993</v>
      </c>
      <c r="V1176" s="12">
        <f t="shared" si="444"/>
        <v>1166.3999999999999</v>
      </c>
    </row>
    <row r="1177" spans="1:22" ht="12.75">
      <c r="A1177" s="63">
        <v>17</v>
      </c>
      <c r="B1177" s="64" t="s">
        <v>1197</v>
      </c>
      <c r="C1177" s="119" t="s">
        <v>0</v>
      </c>
      <c r="D1177" s="63">
        <v>20</v>
      </c>
      <c r="E1177" s="63">
        <v>200</v>
      </c>
      <c r="F1177" s="63">
        <f t="shared" si="437"/>
        <v>4000</v>
      </c>
      <c r="G1177" s="35"/>
      <c r="H1177" s="35"/>
      <c r="I1177" s="35"/>
      <c r="J1177" s="35"/>
      <c r="K1177" s="35"/>
      <c r="L1177" s="35"/>
      <c r="M1177" s="35"/>
      <c r="N1177" s="35"/>
      <c r="O1177" s="63">
        <v>200</v>
      </c>
      <c r="P1177" s="63">
        <f t="shared" si="438"/>
        <v>4000</v>
      </c>
      <c r="Q1177" s="66">
        <f t="shared" si="439"/>
        <v>180</v>
      </c>
      <c r="R1177" s="21">
        <f t="shared" si="440"/>
        <v>3600</v>
      </c>
      <c r="S1177" s="4">
        <f t="shared" si="441"/>
        <v>162</v>
      </c>
      <c r="T1177" s="21">
        <f t="shared" si="442"/>
        <v>3240</v>
      </c>
      <c r="U1177" s="12">
        <f t="shared" si="443"/>
        <v>145.80000000000001</v>
      </c>
      <c r="V1177" s="12">
        <f t="shared" si="444"/>
        <v>2916</v>
      </c>
    </row>
    <row r="1178" spans="1:22" ht="12.75">
      <c r="A1178" s="63">
        <v>18</v>
      </c>
      <c r="B1178" s="64" t="s">
        <v>1198</v>
      </c>
      <c r="C1178" s="119" t="s">
        <v>0</v>
      </c>
      <c r="D1178" s="63">
        <v>4</v>
      </c>
      <c r="E1178" s="63">
        <v>500</v>
      </c>
      <c r="F1178" s="63">
        <f t="shared" si="437"/>
        <v>2000</v>
      </c>
      <c r="G1178" s="35"/>
      <c r="H1178" s="35"/>
      <c r="I1178" s="35"/>
      <c r="J1178" s="35"/>
      <c r="K1178" s="35"/>
      <c r="L1178" s="35"/>
      <c r="M1178" s="35"/>
      <c r="N1178" s="35"/>
      <c r="O1178" s="63">
        <v>500</v>
      </c>
      <c r="P1178" s="63">
        <f t="shared" si="438"/>
        <v>2000</v>
      </c>
      <c r="Q1178" s="66">
        <f t="shared" si="439"/>
        <v>450</v>
      </c>
      <c r="R1178" s="21">
        <f t="shared" si="440"/>
        <v>1800</v>
      </c>
      <c r="S1178" s="4">
        <f t="shared" si="441"/>
        <v>405</v>
      </c>
      <c r="T1178" s="21">
        <f t="shared" si="442"/>
        <v>1620</v>
      </c>
      <c r="U1178" s="12">
        <f t="shared" si="443"/>
        <v>364.5</v>
      </c>
      <c r="V1178" s="12">
        <f t="shared" si="444"/>
        <v>1458</v>
      </c>
    </row>
    <row r="1179" spans="1:22" ht="12.75">
      <c r="A1179" s="63">
        <v>19</v>
      </c>
      <c r="B1179" s="64" t="s">
        <v>1199</v>
      </c>
      <c r="C1179" s="119" t="s">
        <v>0</v>
      </c>
      <c r="D1179" s="63">
        <v>2</v>
      </c>
      <c r="E1179" s="63">
        <v>1000</v>
      </c>
      <c r="F1179" s="63">
        <f t="shared" si="437"/>
        <v>2000</v>
      </c>
      <c r="G1179" s="35"/>
      <c r="H1179" s="35"/>
      <c r="I1179" s="35"/>
      <c r="J1179" s="35"/>
      <c r="K1179" s="35"/>
      <c r="L1179" s="35"/>
      <c r="M1179" s="35"/>
      <c r="N1179" s="35"/>
      <c r="O1179" s="63">
        <v>1000</v>
      </c>
      <c r="P1179" s="63">
        <f t="shared" si="438"/>
        <v>2000</v>
      </c>
      <c r="Q1179" s="66">
        <f t="shared" si="439"/>
        <v>900</v>
      </c>
      <c r="R1179" s="21">
        <f t="shared" si="440"/>
        <v>1800</v>
      </c>
      <c r="S1179" s="4">
        <f t="shared" si="441"/>
        <v>810</v>
      </c>
      <c r="T1179" s="21">
        <f t="shared" si="442"/>
        <v>1620</v>
      </c>
      <c r="U1179" s="12">
        <f t="shared" si="443"/>
        <v>729</v>
      </c>
      <c r="V1179" s="12">
        <f t="shared" si="444"/>
        <v>1458</v>
      </c>
    </row>
    <row r="1180" spans="1:22" ht="12.75">
      <c r="A1180" s="63">
        <v>20</v>
      </c>
      <c r="B1180" s="64" t="s">
        <v>1183</v>
      </c>
      <c r="C1180" s="119" t="s">
        <v>0</v>
      </c>
      <c r="D1180" s="63">
        <v>1</v>
      </c>
      <c r="E1180" s="63">
        <v>10000</v>
      </c>
      <c r="F1180" s="63">
        <f t="shared" si="437"/>
        <v>10000</v>
      </c>
      <c r="G1180" s="35"/>
      <c r="H1180" s="35"/>
      <c r="I1180" s="35"/>
      <c r="J1180" s="35"/>
      <c r="K1180" s="35"/>
      <c r="L1180" s="35"/>
      <c r="M1180" s="35"/>
      <c r="N1180" s="35"/>
      <c r="O1180" s="63">
        <v>10000</v>
      </c>
      <c r="P1180" s="63">
        <f t="shared" si="438"/>
        <v>10000</v>
      </c>
      <c r="Q1180" s="66">
        <f t="shared" si="439"/>
        <v>9000</v>
      </c>
      <c r="R1180" s="21">
        <f t="shared" si="440"/>
        <v>9000</v>
      </c>
      <c r="S1180" s="4">
        <f t="shared" si="441"/>
        <v>8100</v>
      </c>
      <c r="T1180" s="21">
        <f t="shared" si="442"/>
        <v>8100</v>
      </c>
      <c r="U1180" s="12">
        <f t="shared" si="443"/>
        <v>7290</v>
      </c>
      <c r="V1180" s="12">
        <f t="shared" si="444"/>
        <v>7290</v>
      </c>
    </row>
    <row r="1181" spans="1:22" ht="12.75">
      <c r="A1181" s="63">
        <v>21</v>
      </c>
      <c r="B1181" s="64" t="s">
        <v>1200</v>
      </c>
      <c r="C1181" s="119" t="s">
        <v>0</v>
      </c>
      <c r="D1181" s="63">
        <v>2</v>
      </c>
      <c r="E1181" s="63">
        <v>700</v>
      </c>
      <c r="F1181" s="63">
        <f t="shared" si="437"/>
        <v>1400</v>
      </c>
      <c r="G1181" s="35"/>
      <c r="H1181" s="35"/>
      <c r="I1181" s="35"/>
      <c r="J1181" s="35"/>
      <c r="K1181" s="35"/>
      <c r="L1181" s="35"/>
      <c r="M1181" s="35"/>
      <c r="N1181" s="35"/>
      <c r="O1181" s="63">
        <v>700</v>
      </c>
      <c r="P1181" s="63">
        <f t="shared" si="438"/>
        <v>1400</v>
      </c>
      <c r="Q1181" s="66">
        <f t="shared" si="439"/>
        <v>630</v>
      </c>
      <c r="R1181" s="21">
        <f t="shared" si="440"/>
        <v>1260</v>
      </c>
      <c r="S1181" s="4">
        <f t="shared" si="441"/>
        <v>567</v>
      </c>
      <c r="T1181" s="21">
        <f t="shared" si="442"/>
        <v>1134</v>
      </c>
      <c r="U1181" s="12">
        <f t="shared" si="443"/>
        <v>510.3</v>
      </c>
      <c r="V1181" s="12">
        <f t="shared" si="444"/>
        <v>1020.6</v>
      </c>
    </row>
    <row r="1182" spans="1:22" ht="12.75">
      <c r="A1182" s="63">
        <v>22</v>
      </c>
      <c r="B1182" s="64" t="s">
        <v>1201</v>
      </c>
      <c r="C1182" s="65" t="s">
        <v>0</v>
      </c>
      <c r="D1182" s="63">
        <v>3</v>
      </c>
      <c r="E1182" s="63">
        <v>700</v>
      </c>
      <c r="F1182" s="63">
        <f t="shared" si="437"/>
        <v>2100</v>
      </c>
      <c r="G1182" s="35"/>
      <c r="H1182" s="35"/>
      <c r="I1182" s="35"/>
      <c r="J1182" s="35"/>
      <c r="K1182" s="35"/>
      <c r="L1182" s="35"/>
      <c r="M1182" s="35"/>
      <c r="N1182" s="35"/>
      <c r="O1182" s="63">
        <v>700</v>
      </c>
      <c r="P1182" s="63">
        <f t="shared" si="438"/>
        <v>2100</v>
      </c>
      <c r="Q1182" s="66">
        <f t="shared" si="439"/>
        <v>630</v>
      </c>
      <c r="R1182" s="21">
        <f t="shared" si="440"/>
        <v>1890</v>
      </c>
      <c r="S1182" s="4">
        <f t="shared" si="441"/>
        <v>567</v>
      </c>
      <c r="T1182" s="21">
        <f t="shared" si="442"/>
        <v>1701</v>
      </c>
      <c r="U1182" s="12">
        <f t="shared" si="443"/>
        <v>510.3</v>
      </c>
      <c r="V1182" s="12">
        <f t="shared" si="444"/>
        <v>1530.9</v>
      </c>
    </row>
    <row r="1183" spans="1:22" ht="12.75">
      <c r="A1183" s="63">
        <v>23</v>
      </c>
      <c r="B1183" s="64" t="s">
        <v>1202</v>
      </c>
      <c r="C1183" s="65" t="s">
        <v>0</v>
      </c>
      <c r="D1183" s="63">
        <v>25</v>
      </c>
      <c r="E1183" s="63">
        <v>500</v>
      </c>
      <c r="F1183" s="63">
        <f t="shared" si="437"/>
        <v>12500</v>
      </c>
      <c r="G1183" s="35"/>
      <c r="H1183" s="35"/>
      <c r="I1183" s="35"/>
      <c r="J1183" s="35"/>
      <c r="K1183" s="35"/>
      <c r="L1183" s="35"/>
      <c r="M1183" s="35"/>
      <c r="N1183" s="35"/>
      <c r="O1183" s="63">
        <v>500</v>
      </c>
      <c r="P1183" s="63">
        <f t="shared" si="438"/>
        <v>12500</v>
      </c>
      <c r="Q1183" s="66">
        <f t="shared" si="439"/>
        <v>450</v>
      </c>
      <c r="R1183" s="21">
        <f t="shared" si="440"/>
        <v>11250</v>
      </c>
      <c r="S1183" s="4">
        <f t="shared" si="441"/>
        <v>405</v>
      </c>
      <c r="T1183" s="21">
        <f t="shared" si="442"/>
        <v>10125</v>
      </c>
      <c r="U1183" s="12">
        <f t="shared" si="443"/>
        <v>364.5</v>
      </c>
      <c r="V1183" s="12">
        <f t="shared" si="444"/>
        <v>9112.5</v>
      </c>
    </row>
    <row r="1184" spans="1:22" ht="12.75">
      <c r="A1184" s="63">
        <v>24</v>
      </c>
      <c r="B1184" s="64" t="s">
        <v>1203</v>
      </c>
      <c r="C1184" s="119" t="s">
        <v>0</v>
      </c>
      <c r="D1184" s="63">
        <v>1</v>
      </c>
      <c r="E1184" s="63">
        <v>400</v>
      </c>
      <c r="F1184" s="63">
        <f t="shared" si="437"/>
        <v>400</v>
      </c>
      <c r="G1184" s="35"/>
      <c r="H1184" s="35"/>
      <c r="I1184" s="35"/>
      <c r="J1184" s="35"/>
      <c r="K1184" s="35"/>
      <c r="L1184" s="35"/>
      <c r="M1184" s="35"/>
      <c r="N1184" s="35"/>
      <c r="O1184" s="63">
        <v>400</v>
      </c>
      <c r="P1184" s="63">
        <f t="shared" si="438"/>
        <v>400</v>
      </c>
      <c r="Q1184" s="66">
        <f t="shared" si="439"/>
        <v>360</v>
      </c>
      <c r="R1184" s="21">
        <f t="shared" si="440"/>
        <v>360</v>
      </c>
      <c r="S1184" s="4">
        <f t="shared" si="441"/>
        <v>324</v>
      </c>
      <c r="T1184" s="21">
        <f t="shared" si="442"/>
        <v>324</v>
      </c>
      <c r="U1184" s="12">
        <f t="shared" si="443"/>
        <v>291.60000000000002</v>
      </c>
      <c r="V1184" s="12">
        <f t="shared" si="444"/>
        <v>291.60000000000002</v>
      </c>
    </row>
    <row r="1185" spans="1:22" ht="12.75">
      <c r="A1185" s="63"/>
      <c r="B1185" s="214" t="s">
        <v>97</v>
      </c>
      <c r="C1185" s="75"/>
      <c r="D1185" s="76"/>
      <c r="E1185" s="76"/>
      <c r="F1185" s="76">
        <f>SUM(F1161:F1184)</f>
        <v>108480</v>
      </c>
      <c r="G1185" s="35"/>
      <c r="H1185" s="35"/>
      <c r="I1185" s="35"/>
      <c r="J1185" s="35"/>
      <c r="K1185" s="35"/>
      <c r="L1185" s="35"/>
      <c r="M1185" s="35"/>
      <c r="N1185" s="35"/>
      <c r="O1185" s="77"/>
      <c r="P1185" s="77">
        <f>SUM(P1161:P1184)</f>
        <v>108480</v>
      </c>
      <c r="Q1185" s="77"/>
      <c r="R1185" s="77">
        <f>SUM(R1161:R1184)</f>
        <v>97632</v>
      </c>
      <c r="S1185" s="77"/>
      <c r="T1185" s="216">
        <f>SUM(T1161:T1184)</f>
        <v>87868.800000000003</v>
      </c>
      <c r="U1185" s="216"/>
      <c r="V1185" s="216">
        <f t="shared" ref="V1185" si="445">SUM(V1161:V1184)</f>
        <v>79081.919999999998</v>
      </c>
    </row>
    <row r="1186" spans="1:22">
      <c r="A1186" s="221" t="s">
        <v>726</v>
      </c>
      <c r="B1186" s="222"/>
      <c r="C1186" s="222"/>
      <c r="D1186" s="222"/>
      <c r="E1186" s="222"/>
      <c r="F1186" s="222"/>
      <c r="G1186" s="222"/>
      <c r="H1186" s="222"/>
      <c r="I1186" s="222"/>
      <c r="J1186" s="222"/>
      <c r="K1186" s="222"/>
      <c r="L1186" s="222"/>
      <c r="M1186" s="222"/>
      <c r="N1186" s="222"/>
      <c r="O1186" s="222"/>
      <c r="P1186" s="222"/>
      <c r="Q1186" s="222"/>
      <c r="R1186" s="222"/>
      <c r="S1186" s="222"/>
      <c r="T1186" s="222"/>
      <c r="U1186" s="222"/>
      <c r="V1186" s="223"/>
    </row>
    <row r="1187" spans="1:22" ht="22.5">
      <c r="A1187" s="60" t="s">
        <v>863</v>
      </c>
      <c r="B1187" s="137" t="s">
        <v>864</v>
      </c>
      <c r="C1187" s="137" t="s">
        <v>689</v>
      </c>
      <c r="D1187" s="138" t="s">
        <v>1</v>
      </c>
      <c r="E1187" s="138" t="s">
        <v>865</v>
      </c>
      <c r="F1187" s="138" t="s">
        <v>866</v>
      </c>
      <c r="G1187" s="30"/>
      <c r="H1187" s="30"/>
      <c r="I1187" s="30"/>
      <c r="J1187" s="30"/>
      <c r="K1187" s="30"/>
      <c r="L1187" s="30"/>
      <c r="M1187" s="30"/>
      <c r="N1187" s="30"/>
      <c r="O1187" s="31" t="s">
        <v>2</v>
      </c>
      <c r="P1187" s="43" t="s">
        <v>688</v>
      </c>
      <c r="Q1187" s="31" t="s">
        <v>2</v>
      </c>
      <c r="R1187" s="43" t="s">
        <v>688</v>
      </c>
      <c r="S1187" s="31" t="s">
        <v>2</v>
      </c>
      <c r="T1187" s="43" t="s">
        <v>688</v>
      </c>
      <c r="U1187" s="31" t="s">
        <v>2</v>
      </c>
      <c r="V1187" s="43" t="s">
        <v>688</v>
      </c>
    </row>
    <row r="1188" spans="1:22" ht="12.75">
      <c r="A1188" s="63">
        <v>1</v>
      </c>
      <c r="B1188" s="64" t="s">
        <v>1204</v>
      </c>
      <c r="C1188" s="65" t="s">
        <v>0</v>
      </c>
      <c r="D1188" s="63">
        <v>2</v>
      </c>
      <c r="E1188" s="63">
        <v>2000</v>
      </c>
      <c r="F1188" s="63">
        <f t="shared" ref="F1188:F1224" si="446">+D1188*E1188</f>
        <v>4000</v>
      </c>
      <c r="G1188" s="35"/>
      <c r="H1188" s="35"/>
      <c r="I1188" s="35"/>
      <c r="J1188" s="35"/>
      <c r="K1188" s="35"/>
      <c r="L1188" s="35"/>
      <c r="M1188" s="35"/>
      <c r="N1188" s="35"/>
      <c r="O1188" s="63">
        <v>2000</v>
      </c>
      <c r="P1188" s="63">
        <f t="shared" ref="P1188:P1224" si="447">+D1188*O1188</f>
        <v>4000</v>
      </c>
      <c r="Q1188" s="66">
        <f t="shared" ref="Q1188:Q1224" si="448">+O1188-O1188*0.1</f>
        <v>1800</v>
      </c>
      <c r="R1188" s="21">
        <f t="shared" ref="R1188:R1224" si="449">+Q1188*D1188</f>
        <v>3600</v>
      </c>
      <c r="S1188" s="4">
        <f t="shared" ref="S1188:S1224" si="450">+Q1188-Q1188*0.1</f>
        <v>1620</v>
      </c>
      <c r="T1188" s="21">
        <f t="shared" ref="T1188:T1224" si="451">+S1188*D1188</f>
        <v>3240</v>
      </c>
      <c r="U1188" s="12">
        <f>+S1188-S1188*0.1</f>
        <v>1458</v>
      </c>
      <c r="V1188" s="12">
        <f>+U1188*D1188</f>
        <v>2916</v>
      </c>
    </row>
    <row r="1189" spans="1:22" ht="12.75">
      <c r="A1189" s="63">
        <v>2</v>
      </c>
      <c r="B1189" s="123" t="s">
        <v>727</v>
      </c>
      <c r="C1189" s="65" t="s">
        <v>115</v>
      </c>
      <c r="D1189" s="63">
        <v>16</v>
      </c>
      <c r="E1189" s="63">
        <v>2000</v>
      </c>
      <c r="F1189" s="63">
        <f t="shared" si="446"/>
        <v>32000</v>
      </c>
      <c r="G1189" s="35"/>
      <c r="H1189" s="35"/>
      <c r="I1189" s="35"/>
      <c r="J1189" s="35"/>
      <c r="K1189" s="35"/>
      <c r="L1189" s="35"/>
      <c r="M1189" s="35"/>
      <c r="N1189" s="35"/>
      <c r="O1189" s="63">
        <v>2000</v>
      </c>
      <c r="P1189" s="63">
        <f t="shared" si="447"/>
        <v>32000</v>
      </c>
      <c r="Q1189" s="66">
        <f t="shared" si="448"/>
        <v>1800</v>
      </c>
      <c r="R1189" s="21">
        <f t="shared" si="449"/>
        <v>28800</v>
      </c>
      <c r="S1189" s="4">
        <f t="shared" si="450"/>
        <v>1620</v>
      </c>
      <c r="T1189" s="21">
        <f t="shared" si="451"/>
        <v>25920</v>
      </c>
      <c r="U1189" s="12">
        <f t="shared" ref="U1189:U1224" si="452">+S1189-S1189*0.1</f>
        <v>1458</v>
      </c>
      <c r="V1189" s="12">
        <f t="shared" ref="V1189:V1224" si="453">+U1189*D1189</f>
        <v>23328</v>
      </c>
    </row>
    <row r="1190" spans="1:22" ht="12.75">
      <c r="A1190" s="63">
        <v>3</v>
      </c>
      <c r="B1190" s="64" t="s">
        <v>1205</v>
      </c>
      <c r="C1190" s="65" t="s">
        <v>0</v>
      </c>
      <c r="D1190" s="63">
        <v>1</v>
      </c>
      <c r="E1190" s="63">
        <v>2500</v>
      </c>
      <c r="F1190" s="63">
        <f t="shared" si="446"/>
        <v>2500</v>
      </c>
      <c r="G1190" s="35"/>
      <c r="H1190" s="35"/>
      <c r="I1190" s="35"/>
      <c r="J1190" s="35"/>
      <c r="K1190" s="35"/>
      <c r="L1190" s="35"/>
      <c r="M1190" s="35"/>
      <c r="N1190" s="35"/>
      <c r="O1190" s="63">
        <v>2500</v>
      </c>
      <c r="P1190" s="63">
        <f t="shared" si="447"/>
        <v>2500</v>
      </c>
      <c r="Q1190" s="66">
        <f t="shared" si="448"/>
        <v>2250</v>
      </c>
      <c r="R1190" s="21">
        <f t="shared" si="449"/>
        <v>2250</v>
      </c>
      <c r="S1190" s="4">
        <f t="shared" si="450"/>
        <v>2025</v>
      </c>
      <c r="T1190" s="21">
        <f t="shared" si="451"/>
        <v>2025</v>
      </c>
      <c r="U1190" s="12">
        <f t="shared" si="452"/>
        <v>1822.5</v>
      </c>
      <c r="V1190" s="12">
        <f t="shared" si="453"/>
        <v>1822.5</v>
      </c>
    </row>
    <row r="1191" spans="1:22" ht="12.75">
      <c r="A1191" s="63">
        <v>4</v>
      </c>
      <c r="B1191" s="123" t="s">
        <v>728</v>
      </c>
      <c r="C1191" s="65" t="s">
        <v>0</v>
      </c>
      <c r="D1191" s="63">
        <v>1</v>
      </c>
      <c r="E1191" s="63">
        <v>800</v>
      </c>
      <c r="F1191" s="63">
        <f t="shared" si="446"/>
        <v>800</v>
      </c>
      <c r="G1191" s="35"/>
      <c r="H1191" s="35"/>
      <c r="I1191" s="35"/>
      <c r="J1191" s="35"/>
      <c r="K1191" s="35"/>
      <c r="L1191" s="35"/>
      <c r="M1191" s="35"/>
      <c r="N1191" s="35"/>
      <c r="O1191" s="63">
        <v>800</v>
      </c>
      <c r="P1191" s="63">
        <f t="shared" si="447"/>
        <v>800</v>
      </c>
      <c r="Q1191" s="66">
        <f t="shared" si="448"/>
        <v>720</v>
      </c>
      <c r="R1191" s="21">
        <f t="shared" si="449"/>
        <v>720</v>
      </c>
      <c r="S1191" s="4">
        <f t="shared" si="450"/>
        <v>648</v>
      </c>
      <c r="T1191" s="21">
        <f t="shared" si="451"/>
        <v>648</v>
      </c>
      <c r="U1191" s="12">
        <f t="shared" si="452"/>
        <v>583.20000000000005</v>
      </c>
      <c r="V1191" s="12">
        <f t="shared" si="453"/>
        <v>583.20000000000005</v>
      </c>
    </row>
    <row r="1192" spans="1:22" ht="12.75">
      <c r="A1192" s="63">
        <v>5</v>
      </c>
      <c r="B1192" s="64" t="s">
        <v>1206</v>
      </c>
      <c r="C1192" s="65" t="s">
        <v>110</v>
      </c>
      <c r="D1192" s="63">
        <v>1</v>
      </c>
      <c r="E1192" s="63">
        <v>8500</v>
      </c>
      <c r="F1192" s="63">
        <f t="shared" si="446"/>
        <v>8500</v>
      </c>
      <c r="G1192" s="35"/>
      <c r="H1192" s="35"/>
      <c r="I1192" s="35"/>
      <c r="J1192" s="35"/>
      <c r="K1192" s="35"/>
      <c r="L1192" s="35"/>
      <c r="M1192" s="35"/>
      <c r="N1192" s="35"/>
      <c r="O1192" s="63">
        <v>8500</v>
      </c>
      <c r="P1192" s="63">
        <f t="shared" si="447"/>
        <v>8500</v>
      </c>
      <c r="Q1192" s="66">
        <f t="shared" si="448"/>
        <v>7650</v>
      </c>
      <c r="R1192" s="21">
        <f t="shared" si="449"/>
        <v>7650</v>
      </c>
      <c r="S1192" s="4">
        <f t="shared" si="450"/>
        <v>6885</v>
      </c>
      <c r="T1192" s="21">
        <f t="shared" si="451"/>
        <v>6885</v>
      </c>
      <c r="U1192" s="12">
        <f t="shared" si="452"/>
        <v>6196.5</v>
      </c>
      <c r="V1192" s="12">
        <f t="shared" si="453"/>
        <v>6196.5</v>
      </c>
    </row>
    <row r="1193" spans="1:22" ht="12.75">
      <c r="A1193" s="63">
        <v>6</v>
      </c>
      <c r="B1193" s="123" t="s">
        <v>729</v>
      </c>
      <c r="C1193" s="65" t="s">
        <v>0</v>
      </c>
      <c r="D1193" s="63">
        <v>112</v>
      </c>
      <c r="E1193" s="63">
        <v>500</v>
      </c>
      <c r="F1193" s="63">
        <f t="shared" si="446"/>
        <v>56000</v>
      </c>
      <c r="G1193" s="35"/>
      <c r="H1193" s="35"/>
      <c r="I1193" s="35"/>
      <c r="J1193" s="35"/>
      <c r="K1193" s="35"/>
      <c r="L1193" s="35"/>
      <c r="M1193" s="35"/>
      <c r="N1193" s="35"/>
      <c r="O1193" s="63">
        <v>500</v>
      </c>
      <c r="P1193" s="63">
        <f t="shared" si="447"/>
        <v>56000</v>
      </c>
      <c r="Q1193" s="66">
        <f t="shared" si="448"/>
        <v>450</v>
      </c>
      <c r="R1193" s="21">
        <f t="shared" si="449"/>
        <v>50400</v>
      </c>
      <c r="S1193" s="4">
        <f t="shared" si="450"/>
        <v>405</v>
      </c>
      <c r="T1193" s="21">
        <f t="shared" si="451"/>
        <v>45360</v>
      </c>
      <c r="U1193" s="12">
        <f t="shared" si="452"/>
        <v>364.5</v>
      </c>
      <c r="V1193" s="12">
        <f t="shared" si="453"/>
        <v>40824</v>
      </c>
    </row>
    <row r="1194" spans="1:22" ht="12.75">
      <c r="A1194" s="63">
        <v>7</v>
      </c>
      <c r="B1194" s="64" t="s">
        <v>1207</v>
      </c>
      <c r="C1194" s="65" t="s">
        <v>0</v>
      </c>
      <c r="D1194" s="63">
        <v>1</v>
      </c>
      <c r="E1194" s="63">
        <v>500</v>
      </c>
      <c r="F1194" s="63">
        <f t="shared" si="446"/>
        <v>500</v>
      </c>
      <c r="G1194" s="35"/>
      <c r="H1194" s="35"/>
      <c r="I1194" s="35"/>
      <c r="J1194" s="35"/>
      <c r="K1194" s="35"/>
      <c r="L1194" s="35"/>
      <c r="M1194" s="35"/>
      <c r="N1194" s="35"/>
      <c r="O1194" s="63">
        <v>500</v>
      </c>
      <c r="P1194" s="63">
        <f t="shared" si="447"/>
        <v>500</v>
      </c>
      <c r="Q1194" s="66">
        <f t="shared" si="448"/>
        <v>450</v>
      </c>
      <c r="R1194" s="21">
        <f t="shared" si="449"/>
        <v>450</v>
      </c>
      <c r="S1194" s="4">
        <f t="shared" si="450"/>
        <v>405</v>
      </c>
      <c r="T1194" s="21">
        <f t="shared" si="451"/>
        <v>405</v>
      </c>
      <c r="U1194" s="12">
        <f t="shared" si="452"/>
        <v>364.5</v>
      </c>
      <c r="V1194" s="12">
        <f t="shared" si="453"/>
        <v>364.5</v>
      </c>
    </row>
    <row r="1195" spans="1:22" ht="12.75">
      <c r="A1195" s="63">
        <v>8</v>
      </c>
      <c r="B1195" s="64" t="s">
        <v>1208</v>
      </c>
      <c r="C1195" s="65" t="s">
        <v>0</v>
      </c>
      <c r="D1195" s="63">
        <v>3</v>
      </c>
      <c r="E1195" s="63">
        <v>3500</v>
      </c>
      <c r="F1195" s="63">
        <f t="shared" si="446"/>
        <v>10500</v>
      </c>
      <c r="G1195" s="35"/>
      <c r="H1195" s="35"/>
      <c r="I1195" s="35"/>
      <c r="J1195" s="35"/>
      <c r="K1195" s="35"/>
      <c r="L1195" s="35"/>
      <c r="M1195" s="35"/>
      <c r="N1195" s="35"/>
      <c r="O1195" s="63">
        <v>3500</v>
      </c>
      <c r="P1195" s="63">
        <f t="shared" si="447"/>
        <v>10500</v>
      </c>
      <c r="Q1195" s="66">
        <f t="shared" si="448"/>
        <v>3150</v>
      </c>
      <c r="R1195" s="21">
        <f t="shared" si="449"/>
        <v>9450</v>
      </c>
      <c r="S1195" s="4">
        <f t="shared" si="450"/>
        <v>2835</v>
      </c>
      <c r="T1195" s="21">
        <f t="shared" si="451"/>
        <v>8505</v>
      </c>
      <c r="U1195" s="12">
        <f t="shared" si="452"/>
        <v>2551.5</v>
      </c>
      <c r="V1195" s="12">
        <f t="shared" si="453"/>
        <v>7654.5</v>
      </c>
    </row>
    <row r="1196" spans="1:22" ht="12.75">
      <c r="A1196" s="63">
        <v>9</v>
      </c>
      <c r="B1196" s="64" t="s">
        <v>1209</v>
      </c>
      <c r="C1196" s="65" t="s">
        <v>0</v>
      </c>
      <c r="D1196" s="63">
        <v>2</v>
      </c>
      <c r="E1196" s="63">
        <v>5000</v>
      </c>
      <c r="F1196" s="63">
        <f t="shared" si="446"/>
        <v>10000</v>
      </c>
      <c r="G1196" s="35"/>
      <c r="H1196" s="35"/>
      <c r="I1196" s="35"/>
      <c r="J1196" s="35"/>
      <c r="K1196" s="35"/>
      <c r="L1196" s="35"/>
      <c r="M1196" s="35"/>
      <c r="N1196" s="35"/>
      <c r="O1196" s="63">
        <v>5000</v>
      </c>
      <c r="P1196" s="63">
        <f t="shared" si="447"/>
        <v>10000</v>
      </c>
      <c r="Q1196" s="66">
        <f t="shared" si="448"/>
        <v>4500</v>
      </c>
      <c r="R1196" s="21">
        <f t="shared" si="449"/>
        <v>9000</v>
      </c>
      <c r="S1196" s="4">
        <f t="shared" si="450"/>
        <v>4050</v>
      </c>
      <c r="T1196" s="21">
        <f t="shared" si="451"/>
        <v>8100</v>
      </c>
      <c r="U1196" s="12">
        <f t="shared" si="452"/>
        <v>3645</v>
      </c>
      <c r="V1196" s="12">
        <f t="shared" si="453"/>
        <v>7290</v>
      </c>
    </row>
    <row r="1197" spans="1:22" ht="12.75">
      <c r="A1197" s="63">
        <v>10</v>
      </c>
      <c r="B1197" s="64" t="s">
        <v>1210</v>
      </c>
      <c r="C1197" s="65" t="s">
        <v>115</v>
      </c>
      <c r="D1197" s="63">
        <v>1.2</v>
      </c>
      <c r="E1197" s="63">
        <v>1500</v>
      </c>
      <c r="F1197" s="63">
        <f t="shared" si="446"/>
        <v>1800</v>
      </c>
      <c r="G1197" s="35"/>
      <c r="H1197" s="35"/>
      <c r="I1197" s="35"/>
      <c r="J1197" s="35"/>
      <c r="K1197" s="35"/>
      <c r="L1197" s="35"/>
      <c r="M1197" s="35"/>
      <c r="N1197" s="35"/>
      <c r="O1197" s="63">
        <v>1500</v>
      </c>
      <c r="P1197" s="63">
        <f t="shared" si="447"/>
        <v>1800</v>
      </c>
      <c r="Q1197" s="66">
        <f t="shared" si="448"/>
        <v>1350</v>
      </c>
      <c r="R1197" s="21">
        <f t="shared" si="449"/>
        <v>1620</v>
      </c>
      <c r="S1197" s="4">
        <f t="shared" si="450"/>
        <v>1215</v>
      </c>
      <c r="T1197" s="21">
        <f t="shared" si="451"/>
        <v>1458</v>
      </c>
      <c r="U1197" s="12">
        <f t="shared" si="452"/>
        <v>1093.5</v>
      </c>
      <c r="V1197" s="12">
        <f t="shared" si="453"/>
        <v>1312.2</v>
      </c>
    </row>
    <row r="1198" spans="1:22" ht="12.75">
      <c r="A1198" s="63">
        <v>11</v>
      </c>
      <c r="B1198" s="64" t="s">
        <v>1211</v>
      </c>
      <c r="C1198" s="65" t="s">
        <v>0</v>
      </c>
      <c r="D1198" s="63">
        <v>4</v>
      </c>
      <c r="E1198" s="63">
        <v>1600</v>
      </c>
      <c r="F1198" s="63">
        <f t="shared" si="446"/>
        <v>6400</v>
      </c>
      <c r="G1198" s="35"/>
      <c r="H1198" s="35"/>
      <c r="I1198" s="35"/>
      <c r="J1198" s="35"/>
      <c r="K1198" s="35"/>
      <c r="L1198" s="35"/>
      <c r="M1198" s="35"/>
      <c r="N1198" s="35"/>
      <c r="O1198" s="63">
        <v>1600</v>
      </c>
      <c r="P1198" s="63">
        <f t="shared" si="447"/>
        <v>6400</v>
      </c>
      <c r="Q1198" s="66">
        <f t="shared" si="448"/>
        <v>1440</v>
      </c>
      <c r="R1198" s="21">
        <f t="shared" si="449"/>
        <v>5760</v>
      </c>
      <c r="S1198" s="4">
        <f t="shared" si="450"/>
        <v>1296</v>
      </c>
      <c r="T1198" s="21">
        <f t="shared" si="451"/>
        <v>5184</v>
      </c>
      <c r="U1198" s="12">
        <f t="shared" si="452"/>
        <v>1166.4000000000001</v>
      </c>
      <c r="V1198" s="12">
        <f t="shared" si="453"/>
        <v>4665.6000000000004</v>
      </c>
    </row>
    <row r="1199" spans="1:22" ht="12.75">
      <c r="A1199" s="63">
        <v>12</v>
      </c>
      <c r="B1199" s="64" t="s">
        <v>1212</v>
      </c>
      <c r="C1199" s="65" t="s">
        <v>0</v>
      </c>
      <c r="D1199" s="63">
        <v>60</v>
      </c>
      <c r="E1199" s="63">
        <v>400</v>
      </c>
      <c r="F1199" s="63">
        <f t="shared" si="446"/>
        <v>24000</v>
      </c>
      <c r="G1199" s="35"/>
      <c r="H1199" s="35"/>
      <c r="I1199" s="35"/>
      <c r="J1199" s="35"/>
      <c r="K1199" s="35"/>
      <c r="L1199" s="35"/>
      <c r="M1199" s="35"/>
      <c r="N1199" s="35"/>
      <c r="O1199" s="63">
        <v>400</v>
      </c>
      <c r="P1199" s="63">
        <f t="shared" si="447"/>
        <v>24000</v>
      </c>
      <c r="Q1199" s="66">
        <f t="shared" si="448"/>
        <v>360</v>
      </c>
      <c r="R1199" s="21">
        <f t="shared" si="449"/>
        <v>21600</v>
      </c>
      <c r="S1199" s="4">
        <f t="shared" si="450"/>
        <v>324</v>
      </c>
      <c r="T1199" s="21">
        <f t="shared" si="451"/>
        <v>19440</v>
      </c>
      <c r="U1199" s="12">
        <f t="shared" si="452"/>
        <v>291.60000000000002</v>
      </c>
      <c r="V1199" s="12">
        <f t="shared" si="453"/>
        <v>17496</v>
      </c>
    </row>
    <row r="1200" spans="1:22" ht="12.75">
      <c r="A1200" s="63">
        <v>13</v>
      </c>
      <c r="B1200" s="64" t="s">
        <v>1213</v>
      </c>
      <c r="C1200" s="65" t="s">
        <v>107</v>
      </c>
      <c r="D1200" s="63">
        <v>3</v>
      </c>
      <c r="E1200" s="63">
        <v>300</v>
      </c>
      <c r="F1200" s="63">
        <f t="shared" si="446"/>
        <v>900</v>
      </c>
      <c r="G1200" s="35"/>
      <c r="H1200" s="35"/>
      <c r="I1200" s="35"/>
      <c r="J1200" s="35"/>
      <c r="K1200" s="35"/>
      <c r="L1200" s="35"/>
      <c r="M1200" s="35"/>
      <c r="N1200" s="35"/>
      <c r="O1200" s="63">
        <v>300</v>
      </c>
      <c r="P1200" s="63">
        <f t="shared" si="447"/>
        <v>900</v>
      </c>
      <c r="Q1200" s="66">
        <f t="shared" si="448"/>
        <v>270</v>
      </c>
      <c r="R1200" s="21">
        <f t="shared" si="449"/>
        <v>810</v>
      </c>
      <c r="S1200" s="4">
        <f t="shared" si="450"/>
        <v>243</v>
      </c>
      <c r="T1200" s="21">
        <f t="shared" si="451"/>
        <v>729</v>
      </c>
      <c r="U1200" s="12">
        <f t="shared" si="452"/>
        <v>218.7</v>
      </c>
      <c r="V1200" s="12">
        <f t="shared" si="453"/>
        <v>656.09999999999991</v>
      </c>
    </row>
    <row r="1201" spans="1:22" ht="12.75">
      <c r="A1201" s="63">
        <v>14</v>
      </c>
      <c r="B1201" s="64" t="s">
        <v>1214</v>
      </c>
      <c r="C1201" s="65" t="s">
        <v>115</v>
      </c>
      <c r="D1201" s="63">
        <v>14</v>
      </c>
      <c r="E1201" s="63">
        <v>700</v>
      </c>
      <c r="F1201" s="63">
        <f t="shared" si="446"/>
        <v>9800</v>
      </c>
      <c r="G1201" s="35"/>
      <c r="H1201" s="35"/>
      <c r="I1201" s="35"/>
      <c r="J1201" s="35"/>
      <c r="K1201" s="35"/>
      <c r="L1201" s="35"/>
      <c r="M1201" s="35"/>
      <c r="N1201" s="35"/>
      <c r="O1201" s="63">
        <v>700</v>
      </c>
      <c r="P1201" s="63">
        <f t="shared" si="447"/>
        <v>9800</v>
      </c>
      <c r="Q1201" s="66">
        <f t="shared" si="448"/>
        <v>630</v>
      </c>
      <c r="R1201" s="21">
        <f t="shared" si="449"/>
        <v>8820</v>
      </c>
      <c r="S1201" s="4">
        <f t="shared" si="450"/>
        <v>567</v>
      </c>
      <c r="T1201" s="21">
        <f t="shared" si="451"/>
        <v>7938</v>
      </c>
      <c r="U1201" s="12">
        <f t="shared" si="452"/>
        <v>510.3</v>
      </c>
      <c r="V1201" s="12">
        <f t="shared" si="453"/>
        <v>7144.2</v>
      </c>
    </row>
    <row r="1202" spans="1:22" ht="12.75">
      <c r="A1202" s="63">
        <v>15</v>
      </c>
      <c r="B1202" s="64" t="s">
        <v>1215</v>
      </c>
      <c r="C1202" s="65" t="s">
        <v>0</v>
      </c>
      <c r="D1202" s="63">
        <v>5</v>
      </c>
      <c r="E1202" s="63">
        <v>2500</v>
      </c>
      <c r="F1202" s="63">
        <f t="shared" si="446"/>
        <v>12500</v>
      </c>
      <c r="G1202" s="35"/>
      <c r="H1202" s="35"/>
      <c r="I1202" s="35"/>
      <c r="J1202" s="35"/>
      <c r="K1202" s="35"/>
      <c r="L1202" s="35"/>
      <c r="M1202" s="35"/>
      <c r="N1202" s="35"/>
      <c r="O1202" s="63">
        <v>2500</v>
      </c>
      <c r="P1202" s="63">
        <f t="shared" si="447"/>
        <v>12500</v>
      </c>
      <c r="Q1202" s="66">
        <f t="shared" si="448"/>
        <v>2250</v>
      </c>
      <c r="R1202" s="21">
        <f t="shared" si="449"/>
        <v>11250</v>
      </c>
      <c r="S1202" s="4">
        <f t="shared" si="450"/>
        <v>2025</v>
      </c>
      <c r="T1202" s="21">
        <f t="shared" si="451"/>
        <v>10125</v>
      </c>
      <c r="U1202" s="12">
        <f t="shared" si="452"/>
        <v>1822.5</v>
      </c>
      <c r="V1202" s="12">
        <f t="shared" si="453"/>
        <v>9112.5</v>
      </c>
    </row>
    <row r="1203" spans="1:22" ht="12.75">
      <c r="A1203" s="63">
        <v>16</v>
      </c>
      <c r="B1203" s="64" t="s">
        <v>1216</v>
      </c>
      <c r="C1203" s="65" t="s">
        <v>107</v>
      </c>
      <c r="D1203" s="63">
        <v>5.6</v>
      </c>
      <c r="E1203" s="63">
        <v>700</v>
      </c>
      <c r="F1203" s="63">
        <f t="shared" si="446"/>
        <v>3919.9999999999995</v>
      </c>
      <c r="G1203" s="35"/>
      <c r="H1203" s="35"/>
      <c r="I1203" s="35"/>
      <c r="J1203" s="35"/>
      <c r="K1203" s="35"/>
      <c r="L1203" s="35"/>
      <c r="M1203" s="35"/>
      <c r="N1203" s="35"/>
      <c r="O1203" s="63">
        <v>700</v>
      </c>
      <c r="P1203" s="63">
        <f t="shared" si="447"/>
        <v>3919.9999999999995</v>
      </c>
      <c r="Q1203" s="66">
        <f t="shared" si="448"/>
        <v>630</v>
      </c>
      <c r="R1203" s="21">
        <f t="shared" si="449"/>
        <v>3528</v>
      </c>
      <c r="S1203" s="4">
        <f t="shared" si="450"/>
        <v>567</v>
      </c>
      <c r="T1203" s="21">
        <f t="shared" si="451"/>
        <v>3175.2</v>
      </c>
      <c r="U1203" s="12">
        <f t="shared" si="452"/>
        <v>510.3</v>
      </c>
      <c r="V1203" s="12">
        <f t="shared" si="453"/>
        <v>2857.68</v>
      </c>
    </row>
    <row r="1204" spans="1:22" ht="12.75">
      <c r="A1204" s="63">
        <v>17</v>
      </c>
      <c r="B1204" s="64" t="s">
        <v>730</v>
      </c>
      <c r="C1204" s="65" t="s">
        <v>1217</v>
      </c>
      <c r="D1204" s="63">
        <v>14.9</v>
      </c>
      <c r="E1204" s="63">
        <v>3200</v>
      </c>
      <c r="F1204" s="63">
        <f t="shared" si="446"/>
        <v>47680</v>
      </c>
      <c r="G1204" s="35"/>
      <c r="H1204" s="35"/>
      <c r="I1204" s="35"/>
      <c r="J1204" s="35"/>
      <c r="K1204" s="35"/>
      <c r="L1204" s="35"/>
      <c r="M1204" s="35"/>
      <c r="N1204" s="35"/>
      <c r="O1204" s="63">
        <v>3200</v>
      </c>
      <c r="P1204" s="63">
        <f t="shared" si="447"/>
        <v>47680</v>
      </c>
      <c r="Q1204" s="66">
        <f t="shared" si="448"/>
        <v>2880</v>
      </c>
      <c r="R1204" s="21">
        <f t="shared" si="449"/>
        <v>42912</v>
      </c>
      <c r="S1204" s="4">
        <f t="shared" si="450"/>
        <v>2592</v>
      </c>
      <c r="T1204" s="21">
        <f t="shared" si="451"/>
        <v>38620.800000000003</v>
      </c>
      <c r="U1204" s="12">
        <f t="shared" si="452"/>
        <v>2332.8000000000002</v>
      </c>
      <c r="V1204" s="12">
        <f t="shared" si="453"/>
        <v>34758.720000000001</v>
      </c>
    </row>
    <row r="1205" spans="1:22" ht="12.75">
      <c r="A1205" s="63">
        <v>18</v>
      </c>
      <c r="B1205" s="64" t="s">
        <v>1218</v>
      </c>
      <c r="C1205" s="124" t="s">
        <v>731</v>
      </c>
      <c r="D1205" s="63">
        <v>1</v>
      </c>
      <c r="E1205" s="63">
        <v>650</v>
      </c>
      <c r="F1205" s="63">
        <f t="shared" si="446"/>
        <v>650</v>
      </c>
      <c r="G1205" s="35"/>
      <c r="H1205" s="35"/>
      <c r="I1205" s="35"/>
      <c r="J1205" s="35"/>
      <c r="K1205" s="35"/>
      <c r="L1205" s="35"/>
      <c r="M1205" s="35"/>
      <c r="N1205" s="35"/>
      <c r="O1205" s="63">
        <v>650</v>
      </c>
      <c r="P1205" s="63">
        <f t="shared" si="447"/>
        <v>650</v>
      </c>
      <c r="Q1205" s="66">
        <f t="shared" si="448"/>
        <v>585</v>
      </c>
      <c r="R1205" s="21">
        <f t="shared" si="449"/>
        <v>585</v>
      </c>
      <c r="S1205" s="4">
        <f t="shared" si="450"/>
        <v>526.5</v>
      </c>
      <c r="T1205" s="21">
        <f t="shared" si="451"/>
        <v>526.5</v>
      </c>
      <c r="U1205" s="12">
        <f t="shared" si="452"/>
        <v>473.85</v>
      </c>
      <c r="V1205" s="12">
        <f t="shared" si="453"/>
        <v>473.85</v>
      </c>
    </row>
    <row r="1206" spans="1:22" ht="12.75">
      <c r="A1206" s="63">
        <v>19</v>
      </c>
      <c r="B1206" s="64" t="s">
        <v>732</v>
      </c>
      <c r="C1206" s="65" t="s">
        <v>115</v>
      </c>
      <c r="D1206" s="63">
        <v>12</v>
      </c>
      <c r="E1206" s="63">
        <v>500</v>
      </c>
      <c r="F1206" s="63">
        <f t="shared" si="446"/>
        <v>6000</v>
      </c>
      <c r="G1206" s="35"/>
      <c r="H1206" s="35"/>
      <c r="I1206" s="35"/>
      <c r="J1206" s="35"/>
      <c r="K1206" s="35"/>
      <c r="L1206" s="35"/>
      <c r="M1206" s="35"/>
      <c r="N1206" s="35"/>
      <c r="O1206" s="63">
        <v>500</v>
      </c>
      <c r="P1206" s="63">
        <f t="shared" si="447"/>
        <v>6000</v>
      </c>
      <c r="Q1206" s="66">
        <f t="shared" si="448"/>
        <v>450</v>
      </c>
      <c r="R1206" s="21">
        <f t="shared" si="449"/>
        <v>5400</v>
      </c>
      <c r="S1206" s="4">
        <f t="shared" si="450"/>
        <v>405</v>
      </c>
      <c r="T1206" s="21">
        <f t="shared" si="451"/>
        <v>4860</v>
      </c>
      <c r="U1206" s="12">
        <f t="shared" si="452"/>
        <v>364.5</v>
      </c>
      <c r="V1206" s="12">
        <f t="shared" si="453"/>
        <v>4374</v>
      </c>
    </row>
    <row r="1207" spans="1:22" ht="12.75">
      <c r="A1207" s="63">
        <v>20</v>
      </c>
      <c r="B1207" s="64" t="s">
        <v>1219</v>
      </c>
      <c r="C1207" s="65" t="s">
        <v>0</v>
      </c>
      <c r="D1207" s="63">
        <v>5000</v>
      </c>
      <c r="E1207" s="63">
        <v>5</v>
      </c>
      <c r="F1207" s="63">
        <f t="shared" si="446"/>
        <v>25000</v>
      </c>
      <c r="G1207" s="35"/>
      <c r="H1207" s="35"/>
      <c r="I1207" s="35"/>
      <c r="J1207" s="35"/>
      <c r="K1207" s="35"/>
      <c r="L1207" s="35"/>
      <c r="M1207" s="35"/>
      <c r="N1207" s="35"/>
      <c r="O1207" s="63">
        <v>5</v>
      </c>
      <c r="P1207" s="63">
        <f t="shared" si="447"/>
        <v>25000</v>
      </c>
      <c r="Q1207" s="66">
        <f t="shared" si="448"/>
        <v>4.5</v>
      </c>
      <c r="R1207" s="21">
        <f t="shared" si="449"/>
        <v>22500</v>
      </c>
      <c r="S1207" s="4">
        <f t="shared" si="450"/>
        <v>4.05</v>
      </c>
      <c r="T1207" s="21">
        <f t="shared" si="451"/>
        <v>20250</v>
      </c>
      <c r="U1207" s="12">
        <f t="shared" si="452"/>
        <v>3.6449999999999996</v>
      </c>
      <c r="V1207" s="12">
        <f t="shared" si="453"/>
        <v>18224.999999999996</v>
      </c>
    </row>
    <row r="1208" spans="1:22" ht="12.75">
      <c r="A1208" s="63">
        <v>21</v>
      </c>
      <c r="B1208" s="64" t="s">
        <v>1220</v>
      </c>
      <c r="C1208" s="65" t="s">
        <v>0</v>
      </c>
      <c r="D1208" s="63">
        <v>1</v>
      </c>
      <c r="E1208" s="63">
        <v>450</v>
      </c>
      <c r="F1208" s="63">
        <f t="shared" si="446"/>
        <v>450</v>
      </c>
      <c r="G1208" s="35"/>
      <c r="H1208" s="35"/>
      <c r="I1208" s="35"/>
      <c r="J1208" s="35"/>
      <c r="K1208" s="35"/>
      <c r="L1208" s="35"/>
      <c r="M1208" s="35"/>
      <c r="N1208" s="35"/>
      <c r="O1208" s="63">
        <v>450</v>
      </c>
      <c r="P1208" s="63">
        <f t="shared" si="447"/>
        <v>450</v>
      </c>
      <c r="Q1208" s="66">
        <f t="shared" si="448"/>
        <v>405</v>
      </c>
      <c r="R1208" s="21">
        <f t="shared" si="449"/>
        <v>405</v>
      </c>
      <c r="S1208" s="4">
        <f t="shared" si="450"/>
        <v>364.5</v>
      </c>
      <c r="T1208" s="21">
        <f t="shared" si="451"/>
        <v>364.5</v>
      </c>
      <c r="U1208" s="12">
        <f t="shared" si="452"/>
        <v>328.05</v>
      </c>
      <c r="V1208" s="12">
        <f t="shared" si="453"/>
        <v>328.05</v>
      </c>
    </row>
    <row r="1209" spans="1:22" ht="12.75">
      <c r="A1209" s="63">
        <v>22</v>
      </c>
      <c r="B1209" s="64" t="s">
        <v>1221</v>
      </c>
      <c r="C1209" s="65" t="s">
        <v>115</v>
      </c>
      <c r="D1209" s="63">
        <v>10</v>
      </c>
      <c r="E1209" s="63">
        <v>300</v>
      </c>
      <c r="F1209" s="63">
        <f t="shared" si="446"/>
        <v>3000</v>
      </c>
      <c r="G1209" s="35"/>
      <c r="H1209" s="35"/>
      <c r="I1209" s="35"/>
      <c r="J1209" s="35"/>
      <c r="K1209" s="35"/>
      <c r="L1209" s="35"/>
      <c r="M1209" s="35"/>
      <c r="N1209" s="35"/>
      <c r="O1209" s="63">
        <v>300</v>
      </c>
      <c r="P1209" s="63">
        <f t="shared" si="447"/>
        <v>3000</v>
      </c>
      <c r="Q1209" s="66">
        <f t="shared" si="448"/>
        <v>270</v>
      </c>
      <c r="R1209" s="21">
        <f t="shared" si="449"/>
        <v>2700</v>
      </c>
      <c r="S1209" s="4">
        <f t="shared" si="450"/>
        <v>243</v>
      </c>
      <c r="T1209" s="21">
        <f t="shared" si="451"/>
        <v>2430</v>
      </c>
      <c r="U1209" s="12">
        <f t="shared" si="452"/>
        <v>218.7</v>
      </c>
      <c r="V1209" s="12">
        <f t="shared" si="453"/>
        <v>2187</v>
      </c>
    </row>
    <row r="1210" spans="1:22" ht="12.75">
      <c r="A1210" s="63">
        <v>23</v>
      </c>
      <c r="B1210" s="64" t="s">
        <v>733</v>
      </c>
      <c r="C1210" s="65" t="s">
        <v>0</v>
      </c>
      <c r="D1210" s="63">
        <v>2</v>
      </c>
      <c r="E1210" s="63">
        <v>800</v>
      </c>
      <c r="F1210" s="63">
        <f t="shared" si="446"/>
        <v>1600</v>
      </c>
      <c r="G1210" s="35"/>
      <c r="H1210" s="35"/>
      <c r="I1210" s="35"/>
      <c r="J1210" s="35"/>
      <c r="K1210" s="35"/>
      <c r="L1210" s="35"/>
      <c r="M1210" s="35"/>
      <c r="N1210" s="35"/>
      <c r="O1210" s="63">
        <v>800</v>
      </c>
      <c r="P1210" s="63">
        <f t="shared" si="447"/>
        <v>1600</v>
      </c>
      <c r="Q1210" s="66">
        <f t="shared" si="448"/>
        <v>720</v>
      </c>
      <c r="R1210" s="21">
        <f t="shared" si="449"/>
        <v>1440</v>
      </c>
      <c r="S1210" s="4">
        <f t="shared" si="450"/>
        <v>648</v>
      </c>
      <c r="T1210" s="21">
        <f t="shared" si="451"/>
        <v>1296</v>
      </c>
      <c r="U1210" s="12">
        <f t="shared" si="452"/>
        <v>583.20000000000005</v>
      </c>
      <c r="V1210" s="12">
        <f t="shared" si="453"/>
        <v>1166.4000000000001</v>
      </c>
    </row>
    <row r="1211" spans="1:22" ht="12.75">
      <c r="A1211" s="63">
        <v>24</v>
      </c>
      <c r="B1211" s="64" t="s">
        <v>1222</v>
      </c>
      <c r="C1211" s="65" t="s">
        <v>0</v>
      </c>
      <c r="D1211" s="63">
        <v>4</v>
      </c>
      <c r="E1211" s="63">
        <v>1000</v>
      </c>
      <c r="F1211" s="63">
        <f t="shared" si="446"/>
        <v>4000</v>
      </c>
      <c r="G1211" s="35"/>
      <c r="H1211" s="35"/>
      <c r="I1211" s="35"/>
      <c r="J1211" s="35"/>
      <c r="K1211" s="35"/>
      <c r="L1211" s="35"/>
      <c r="M1211" s="35"/>
      <c r="N1211" s="35"/>
      <c r="O1211" s="63">
        <v>1000</v>
      </c>
      <c r="P1211" s="63">
        <f t="shared" si="447"/>
        <v>4000</v>
      </c>
      <c r="Q1211" s="66">
        <f t="shared" si="448"/>
        <v>900</v>
      </c>
      <c r="R1211" s="21">
        <f t="shared" si="449"/>
        <v>3600</v>
      </c>
      <c r="S1211" s="4">
        <f t="shared" si="450"/>
        <v>810</v>
      </c>
      <c r="T1211" s="21">
        <f t="shared" si="451"/>
        <v>3240</v>
      </c>
      <c r="U1211" s="12">
        <f t="shared" si="452"/>
        <v>729</v>
      </c>
      <c r="V1211" s="12">
        <f t="shared" si="453"/>
        <v>2916</v>
      </c>
    </row>
    <row r="1212" spans="1:22" ht="12.75">
      <c r="A1212" s="63">
        <v>25</v>
      </c>
      <c r="B1212" s="64" t="s">
        <v>1223</v>
      </c>
      <c r="C1212" s="65" t="s">
        <v>0</v>
      </c>
      <c r="D1212" s="63">
        <v>10</v>
      </c>
      <c r="E1212" s="63">
        <v>1100</v>
      </c>
      <c r="F1212" s="63">
        <f t="shared" si="446"/>
        <v>11000</v>
      </c>
      <c r="G1212" s="35"/>
      <c r="H1212" s="35"/>
      <c r="I1212" s="35"/>
      <c r="J1212" s="35"/>
      <c r="K1212" s="35"/>
      <c r="L1212" s="35"/>
      <c r="M1212" s="35"/>
      <c r="N1212" s="35"/>
      <c r="O1212" s="63">
        <v>1100</v>
      </c>
      <c r="P1212" s="63">
        <f t="shared" si="447"/>
        <v>11000</v>
      </c>
      <c r="Q1212" s="66">
        <f t="shared" si="448"/>
        <v>990</v>
      </c>
      <c r="R1212" s="21">
        <f t="shared" si="449"/>
        <v>9900</v>
      </c>
      <c r="S1212" s="4">
        <f t="shared" si="450"/>
        <v>891</v>
      </c>
      <c r="T1212" s="21">
        <f t="shared" si="451"/>
        <v>8910</v>
      </c>
      <c r="U1212" s="12">
        <f t="shared" si="452"/>
        <v>801.9</v>
      </c>
      <c r="V1212" s="12">
        <f t="shared" si="453"/>
        <v>8019</v>
      </c>
    </row>
    <row r="1213" spans="1:22" ht="12.75">
      <c r="A1213" s="63">
        <v>26</v>
      </c>
      <c r="B1213" s="64" t="s">
        <v>1224</v>
      </c>
      <c r="C1213" s="65" t="s">
        <v>1217</v>
      </c>
      <c r="D1213" s="63">
        <v>3.8</v>
      </c>
      <c r="E1213" s="63">
        <v>300</v>
      </c>
      <c r="F1213" s="63">
        <f t="shared" si="446"/>
        <v>1140</v>
      </c>
      <c r="G1213" s="35"/>
      <c r="H1213" s="35"/>
      <c r="I1213" s="35"/>
      <c r="J1213" s="35"/>
      <c r="K1213" s="35"/>
      <c r="L1213" s="35"/>
      <c r="M1213" s="35"/>
      <c r="N1213" s="35"/>
      <c r="O1213" s="63">
        <v>300</v>
      </c>
      <c r="P1213" s="63">
        <f t="shared" si="447"/>
        <v>1140</v>
      </c>
      <c r="Q1213" s="66">
        <f t="shared" si="448"/>
        <v>270</v>
      </c>
      <c r="R1213" s="21">
        <f t="shared" si="449"/>
        <v>1026</v>
      </c>
      <c r="S1213" s="4">
        <f t="shared" si="450"/>
        <v>243</v>
      </c>
      <c r="T1213" s="21">
        <f t="shared" si="451"/>
        <v>923.4</v>
      </c>
      <c r="U1213" s="12">
        <f t="shared" si="452"/>
        <v>218.7</v>
      </c>
      <c r="V1213" s="12">
        <f t="shared" si="453"/>
        <v>831.06</v>
      </c>
    </row>
    <row r="1214" spans="1:22" ht="12.75">
      <c r="A1214" s="63">
        <v>27</v>
      </c>
      <c r="B1214" s="64" t="s">
        <v>1225</v>
      </c>
      <c r="C1214" s="65" t="s">
        <v>0</v>
      </c>
      <c r="D1214" s="63">
        <v>1</v>
      </c>
      <c r="E1214" s="63">
        <v>3000</v>
      </c>
      <c r="F1214" s="63">
        <f t="shared" si="446"/>
        <v>3000</v>
      </c>
      <c r="G1214" s="35"/>
      <c r="H1214" s="35"/>
      <c r="I1214" s="35"/>
      <c r="J1214" s="35"/>
      <c r="K1214" s="35"/>
      <c r="L1214" s="35"/>
      <c r="M1214" s="35"/>
      <c r="N1214" s="35"/>
      <c r="O1214" s="63">
        <v>3000</v>
      </c>
      <c r="P1214" s="63">
        <f t="shared" si="447"/>
        <v>3000</v>
      </c>
      <c r="Q1214" s="66">
        <f t="shared" si="448"/>
        <v>2700</v>
      </c>
      <c r="R1214" s="21">
        <f t="shared" si="449"/>
        <v>2700</v>
      </c>
      <c r="S1214" s="4">
        <f t="shared" si="450"/>
        <v>2430</v>
      </c>
      <c r="T1214" s="21">
        <f t="shared" si="451"/>
        <v>2430</v>
      </c>
      <c r="U1214" s="12">
        <f t="shared" si="452"/>
        <v>2187</v>
      </c>
      <c r="V1214" s="12">
        <f t="shared" si="453"/>
        <v>2187</v>
      </c>
    </row>
    <row r="1215" spans="1:22" ht="12.75">
      <c r="A1215" s="63">
        <v>28</v>
      </c>
      <c r="B1215" s="64" t="s">
        <v>1226</v>
      </c>
      <c r="C1215" s="65" t="s">
        <v>0</v>
      </c>
      <c r="D1215" s="63">
        <v>7</v>
      </c>
      <c r="E1215" s="63">
        <v>300</v>
      </c>
      <c r="F1215" s="63">
        <f t="shared" si="446"/>
        <v>2100</v>
      </c>
      <c r="G1215" s="35"/>
      <c r="H1215" s="35"/>
      <c r="I1215" s="35"/>
      <c r="J1215" s="35"/>
      <c r="K1215" s="35"/>
      <c r="L1215" s="35"/>
      <c r="M1215" s="35"/>
      <c r="N1215" s="35"/>
      <c r="O1215" s="63">
        <v>300</v>
      </c>
      <c r="P1215" s="63">
        <f t="shared" si="447"/>
        <v>2100</v>
      </c>
      <c r="Q1215" s="66">
        <f t="shared" si="448"/>
        <v>270</v>
      </c>
      <c r="R1215" s="21">
        <f t="shared" si="449"/>
        <v>1890</v>
      </c>
      <c r="S1215" s="4">
        <f t="shared" si="450"/>
        <v>243</v>
      </c>
      <c r="T1215" s="21">
        <f t="shared" si="451"/>
        <v>1701</v>
      </c>
      <c r="U1215" s="12">
        <f t="shared" si="452"/>
        <v>218.7</v>
      </c>
      <c r="V1215" s="12">
        <f t="shared" si="453"/>
        <v>1530.8999999999999</v>
      </c>
    </row>
    <row r="1216" spans="1:22" ht="12.75">
      <c r="A1216" s="63">
        <v>29</v>
      </c>
      <c r="B1216" s="64" t="s">
        <v>1227</v>
      </c>
      <c r="C1216" s="65" t="s">
        <v>0</v>
      </c>
      <c r="D1216" s="63">
        <v>1</v>
      </c>
      <c r="E1216" s="63">
        <v>100</v>
      </c>
      <c r="F1216" s="63">
        <f t="shared" si="446"/>
        <v>100</v>
      </c>
      <c r="G1216" s="35"/>
      <c r="H1216" s="35"/>
      <c r="I1216" s="35"/>
      <c r="J1216" s="35"/>
      <c r="K1216" s="35"/>
      <c r="L1216" s="35"/>
      <c r="M1216" s="35"/>
      <c r="N1216" s="35"/>
      <c r="O1216" s="63">
        <v>100</v>
      </c>
      <c r="P1216" s="63">
        <f t="shared" si="447"/>
        <v>100</v>
      </c>
      <c r="Q1216" s="66">
        <f t="shared" si="448"/>
        <v>90</v>
      </c>
      <c r="R1216" s="21">
        <f t="shared" si="449"/>
        <v>90</v>
      </c>
      <c r="S1216" s="4">
        <f t="shared" si="450"/>
        <v>81</v>
      </c>
      <c r="T1216" s="21">
        <f t="shared" si="451"/>
        <v>81</v>
      </c>
      <c r="U1216" s="12">
        <f t="shared" si="452"/>
        <v>72.900000000000006</v>
      </c>
      <c r="V1216" s="12">
        <f t="shared" si="453"/>
        <v>72.900000000000006</v>
      </c>
    </row>
    <row r="1217" spans="1:22" ht="12.75">
      <c r="A1217" s="63">
        <v>30</v>
      </c>
      <c r="B1217" s="64" t="s">
        <v>1228</v>
      </c>
      <c r="C1217" s="65" t="s">
        <v>0</v>
      </c>
      <c r="D1217" s="63">
        <v>2</v>
      </c>
      <c r="E1217" s="63">
        <v>200</v>
      </c>
      <c r="F1217" s="63">
        <f t="shared" si="446"/>
        <v>400</v>
      </c>
      <c r="G1217" s="35"/>
      <c r="H1217" s="35"/>
      <c r="I1217" s="35"/>
      <c r="J1217" s="35"/>
      <c r="K1217" s="35"/>
      <c r="L1217" s="35"/>
      <c r="M1217" s="35"/>
      <c r="N1217" s="35"/>
      <c r="O1217" s="63">
        <v>200</v>
      </c>
      <c r="P1217" s="63">
        <f t="shared" si="447"/>
        <v>400</v>
      </c>
      <c r="Q1217" s="66">
        <f t="shared" si="448"/>
        <v>180</v>
      </c>
      <c r="R1217" s="21">
        <f t="shared" si="449"/>
        <v>360</v>
      </c>
      <c r="S1217" s="4">
        <f t="shared" si="450"/>
        <v>162</v>
      </c>
      <c r="T1217" s="21">
        <f t="shared" si="451"/>
        <v>324</v>
      </c>
      <c r="U1217" s="12">
        <f t="shared" si="452"/>
        <v>145.80000000000001</v>
      </c>
      <c r="V1217" s="12">
        <f t="shared" si="453"/>
        <v>291.60000000000002</v>
      </c>
    </row>
    <row r="1218" spans="1:22" ht="12.75">
      <c r="A1218" s="63">
        <v>31</v>
      </c>
      <c r="B1218" s="64" t="s">
        <v>1229</v>
      </c>
      <c r="C1218" s="65" t="s">
        <v>0</v>
      </c>
      <c r="D1218" s="63">
        <v>5</v>
      </c>
      <c r="E1218" s="63">
        <v>500</v>
      </c>
      <c r="F1218" s="63">
        <f t="shared" si="446"/>
        <v>2500</v>
      </c>
      <c r="G1218" s="35"/>
      <c r="H1218" s="35"/>
      <c r="I1218" s="35"/>
      <c r="J1218" s="35"/>
      <c r="K1218" s="35"/>
      <c r="L1218" s="35"/>
      <c r="M1218" s="35"/>
      <c r="N1218" s="35"/>
      <c r="O1218" s="63">
        <v>500</v>
      </c>
      <c r="P1218" s="63">
        <f t="shared" si="447"/>
        <v>2500</v>
      </c>
      <c r="Q1218" s="66">
        <f t="shared" si="448"/>
        <v>450</v>
      </c>
      <c r="R1218" s="21">
        <f t="shared" si="449"/>
        <v>2250</v>
      </c>
      <c r="S1218" s="4">
        <f t="shared" si="450"/>
        <v>405</v>
      </c>
      <c r="T1218" s="21">
        <f t="shared" si="451"/>
        <v>2025</v>
      </c>
      <c r="U1218" s="12">
        <f t="shared" si="452"/>
        <v>364.5</v>
      </c>
      <c r="V1218" s="12">
        <f t="shared" si="453"/>
        <v>1822.5</v>
      </c>
    </row>
    <row r="1219" spans="1:22" ht="12.75">
      <c r="A1219" s="63">
        <v>32</v>
      </c>
      <c r="B1219" s="64" t="s">
        <v>1230</v>
      </c>
      <c r="C1219" s="65" t="s">
        <v>0</v>
      </c>
      <c r="D1219" s="63">
        <v>19</v>
      </c>
      <c r="E1219" s="63">
        <v>500</v>
      </c>
      <c r="F1219" s="63">
        <f t="shared" si="446"/>
        <v>9500</v>
      </c>
      <c r="G1219" s="35"/>
      <c r="H1219" s="35"/>
      <c r="I1219" s="35"/>
      <c r="J1219" s="35"/>
      <c r="K1219" s="35"/>
      <c r="L1219" s="35"/>
      <c r="M1219" s="35"/>
      <c r="N1219" s="35"/>
      <c r="O1219" s="63">
        <v>500</v>
      </c>
      <c r="P1219" s="63">
        <f t="shared" si="447"/>
        <v>9500</v>
      </c>
      <c r="Q1219" s="66">
        <f t="shared" si="448"/>
        <v>450</v>
      </c>
      <c r="R1219" s="21">
        <f t="shared" si="449"/>
        <v>8550</v>
      </c>
      <c r="S1219" s="4">
        <f t="shared" si="450"/>
        <v>405</v>
      </c>
      <c r="T1219" s="21">
        <f t="shared" si="451"/>
        <v>7695</v>
      </c>
      <c r="U1219" s="12">
        <f t="shared" si="452"/>
        <v>364.5</v>
      </c>
      <c r="V1219" s="12">
        <f t="shared" si="453"/>
        <v>6925.5</v>
      </c>
    </row>
    <row r="1220" spans="1:22" ht="12.75">
      <c r="A1220" s="63">
        <v>33</v>
      </c>
      <c r="B1220" s="64" t="s">
        <v>1231</v>
      </c>
      <c r="C1220" s="119" t="s">
        <v>0</v>
      </c>
      <c r="D1220" s="63">
        <v>80</v>
      </c>
      <c r="E1220" s="63">
        <v>50</v>
      </c>
      <c r="F1220" s="63">
        <f t="shared" si="446"/>
        <v>4000</v>
      </c>
      <c r="G1220" s="35"/>
      <c r="H1220" s="35"/>
      <c r="I1220" s="35"/>
      <c r="J1220" s="35"/>
      <c r="K1220" s="35"/>
      <c r="L1220" s="35"/>
      <c r="M1220" s="35"/>
      <c r="N1220" s="35"/>
      <c r="O1220" s="63">
        <v>50</v>
      </c>
      <c r="P1220" s="63">
        <f t="shared" si="447"/>
        <v>4000</v>
      </c>
      <c r="Q1220" s="66">
        <f t="shared" si="448"/>
        <v>45</v>
      </c>
      <c r="R1220" s="21">
        <f t="shared" si="449"/>
        <v>3600</v>
      </c>
      <c r="S1220" s="4">
        <f t="shared" si="450"/>
        <v>40.5</v>
      </c>
      <c r="T1220" s="21">
        <f t="shared" si="451"/>
        <v>3240</v>
      </c>
      <c r="U1220" s="12">
        <f t="shared" si="452"/>
        <v>36.450000000000003</v>
      </c>
      <c r="V1220" s="12">
        <f t="shared" si="453"/>
        <v>2916</v>
      </c>
    </row>
    <row r="1221" spans="1:22" ht="12.75">
      <c r="A1221" s="63">
        <v>34</v>
      </c>
      <c r="B1221" s="64" t="s">
        <v>1232</v>
      </c>
      <c r="C1221" s="119" t="s">
        <v>0</v>
      </c>
      <c r="D1221" s="63">
        <v>1</v>
      </c>
      <c r="E1221" s="63">
        <v>800</v>
      </c>
      <c r="F1221" s="63">
        <f t="shared" si="446"/>
        <v>800</v>
      </c>
      <c r="G1221" s="35"/>
      <c r="H1221" s="35"/>
      <c r="I1221" s="35"/>
      <c r="J1221" s="35"/>
      <c r="K1221" s="35"/>
      <c r="L1221" s="35"/>
      <c r="M1221" s="35"/>
      <c r="N1221" s="35"/>
      <c r="O1221" s="63">
        <v>800</v>
      </c>
      <c r="P1221" s="63">
        <f t="shared" si="447"/>
        <v>800</v>
      </c>
      <c r="Q1221" s="66">
        <f t="shared" si="448"/>
        <v>720</v>
      </c>
      <c r="R1221" s="21">
        <f t="shared" si="449"/>
        <v>720</v>
      </c>
      <c r="S1221" s="4">
        <f t="shared" si="450"/>
        <v>648</v>
      </c>
      <c r="T1221" s="21">
        <f t="shared" si="451"/>
        <v>648</v>
      </c>
      <c r="U1221" s="12">
        <f t="shared" si="452"/>
        <v>583.20000000000005</v>
      </c>
      <c r="V1221" s="12">
        <f t="shared" si="453"/>
        <v>583.20000000000005</v>
      </c>
    </row>
    <row r="1222" spans="1:22" ht="12.75">
      <c r="A1222" s="63">
        <v>35</v>
      </c>
      <c r="B1222" s="64" t="s">
        <v>1233</v>
      </c>
      <c r="C1222" s="119" t="s">
        <v>0</v>
      </c>
      <c r="D1222" s="63">
        <v>7</v>
      </c>
      <c r="E1222" s="63">
        <v>300</v>
      </c>
      <c r="F1222" s="63">
        <f t="shared" si="446"/>
        <v>2100</v>
      </c>
      <c r="G1222" s="35"/>
      <c r="H1222" s="35"/>
      <c r="I1222" s="35"/>
      <c r="J1222" s="35"/>
      <c r="K1222" s="35"/>
      <c r="L1222" s="35"/>
      <c r="M1222" s="35"/>
      <c r="N1222" s="35"/>
      <c r="O1222" s="63">
        <v>300</v>
      </c>
      <c r="P1222" s="63">
        <f t="shared" si="447"/>
        <v>2100</v>
      </c>
      <c r="Q1222" s="66">
        <f t="shared" si="448"/>
        <v>270</v>
      </c>
      <c r="R1222" s="21">
        <f t="shared" si="449"/>
        <v>1890</v>
      </c>
      <c r="S1222" s="4">
        <f t="shared" si="450"/>
        <v>243</v>
      </c>
      <c r="T1222" s="21">
        <f t="shared" si="451"/>
        <v>1701</v>
      </c>
      <c r="U1222" s="12">
        <f t="shared" si="452"/>
        <v>218.7</v>
      </c>
      <c r="V1222" s="12">
        <f t="shared" si="453"/>
        <v>1530.8999999999999</v>
      </c>
    </row>
    <row r="1223" spans="1:22" ht="12.75">
      <c r="A1223" s="63">
        <v>36</v>
      </c>
      <c r="B1223" s="64" t="s">
        <v>1234</v>
      </c>
      <c r="C1223" s="119" t="s">
        <v>124</v>
      </c>
      <c r="D1223" s="63">
        <v>22</v>
      </c>
      <c r="E1223" s="63">
        <v>800</v>
      </c>
      <c r="F1223" s="63">
        <f t="shared" si="446"/>
        <v>17600</v>
      </c>
      <c r="G1223" s="35"/>
      <c r="H1223" s="35"/>
      <c r="I1223" s="35"/>
      <c r="J1223" s="35"/>
      <c r="K1223" s="35"/>
      <c r="L1223" s="35"/>
      <c r="M1223" s="35"/>
      <c r="N1223" s="35"/>
      <c r="O1223" s="63">
        <v>800</v>
      </c>
      <c r="P1223" s="63">
        <f t="shared" si="447"/>
        <v>17600</v>
      </c>
      <c r="Q1223" s="66">
        <f t="shared" si="448"/>
        <v>720</v>
      </c>
      <c r="R1223" s="21">
        <f t="shared" si="449"/>
        <v>15840</v>
      </c>
      <c r="S1223" s="4">
        <f t="shared" si="450"/>
        <v>648</v>
      </c>
      <c r="T1223" s="21">
        <f t="shared" si="451"/>
        <v>14256</v>
      </c>
      <c r="U1223" s="12">
        <f t="shared" si="452"/>
        <v>583.20000000000005</v>
      </c>
      <c r="V1223" s="12">
        <f t="shared" si="453"/>
        <v>12830.400000000001</v>
      </c>
    </row>
    <row r="1224" spans="1:22" ht="12.75">
      <c r="A1224" s="63">
        <v>37</v>
      </c>
      <c r="B1224" s="64" t="s">
        <v>734</v>
      </c>
      <c r="C1224" s="119" t="s">
        <v>735</v>
      </c>
      <c r="D1224" s="63">
        <v>1</v>
      </c>
      <c r="E1224" s="63">
        <v>1400</v>
      </c>
      <c r="F1224" s="63">
        <f t="shared" si="446"/>
        <v>1400</v>
      </c>
      <c r="G1224" s="35"/>
      <c r="H1224" s="35"/>
      <c r="I1224" s="35"/>
      <c r="J1224" s="35"/>
      <c r="K1224" s="35"/>
      <c r="L1224" s="35"/>
      <c r="M1224" s="35"/>
      <c r="N1224" s="35"/>
      <c r="O1224" s="63">
        <v>1400</v>
      </c>
      <c r="P1224" s="63">
        <f t="shared" si="447"/>
        <v>1400</v>
      </c>
      <c r="Q1224" s="66">
        <f t="shared" si="448"/>
        <v>1260</v>
      </c>
      <c r="R1224" s="21">
        <f t="shared" si="449"/>
        <v>1260</v>
      </c>
      <c r="S1224" s="4">
        <f t="shared" si="450"/>
        <v>1134</v>
      </c>
      <c r="T1224" s="21">
        <f t="shared" si="451"/>
        <v>1134</v>
      </c>
      <c r="U1224" s="12">
        <f t="shared" si="452"/>
        <v>1020.6</v>
      </c>
      <c r="V1224" s="12">
        <f t="shared" si="453"/>
        <v>1020.6</v>
      </c>
    </row>
    <row r="1225" spans="1:22" ht="12.75">
      <c r="A1225" s="63"/>
      <c r="B1225" s="214" t="s">
        <v>97</v>
      </c>
      <c r="C1225" s="75"/>
      <c r="D1225" s="76"/>
      <c r="E1225" s="76"/>
      <c r="F1225" s="76">
        <f>SUM(F1188:F1224)</f>
        <v>328140</v>
      </c>
      <c r="G1225" s="35"/>
      <c r="H1225" s="35"/>
      <c r="I1225" s="35"/>
      <c r="J1225" s="35"/>
      <c r="K1225" s="35"/>
      <c r="L1225" s="35"/>
      <c r="M1225" s="35"/>
      <c r="N1225" s="35"/>
      <c r="O1225" s="76"/>
      <c r="P1225" s="77">
        <f>SUM(P1188:P1224)</f>
        <v>328140</v>
      </c>
      <c r="Q1225" s="77"/>
      <c r="R1225" s="77">
        <f>SUM(R1188:R1224)</f>
        <v>295326</v>
      </c>
      <c r="S1225" s="77"/>
      <c r="T1225" s="216">
        <f>SUM(T1188:T1224)</f>
        <v>265793.40000000002</v>
      </c>
      <c r="U1225" s="216"/>
      <c r="V1225" s="216">
        <f t="shared" ref="V1225" si="454">SUM(V1188:V1224)</f>
        <v>239214.05999999997</v>
      </c>
    </row>
    <row r="1226" spans="1:22">
      <c r="A1226" s="221" t="s">
        <v>736</v>
      </c>
      <c r="B1226" s="222"/>
      <c r="C1226" s="222"/>
      <c r="D1226" s="222"/>
      <c r="E1226" s="222"/>
      <c r="F1226" s="222"/>
      <c r="G1226" s="222"/>
      <c r="H1226" s="222"/>
      <c r="I1226" s="222"/>
      <c r="J1226" s="222"/>
      <c r="K1226" s="222"/>
      <c r="L1226" s="222"/>
      <c r="M1226" s="222"/>
      <c r="N1226" s="222"/>
      <c r="O1226" s="222"/>
      <c r="P1226" s="222"/>
      <c r="Q1226" s="222"/>
      <c r="R1226" s="222"/>
      <c r="S1226" s="222"/>
      <c r="T1226" s="222"/>
      <c r="U1226" s="222"/>
      <c r="V1226" s="223"/>
    </row>
    <row r="1227" spans="1:22" ht="22.5">
      <c r="A1227" s="60" t="s">
        <v>863</v>
      </c>
      <c r="B1227" s="137" t="s">
        <v>864</v>
      </c>
      <c r="C1227" s="137" t="s">
        <v>689</v>
      </c>
      <c r="D1227" s="138" t="s">
        <v>1</v>
      </c>
      <c r="E1227" s="138" t="s">
        <v>865</v>
      </c>
      <c r="F1227" s="138" t="s">
        <v>866</v>
      </c>
      <c r="G1227" s="30"/>
      <c r="H1227" s="30"/>
      <c r="I1227" s="30"/>
      <c r="J1227" s="30"/>
      <c r="K1227" s="30"/>
      <c r="L1227" s="30"/>
      <c r="M1227" s="30"/>
      <c r="N1227" s="30"/>
      <c r="O1227" s="31" t="s">
        <v>2</v>
      </c>
      <c r="P1227" s="43" t="s">
        <v>688</v>
      </c>
      <c r="Q1227" s="31" t="s">
        <v>2</v>
      </c>
      <c r="R1227" s="43" t="s">
        <v>688</v>
      </c>
      <c r="S1227" s="31" t="s">
        <v>2</v>
      </c>
      <c r="T1227" s="43" t="s">
        <v>688</v>
      </c>
      <c r="U1227" s="31" t="s">
        <v>2</v>
      </c>
      <c r="V1227" s="43" t="s">
        <v>688</v>
      </c>
    </row>
    <row r="1228" spans="1:22" ht="12.75">
      <c r="A1228" s="63">
        <v>1</v>
      </c>
      <c r="B1228" s="64" t="s">
        <v>737</v>
      </c>
      <c r="C1228" s="119" t="s">
        <v>0</v>
      </c>
      <c r="D1228" s="63">
        <v>1</v>
      </c>
      <c r="E1228" s="63">
        <v>800</v>
      </c>
      <c r="F1228" s="63">
        <f t="shared" ref="F1228:F1236" si="455">+D1228*E1228</f>
        <v>800</v>
      </c>
      <c r="G1228" s="35"/>
      <c r="H1228" s="35"/>
      <c r="I1228" s="35"/>
      <c r="J1228" s="35"/>
      <c r="K1228" s="35"/>
      <c r="L1228" s="35"/>
      <c r="M1228" s="35"/>
      <c r="N1228" s="35"/>
      <c r="O1228" s="63">
        <v>800</v>
      </c>
      <c r="P1228" s="63">
        <f t="shared" ref="P1228:P1236" si="456">+D1228*O1228</f>
        <v>800</v>
      </c>
      <c r="Q1228" s="66">
        <f t="shared" ref="Q1228:Q1236" si="457">+O1228-O1228*0.1</f>
        <v>720</v>
      </c>
      <c r="R1228" s="21">
        <f t="shared" ref="R1228:R1236" si="458">+Q1228*D1228</f>
        <v>720</v>
      </c>
      <c r="S1228" s="4">
        <f t="shared" ref="S1228:S1236" si="459">+Q1228-Q1228*0.1</f>
        <v>648</v>
      </c>
      <c r="T1228" s="21">
        <f t="shared" ref="T1228:T1236" si="460">+S1228*D1228</f>
        <v>648</v>
      </c>
      <c r="U1228" s="12">
        <f>+S1228-S1228*0.1</f>
        <v>583.20000000000005</v>
      </c>
      <c r="V1228" s="12">
        <f>+U1228*D1228</f>
        <v>583.20000000000005</v>
      </c>
    </row>
    <row r="1229" spans="1:22" ht="12.75">
      <c r="A1229" s="63">
        <v>2</v>
      </c>
      <c r="B1229" s="64" t="s">
        <v>1235</v>
      </c>
      <c r="C1229" s="119" t="s">
        <v>0</v>
      </c>
      <c r="D1229" s="63">
        <v>2</v>
      </c>
      <c r="E1229" s="63">
        <v>250</v>
      </c>
      <c r="F1229" s="63">
        <f t="shared" si="455"/>
        <v>500</v>
      </c>
      <c r="G1229" s="35"/>
      <c r="H1229" s="35"/>
      <c r="I1229" s="35"/>
      <c r="J1229" s="35"/>
      <c r="K1229" s="35"/>
      <c r="L1229" s="35"/>
      <c r="M1229" s="35"/>
      <c r="N1229" s="35"/>
      <c r="O1229" s="63">
        <v>250</v>
      </c>
      <c r="P1229" s="63">
        <f t="shared" si="456"/>
        <v>500</v>
      </c>
      <c r="Q1229" s="66">
        <f t="shared" si="457"/>
        <v>225</v>
      </c>
      <c r="R1229" s="21">
        <f t="shared" si="458"/>
        <v>450</v>
      </c>
      <c r="S1229" s="4">
        <f t="shared" si="459"/>
        <v>202.5</v>
      </c>
      <c r="T1229" s="21">
        <f t="shared" si="460"/>
        <v>405</v>
      </c>
      <c r="U1229" s="12">
        <f t="shared" ref="U1229:U1236" si="461">+S1229-S1229*0.1</f>
        <v>182.25</v>
      </c>
      <c r="V1229" s="12">
        <f t="shared" ref="V1229:V1236" si="462">+U1229*D1229</f>
        <v>364.5</v>
      </c>
    </row>
    <row r="1230" spans="1:22" ht="12.75">
      <c r="A1230" s="63">
        <v>3</v>
      </c>
      <c r="B1230" s="64" t="s">
        <v>1236</v>
      </c>
      <c r="C1230" s="119" t="s">
        <v>0</v>
      </c>
      <c r="D1230" s="63">
        <v>2</v>
      </c>
      <c r="E1230" s="63">
        <v>300</v>
      </c>
      <c r="F1230" s="63">
        <f t="shared" si="455"/>
        <v>600</v>
      </c>
      <c r="G1230" s="35"/>
      <c r="H1230" s="35"/>
      <c r="I1230" s="35"/>
      <c r="J1230" s="35"/>
      <c r="K1230" s="35"/>
      <c r="L1230" s="35"/>
      <c r="M1230" s="35"/>
      <c r="N1230" s="35"/>
      <c r="O1230" s="63">
        <v>300</v>
      </c>
      <c r="P1230" s="63">
        <f t="shared" si="456"/>
        <v>600</v>
      </c>
      <c r="Q1230" s="66">
        <f t="shared" si="457"/>
        <v>270</v>
      </c>
      <c r="R1230" s="21">
        <f t="shared" si="458"/>
        <v>540</v>
      </c>
      <c r="S1230" s="4">
        <f t="shared" si="459"/>
        <v>243</v>
      </c>
      <c r="T1230" s="21">
        <f t="shared" si="460"/>
        <v>486</v>
      </c>
      <c r="U1230" s="12">
        <f t="shared" si="461"/>
        <v>218.7</v>
      </c>
      <c r="V1230" s="12">
        <f t="shared" si="462"/>
        <v>437.4</v>
      </c>
    </row>
    <row r="1231" spans="1:22" ht="12.75">
      <c r="A1231" s="63">
        <v>4</v>
      </c>
      <c r="B1231" s="64" t="s">
        <v>738</v>
      </c>
      <c r="C1231" s="119" t="s">
        <v>0</v>
      </c>
      <c r="D1231" s="63">
        <v>2</v>
      </c>
      <c r="E1231" s="63">
        <v>2500</v>
      </c>
      <c r="F1231" s="63">
        <f t="shared" si="455"/>
        <v>5000</v>
      </c>
      <c r="G1231" s="35"/>
      <c r="H1231" s="35"/>
      <c r="I1231" s="35"/>
      <c r="J1231" s="35"/>
      <c r="K1231" s="35"/>
      <c r="L1231" s="35"/>
      <c r="M1231" s="35"/>
      <c r="N1231" s="35"/>
      <c r="O1231" s="63">
        <v>2500</v>
      </c>
      <c r="P1231" s="63">
        <f t="shared" si="456"/>
        <v>5000</v>
      </c>
      <c r="Q1231" s="66">
        <f t="shared" si="457"/>
        <v>2250</v>
      </c>
      <c r="R1231" s="21">
        <f t="shared" si="458"/>
        <v>4500</v>
      </c>
      <c r="S1231" s="4">
        <f t="shared" si="459"/>
        <v>2025</v>
      </c>
      <c r="T1231" s="21">
        <f t="shared" si="460"/>
        <v>4050</v>
      </c>
      <c r="U1231" s="12">
        <f t="shared" si="461"/>
        <v>1822.5</v>
      </c>
      <c r="V1231" s="12">
        <f t="shared" si="462"/>
        <v>3645</v>
      </c>
    </row>
    <row r="1232" spans="1:22" ht="12.75">
      <c r="A1232" s="63">
        <v>5</v>
      </c>
      <c r="B1232" s="64" t="s">
        <v>739</v>
      </c>
      <c r="C1232" s="119" t="s">
        <v>0</v>
      </c>
      <c r="D1232" s="63">
        <v>1</v>
      </c>
      <c r="E1232" s="63">
        <v>600</v>
      </c>
      <c r="F1232" s="63">
        <f t="shared" si="455"/>
        <v>600</v>
      </c>
      <c r="G1232" s="35"/>
      <c r="H1232" s="35"/>
      <c r="I1232" s="35"/>
      <c r="J1232" s="35"/>
      <c r="K1232" s="35"/>
      <c r="L1232" s="35"/>
      <c r="M1232" s="35"/>
      <c r="N1232" s="35"/>
      <c r="O1232" s="63">
        <v>600</v>
      </c>
      <c r="P1232" s="63">
        <f t="shared" si="456"/>
        <v>600</v>
      </c>
      <c r="Q1232" s="66">
        <f t="shared" si="457"/>
        <v>540</v>
      </c>
      <c r="R1232" s="21">
        <f t="shared" si="458"/>
        <v>540</v>
      </c>
      <c r="S1232" s="4">
        <f t="shared" si="459"/>
        <v>486</v>
      </c>
      <c r="T1232" s="21">
        <f t="shared" si="460"/>
        <v>486</v>
      </c>
      <c r="U1232" s="12">
        <f t="shared" si="461"/>
        <v>437.4</v>
      </c>
      <c r="V1232" s="12">
        <f t="shared" si="462"/>
        <v>437.4</v>
      </c>
    </row>
    <row r="1233" spans="1:22" ht="12.75">
      <c r="A1233" s="63">
        <v>6</v>
      </c>
      <c r="B1233" s="64" t="s">
        <v>740</v>
      </c>
      <c r="C1233" s="119" t="s">
        <v>0</v>
      </c>
      <c r="D1233" s="63">
        <v>2</v>
      </c>
      <c r="E1233" s="63">
        <v>1200</v>
      </c>
      <c r="F1233" s="63">
        <f t="shared" si="455"/>
        <v>2400</v>
      </c>
      <c r="G1233" s="35"/>
      <c r="H1233" s="35"/>
      <c r="I1233" s="35"/>
      <c r="J1233" s="35"/>
      <c r="K1233" s="35"/>
      <c r="L1233" s="35"/>
      <c r="M1233" s="35"/>
      <c r="N1233" s="35"/>
      <c r="O1233" s="63">
        <v>1200</v>
      </c>
      <c r="P1233" s="63">
        <f t="shared" si="456"/>
        <v>2400</v>
      </c>
      <c r="Q1233" s="66">
        <f t="shared" si="457"/>
        <v>1080</v>
      </c>
      <c r="R1233" s="21">
        <f t="shared" si="458"/>
        <v>2160</v>
      </c>
      <c r="S1233" s="4">
        <f t="shared" si="459"/>
        <v>972</v>
      </c>
      <c r="T1233" s="21">
        <f t="shared" si="460"/>
        <v>1944</v>
      </c>
      <c r="U1233" s="12">
        <f t="shared" si="461"/>
        <v>874.8</v>
      </c>
      <c r="V1233" s="12">
        <f t="shared" si="462"/>
        <v>1749.6</v>
      </c>
    </row>
    <row r="1234" spans="1:22" ht="12.75">
      <c r="A1234" s="63">
        <v>7</v>
      </c>
      <c r="B1234" s="64" t="s">
        <v>741</v>
      </c>
      <c r="C1234" s="119" t="s">
        <v>0</v>
      </c>
      <c r="D1234" s="63">
        <v>3</v>
      </c>
      <c r="E1234" s="63">
        <v>2000</v>
      </c>
      <c r="F1234" s="63">
        <f t="shared" si="455"/>
        <v>6000</v>
      </c>
      <c r="G1234" s="35"/>
      <c r="H1234" s="35"/>
      <c r="I1234" s="35"/>
      <c r="J1234" s="35"/>
      <c r="K1234" s="35"/>
      <c r="L1234" s="35"/>
      <c r="M1234" s="35"/>
      <c r="N1234" s="35"/>
      <c r="O1234" s="63">
        <v>2000</v>
      </c>
      <c r="P1234" s="63">
        <f t="shared" si="456"/>
        <v>6000</v>
      </c>
      <c r="Q1234" s="66">
        <f t="shared" si="457"/>
        <v>1800</v>
      </c>
      <c r="R1234" s="21">
        <f t="shared" si="458"/>
        <v>5400</v>
      </c>
      <c r="S1234" s="4">
        <f t="shared" si="459"/>
        <v>1620</v>
      </c>
      <c r="T1234" s="21">
        <f t="shared" si="460"/>
        <v>4860</v>
      </c>
      <c r="U1234" s="12">
        <f t="shared" si="461"/>
        <v>1458</v>
      </c>
      <c r="V1234" s="12">
        <f t="shared" si="462"/>
        <v>4374</v>
      </c>
    </row>
    <row r="1235" spans="1:22" ht="12.75">
      <c r="A1235" s="63">
        <v>8</v>
      </c>
      <c r="B1235" s="64" t="s">
        <v>742</v>
      </c>
      <c r="C1235" s="119" t="s">
        <v>0</v>
      </c>
      <c r="D1235" s="63">
        <v>2</v>
      </c>
      <c r="E1235" s="63">
        <v>1200</v>
      </c>
      <c r="F1235" s="63">
        <f t="shared" si="455"/>
        <v>2400</v>
      </c>
      <c r="G1235" s="35"/>
      <c r="H1235" s="35"/>
      <c r="I1235" s="35"/>
      <c r="J1235" s="35"/>
      <c r="K1235" s="35"/>
      <c r="L1235" s="35"/>
      <c r="M1235" s="35"/>
      <c r="N1235" s="35"/>
      <c r="O1235" s="63">
        <v>1200</v>
      </c>
      <c r="P1235" s="63">
        <f t="shared" si="456"/>
        <v>2400</v>
      </c>
      <c r="Q1235" s="66">
        <f t="shared" si="457"/>
        <v>1080</v>
      </c>
      <c r="R1235" s="21">
        <f t="shared" si="458"/>
        <v>2160</v>
      </c>
      <c r="S1235" s="4">
        <f t="shared" si="459"/>
        <v>972</v>
      </c>
      <c r="T1235" s="21">
        <f t="shared" si="460"/>
        <v>1944</v>
      </c>
      <c r="U1235" s="12">
        <f t="shared" si="461"/>
        <v>874.8</v>
      </c>
      <c r="V1235" s="12">
        <f t="shared" si="462"/>
        <v>1749.6</v>
      </c>
    </row>
    <row r="1236" spans="1:22" ht="12.75">
      <c r="A1236" s="63">
        <v>9</v>
      </c>
      <c r="B1236" s="64" t="s">
        <v>119</v>
      </c>
      <c r="C1236" s="65" t="s">
        <v>107</v>
      </c>
      <c r="D1236" s="63">
        <v>60</v>
      </c>
      <c r="E1236" s="63">
        <v>800</v>
      </c>
      <c r="F1236" s="63">
        <f t="shared" si="455"/>
        <v>48000</v>
      </c>
      <c r="G1236" s="35"/>
      <c r="H1236" s="35"/>
      <c r="I1236" s="35"/>
      <c r="J1236" s="35"/>
      <c r="K1236" s="35"/>
      <c r="L1236" s="35"/>
      <c r="M1236" s="35"/>
      <c r="N1236" s="35"/>
      <c r="O1236" s="63">
        <v>800</v>
      </c>
      <c r="P1236" s="63">
        <f t="shared" si="456"/>
        <v>48000</v>
      </c>
      <c r="Q1236" s="66">
        <f t="shared" si="457"/>
        <v>720</v>
      </c>
      <c r="R1236" s="21">
        <f t="shared" si="458"/>
        <v>43200</v>
      </c>
      <c r="S1236" s="4">
        <f t="shared" si="459"/>
        <v>648</v>
      </c>
      <c r="T1236" s="21">
        <f t="shared" si="460"/>
        <v>38880</v>
      </c>
      <c r="U1236" s="12">
        <f t="shared" si="461"/>
        <v>583.20000000000005</v>
      </c>
      <c r="V1236" s="12">
        <f t="shared" si="462"/>
        <v>34992</v>
      </c>
    </row>
    <row r="1237" spans="1:22" ht="12.75">
      <c r="A1237" s="63"/>
      <c r="B1237" s="214" t="s">
        <v>97</v>
      </c>
      <c r="C1237" s="75"/>
      <c r="D1237" s="76"/>
      <c r="E1237" s="76"/>
      <c r="F1237" s="76">
        <f>SUM(F1228:F1236)</f>
        <v>66300</v>
      </c>
      <c r="G1237" s="35"/>
      <c r="H1237" s="35"/>
      <c r="I1237" s="35"/>
      <c r="J1237" s="35"/>
      <c r="K1237" s="35"/>
      <c r="L1237" s="35"/>
      <c r="M1237" s="35"/>
      <c r="N1237" s="35"/>
      <c r="O1237" s="76"/>
      <c r="P1237" s="77">
        <f>SUM(P1228:P1236)</f>
        <v>66300</v>
      </c>
      <c r="Q1237" s="77"/>
      <c r="R1237" s="77">
        <f>SUM(R1228:R1236)</f>
        <v>59670</v>
      </c>
      <c r="S1237" s="77"/>
      <c r="T1237" s="77">
        <f>SUM(T1228:T1236)</f>
        <v>53703</v>
      </c>
      <c r="U1237" s="77"/>
      <c r="V1237" s="216">
        <f t="shared" ref="V1237" si="463">SUM(V1228:V1236)</f>
        <v>48332.7</v>
      </c>
    </row>
    <row r="1238" spans="1:22">
      <c r="A1238" s="221" t="s">
        <v>743</v>
      </c>
      <c r="B1238" s="222"/>
      <c r="C1238" s="222"/>
      <c r="D1238" s="222"/>
      <c r="E1238" s="222"/>
      <c r="F1238" s="222"/>
      <c r="G1238" s="222"/>
      <c r="H1238" s="222"/>
      <c r="I1238" s="222"/>
      <c r="J1238" s="222"/>
      <c r="K1238" s="222"/>
      <c r="L1238" s="222"/>
      <c r="M1238" s="222"/>
      <c r="N1238" s="222"/>
      <c r="O1238" s="222"/>
      <c r="P1238" s="222"/>
      <c r="Q1238" s="222"/>
      <c r="R1238" s="222"/>
      <c r="S1238" s="222"/>
      <c r="T1238" s="222"/>
      <c r="U1238" s="222"/>
      <c r="V1238" s="223"/>
    </row>
    <row r="1239" spans="1:22" ht="22.5">
      <c r="A1239" s="60" t="s">
        <v>863</v>
      </c>
      <c r="B1239" s="137" t="s">
        <v>864</v>
      </c>
      <c r="C1239" s="137" t="s">
        <v>689</v>
      </c>
      <c r="D1239" s="138" t="s">
        <v>1</v>
      </c>
      <c r="E1239" s="138" t="s">
        <v>865</v>
      </c>
      <c r="F1239" s="138" t="s">
        <v>866</v>
      </c>
      <c r="G1239" s="30"/>
      <c r="H1239" s="30"/>
      <c r="I1239" s="30"/>
      <c r="J1239" s="30"/>
      <c r="K1239" s="30"/>
      <c r="L1239" s="30"/>
      <c r="M1239" s="30"/>
      <c r="N1239" s="30"/>
      <c r="O1239" s="31" t="s">
        <v>2</v>
      </c>
      <c r="P1239" s="43" t="s">
        <v>688</v>
      </c>
      <c r="Q1239" s="31" t="s">
        <v>2</v>
      </c>
      <c r="R1239" s="43" t="s">
        <v>688</v>
      </c>
      <c r="S1239" s="31" t="s">
        <v>2</v>
      </c>
      <c r="T1239" s="43" t="s">
        <v>688</v>
      </c>
      <c r="U1239" s="31" t="s">
        <v>2</v>
      </c>
      <c r="V1239" s="43" t="s">
        <v>688</v>
      </c>
    </row>
    <row r="1240" spans="1:22" ht="12.75">
      <c r="A1240" s="63">
        <v>1</v>
      </c>
      <c r="B1240" s="64" t="s">
        <v>1237</v>
      </c>
      <c r="C1240" s="65" t="s">
        <v>115</v>
      </c>
      <c r="D1240" s="63">
        <v>32.700000000000003</v>
      </c>
      <c r="E1240" s="63">
        <v>1500</v>
      </c>
      <c r="F1240" s="63">
        <f t="shared" ref="F1240:F1249" si="464">+D1240*E1240</f>
        <v>49050.000000000007</v>
      </c>
      <c r="G1240" s="35"/>
      <c r="H1240" s="35"/>
      <c r="I1240" s="35"/>
      <c r="J1240" s="35"/>
      <c r="K1240" s="35"/>
      <c r="L1240" s="35"/>
      <c r="M1240" s="35"/>
      <c r="N1240" s="35"/>
      <c r="O1240" s="63">
        <v>1500</v>
      </c>
      <c r="P1240" s="63">
        <f t="shared" ref="P1240:P1249" si="465">+D1240*O1240</f>
        <v>49050.000000000007</v>
      </c>
      <c r="Q1240" s="66">
        <f t="shared" ref="Q1240:Q1249" si="466">+O1240-O1240*0.1</f>
        <v>1350</v>
      </c>
      <c r="R1240" s="21">
        <f t="shared" ref="R1240:R1249" si="467">+Q1240*D1240</f>
        <v>44145.000000000007</v>
      </c>
      <c r="S1240" s="4">
        <f t="shared" ref="S1240:S1249" si="468">+Q1240-Q1240*0.1</f>
        <v>1215</v>
      </c>
      <c r="T1240" s="21">
        <f t="shared" ref="T1240:T1249" si="469">+S1240*D1240</f>
        <v>39730.5</v>
      </c>
      <c r="U1240" s="12">
        <f>+S1240-S1240*0.1</f>
        <v>1093.5</v>
      </c>
      <c r="V1240" s="12">
        <f>+U1240*D1240</f>
        <v>35757.450000000004</v>
      </c>
    </row>
    <row r="1241" spans="1:22" ht="12.75">
      <c r="A1241" s="63">
        <v>2</v>
      </c>
      <c r="B1241" s="64" t="s">
        <v>1238</v>
      </c>
      <c r="C1241" s="65" t="s">
        <v>115</v>
      </c>
      <c r="D1241" s="63">
        <v>7.8</v>
      </c>
      <c r="E1241" s="63">
        <v>3000</v>
      </c>
      <c r="F1241" s="63">
        <f t="shared" si="464"/>
        <v>23400</v>
      </c>
      <c r="G1241" s="35"/>
      <c r="H1241" s="35"/>
      <c r="I1241" s="35"/>
      <c r="J1241" s="35"/>
      <c r="K1241" s="35"/>
      <c r="L1241" s="35"/>
      <c r="M1241" s="35"/>
      <c r="N1241" s="35"/>
      <c r="O1241" s="63">
        <v>3000</v>
      </c>
      <c r="P1241" s="63">
        <f t="shared" si="465"/>
        <v>23400</v>
      </c>
      <c r="Q1241" s="66">
        <f t="shared" si="466"/>
        <v>2700</v>
      </c>
      <c r="R1241" s="21">
        <f t="shared" si="467"/>
        <v>21060</v>
      </c>
      <c r="S1241" s="4">
        <f t="shared" si="468"/>
        <v>2430</v>
      </c>
      <c r="T1241" s="21">
        <f t="shared" si="469"/>
        <v>18954</v>
      </c>
      <c r="U1241" s="12">
        <f t="shared" ref="U1241:U1249" si="470">+S1241-S1241*0.1</f>
        <v>2187</v>
      </c>
      <c r="V1241" s="12">
        <f t="shared" ref="V1241:V1249" si="471">+U1241*D1241</f>
        <v>17058.599999999999</v>
      </c>
    </row>
    <row r="1242" spans="1:22" ht="12.75">
      <c r="A1242" s="63">
        <v>3</v>
      </c>
      <c r="B1242" s="64" t="s">
        <v>1239</v>
      </c>
      <c r="C1242" s="65" t="s">
        <v>115</v>
      </c>
      <c r="D1242" s="63">
        <v>2</v>
      </c>
      <c r="E1242" s="63">
        <v>3000</v>
      </c>
      <c r="F1242" s="63">
        <f t="shared" si="464"/>
        <v>6000</v>
      </c>
      <c r="G1242" s="35"/>
      <c r="H1242" s="35"/>
      <c r="I1242" s="35"/>
      <c r="J1242" s="35"/>
      <c r="K1242" s="35"/>
      <c r="L1242" s="35"/>
      <c r="M1242" s="35"/>
      <c r="N1242" s="35"/>
      <c r="O1242" s="63">
        <v>3000</v>
      </c>
      <c r="P1242" s="63">
        <f t="shared" si="465"/>
        <v>6000</v>
      </c>
      <c r="Q1242" s="66">
        <f t="shared" si="466"/>
        <v>2700</v>
      </c>
      <c r="R1242" s="21">
        <f t="shared" si="467"/>
        <v>5400</v>
      </c>
      <c r="S1242" s="4">
        <f t="shared" si="468"/>
        <v>2430</v>
      </c>
      <c r="T1242" s="21">
        <f t="shared" si="469"/>
        <v>4860</v>
      </c>
      <c r="U1242" s="12">
        <f t="shared" si="470"/>
        <v>2187</v>
      </c>
      <c r="V1242" s="12">
        <f t="shared" si="471"/>
        <v>4374</v>
      </c>
    </row>
    <row r="1243" spans="1:22" ht="12.75">
      <c r="A1243" s="63">
        <v>4</v>
      </c>
      <c r="B1243" s="64" t="s">
        <v>1240</v>
      </c>
      <c r="C1243" s="65" t="s">
        <v>115</v>
      </c>
      <c r="D1243" s="63">
        <v>1</v>
      </c>
      <c r="E1243" s="63">
        <v>4000</v>
      </c>
      <c r="F1243" s="63">
        <f t="shared" si="464"/>
        <v>4000</v>
      </c>
      <c r="G1243" s="35"/>
      <c r="H1243" s="35"/>
      <c r="I1243" s="35"/>
      <c r="J1243" s="35"/>
      <c r="K1243" s="35"/>
      <c r="L1243" s="35"/>
      <c r="M1243" s="35"/>
      <c r="N1243" s="35"/>
      <c r="O1243" s="63">
        <v>4000</v>
      </c>
      <c r="P1243" s="63">
        <f t="shared" si="465"/>
        <v>4000</v>
      </c>
      <c r="Q1243" s="66">
        <f t="shared" si="466"/>
        <v>3600</v>
      </c>
      <c r="R1243" s="21">
        <f t="shared" si="467"/>
        <v>3600</v>
      </c>
      <c r="S1243" s="4">
        <f t="shared" si="468"/>
        <v>3240</v>
      </c>
      <c r="T1243" s="21">
        <f t="shared" si="469"/>
        <v>3240</v>
      </c>
      <c r="U1243" s="12">
        <f t="shared" si="470"/>
        <v>2916</v>
      </c>
      <c r="V1243" s="12">
        <f t="shared" si="471"/>
        <v>2916</v>
      </c>
    </row>
    <row r="1244" spans="1:22" ht="12.75">
      <c r="A1244" s="63">
        <v>5</v>
      </c>
      <c r="B1244" s="64" t="s">
        <v>1241</v>
      </c>
      <c r="C1244" s="65" t="s">
        <v>115</v>
      </c>
      <c r="D1244" s="63">
        <v>120</v>
      </c>
      <c r="E1244" s="63">
        <v>800</v>
      </c>
      <c r="F1244" s="63">
        <f t="shared" si="464"/>
        <v>96000</v>
      </c>
      <c r="G1244" s="35"/>
      <c r="H1244" s="35"/>
      <c r="I1244" s="35"/>
      <c r="J1244" s="35"/>
      <c r="K1244" s="35"/>
      <c r="L1244" s="35"/>
      <c r="M1244" s="35"/>
      <c r="N1244" s="35"/>
      <c r="O1244" s="63">
        <v>800</v>
      </c>
      <c r="P1244" s="63">
        <f t="shared" si="465"/>
        <v>96000</v>
      </c>
      <c r="Q1244" s="66">
        <f t="shared" si="466"/>
        <v>720</v>
      </c>
      <c r="R1244" s="21">
        <f t="shared" si="467"/>
        <v>86400</v>
      </c>
      <c r="S1244" s="4">
        <f t="shared" si="468"/>
        <v>648</v>
      </c>
      <c r="T1244" s="21">
        <f t="shared" si="469"/>
        <v>77760</v>
      </c>
      <c r="U1244" s="12">
        <f t="shared" si="470"/>
        <v>583.20000000000005</v>
      </c>
      <c r="V1244" s="12">
        <f t="shared" si="471"/>
        <v>69984</v>
      </c>
    </row>
    <row r="1245" spans="1:22" ht="12.75">
      <c r="A1245" s="63">
        <v>6</v>
      </c>
      <c r="B1245" s="64" t="s">
        <v>1242</v>
      </c>
      <c r="C1245" s="65" t="s">
        <v>115</v>
      </c>
      <c r="D1245" s="63">
        <v>742.5</v>
      </c>
      <c r="E1245" s="63">
        <v>500</v>
      </c>
      <c r="F1245" s="63">
        <f t="shared" si="464"/>
        <v>371250</v>
      </c>
      <c r="G1245" s="35"/>
      <c r="H1245" s="35"/>
      <c r="I1245" s="35"/>
      <c r="J1245" s="35"/>
      <c r="K1245" s="35"/>
      <c r="L1245" s="35"/>
      <c r="M1245" s="35"/>
      <c r="N1245" s="35"/>
      <c r="O1245" s="63">
        <v>500</v>
      </c>
      <c r="P1245" s="63">
        <f t="shared" si="465"/>
        <v>371250</v>
      </c>
      <c r="Q1245" s="66">
        <f t="shared" si="466"/>
        <v>450</v>
      </c>
      <c r="R1245" s="21">
        <f t="shared" si="467"/>
        <v>334125</v>
      </c>
      <c r="S1245" s="4">
        <f t="shared" si="468"/>
        <v>405</v>
      </c>
      <c r="T1245" s="21">
        <f t="shared" si="469"/>
        <v>300712.5</v>
      </c>
      <c r="U1245" s="12">
        <f t="shared" si="470"/>
        <v>364.5</v>
      </c>
      <c r="V1245" s="12">
        <f t="shared" si="471"/>
        <v>270641.25</v>
      </c>
    </row>
    <row r="1246" spans="1:22" ht="12.75">
      <c r="A1246" s="63">
        <v>7</v>
      </c>
      <c r="B1246" s="64" t="s">
        <v>1243</v>
      </c>
      <c r="C1246" s="65" t="s">
        <v>115</v>
      </c>
      <c r="D1246" s="63">
        <v>22.9</v>
      </c>
      <c r="E1246" s="63">
        <v>300</v>
      </c>
      <c r="F1246" s="63">
        <f t="shared" si="464"/>
        <v>6870</v>
      </c>
      <c r="G1246" s="35"/>
      <c r="H1246" s="35"/>
      <c r="I1246" s="35"/>
      <c r="J1246" s="35"/>
      <c r="K1246" s="35"/>
      <c r="L1246" s="35"/>
      <c r="M1246" s="35"/>
      <c r="N1246" s="35"/>
      <c r="O1246" s="63">
        <v>300</v>
      </c>
      <c r="P1246" s="63">
        <f t="shared" si="465"/>
        <v>6870</v>
      </c>
      <c r="Q1246" s="66">
        <f t="shared" si="466"/>
        <v>270</v>
      </c>
      <c r="R1246" s="21">
        <f t="shared" si="467"/>
        <v>6183</v>
      </c>
      <c r="S1246" s="4">
        <f t="shared" si="468"/>
        <v>243</v>
      </c>
      <c r="T1246" s="21">
        <f t="shared" si="469"/>
        <v>5564.7</v>
      </c>
      <c r="U1246" s="12">
        <f t="shared" si="470"/>
        <v>218.7</v>
      </c>
      <c r="V1246" s="12">
        <f t="shared" si="471"/>
        <v>5008.2299999999996</v>
      </c>
    </row>
    <row r="1247" spans="1:22" ht="12.75">
      <c r="A1247" s="63">
        <v>8</v>
      </c>
      <c r="B1247" s="64" t="s">
        <v>1244</v>
      </c>
      <c r="C1247" s="65" t="s">
        <v>115</v>
      </c>
      <c r="D1247" s="63">
        <v>5</v>
      </c>
      <c r="E1247" s="63">
        <v>300</v>
      </c>
      <c r="F1247" s="63">
        <f t="shared" si="464"/>
        <v>1500</v>
      </c>
      <c r="G1247" s="35"/>
      <c r="H1247" s="35"/>
      <c r="I1247" s="35"/>
      <c r="J1247" s="35"/>
      <c r="K1247" s="35"/>
      <c r="L1247" s="35"/>
      <c r="M1247" s="35"/>
      <c r="N1247" s="35"/>
      <c r="O1247" s="63">
        <v>300</v>
      </c>
      <c r="P1247" s="63">
        <f t="shared" si="465"/>
        <v>1500</v>
      </c>
      <c r="Q1247" s="66">
        <f t="shared" si="466"/>
        <v>270</v>
      </c>
      <c r="R1247" s="21">
        <f t="shared" si="467"/>
        <v>1350</v>
      </c>
      <c r="S1247" s="4">
        <f t="shared" si="468"/>
        <v>243</v>
      </c>
      <c r="T1247" s="21">
        <f t="shared" si="469"/>
        <v>1215</v>
      </c>
      <c r="U1247" s="12">
        <f t="shared" si="470"/>
        <v>218.7</v>
      </c>
      <c r="V1247" s="12">
        <f t="shared" si="471"/>
        <v>1093.5</v>
      </c>
    </row>
    <row r="1248" spans="1:22" ht="12.75">
      <c r="A1248" s="63">
        <v>9</v>
      </c>
      <c r="B1248" s="64" t="s">
        <v>1245</v>
      </c>
      <c r="C1248" s="65" t="s">
        <v>115</v>
      </c>
      <c r="D1248" s="63">
        <v>11.6</v>
      </c>
      <c r="E1248" s="63">
        <v>2500</v>
      </c>
      <c r="F1248" s="63">
        <f t="shared" si="464"/>
        <v>29000</v>
      </c>
      <c r="G1248" s="35"/>
      <c r="H1248" s="35"/>
      <c r="I1248" s="35"/>
      <c r="J1248" s="35"/>
      <c r="K1248" s="35"/>
      <c r="L1248" s="35"/>
      <c r="M1248" s="35"/>
      <c r="N1248" s="35"/>
      <c r="O1248" s="63">
        <v>2500</v>
      </c>
      <c r="P1248" s="63">
        <f t="shared" si="465"/>
        <v>29000</v>
      </c>
      <c r="Q1248" s="66">
        <f t="shared" si="466"/>
        <v>2250</v>
      </c>
      <c r="R1248" s="21">
        <f t="shared" si="467"/>
        <v>26100</v>
      </c>
      <c r="S1248" s="4">
        <f t="shared" si="468"/>
        <v>2025</v>
      </c>
      <c r="T1248" s="21">
        <f t="shared" si="469"/>
        <v>23490</v>
      </c>
      <c r="U1248" s="12">
        <f t="shared" si="470"/>
        <v>1822.5</v>
      </c>
      <c r="V1248" s="12">
        <f t="shared" si="471"/>
        <v>21141</v>
      </c>
    </row>
    <row r="1249" spans="1:22" ht="12.75">
      <c r="A1249" s="63">
        <v>10</v>
      </c>
      <c r="B1249" s="64" t="s">
        <v>744</v>
      </c>
      <c r="C1249" s="124" t="s">
        <v>731</v>
      </c>
      <c r="D1249" s="63">
        <v>3</v>
      </c>
      <c r="E1249" s="63">
        <v>600</v>
      </c>
      <c r="F1249" s="63">
        <f t="shared" si="464"/>
        <v>1800</v>
      </c>
      <c r="G1249" s="35"/>
      <c r="H1249" s="35"/>
      <c r="I1249" s="35"/>
      <c r="J1249" s="35"/>
      <c r="K1249" s="35"/>
      <c r="L1249" s="35"/>
      <c r="M1249" s="35"/>
      <c r="N1249" s="35"/>
      <c r="O1249" s="63">
        <v>600</v>
      </c>
      <c r="P1249" s="63">
        <f t="shared" si="465"/>
        <v>1800</v>
      </c>
      <c r="Q1249" s="66">
        <f t="shared" si="466"/>
        <v>540</v>
      </c>
      <c r="R1249" s="21">
        <f t="shared" si="467"/>
        <v>1620</v>
      </c>
      <c r="S1249" s="4">
        <f t="shared" si="468"/>
        <v>486</v>
      </c>
      <c r="T1249" s="21">
        <f t="shared" si="469"/>
        <v>1458</v>
      </c>
      <c r="U1249" s="12">
        <f t="shared" si="470"/>
        <v>437.4</v>
      </c>
      <c r="V1249" s="12">
        <f t="shared" si="471"/>
        <v>1312.1999999999998</v>
      </c>
    </row>
    <row r="1250" spans="1:22" ht="12.75">
      <c r="A1250" s="63"/>
      <c r="B1250" s="214" t="s">
        <v>97</v>
      </c>
      <c r="C1250" s="75"/>
      <c r="D1250" s="76"/>
      <c r="E1250" s="76"/>
      <c r="F1250" s="76">
        <f>SUM(F1240:F1249)</f>
        <v>588870</v>
      </c>
      <c r="G1250" s="35"/>
      <c r="H1250" s="35"/>
      <c r="I1250" s="35"/>
      <c r="J1250" s="35"/>
      <c r="K1250" s="35"/>
      <c r="L1250" s="35"/>
      <c r="M1250" s="35"/>
      <c r="N1250" s="35"/>
      <c r="O1250" s="76"/>
      <c r="P1250" s="77">
        <f>SUM(P1240:P1249)</f>
        <v>588870</v>
      </c>
      <c r="Q1250" s="77"/>
      <c r="R1250" s="77">
        <f>SUM(R1240:R1249)</f>
        <v>529983</v>
      </c>
      <c r="S1250" s="77"/>
      <c r="T1250" s="216">
        <f>SUM(T1240:T1249)</f>
        <v>476984.7</v>
      </c>
      <c r="U1250" s="216"/>
      <c r="V1250" s="216">
        <f t="shared" ref="V1250" si="472">SUM(V1240:V1249)</f>
        <v>429286.23</v>
      </c>
    </row>
    <row r="1251" spans="1:22">
      <c r="A1251" s="221" t="s">
        <v>745</v>
      </c>
      <c r="B1251" s="222"/>
      <c r="C1251" s="222"/>
      <c r="D1251" s="222"/>
      <c r="E1251" s="222"/>
      <c r="F1251" s="222"/>
      <c r="G1251" s="222"/>
      <c r="H1251" s="222"/>
      <c r="I1251" s="222"/>
      <c r="J1251" s="222"/>
      <c r="K1251" s="222"/>
      <c r="L1251" s="222"/>
      <c r="M1251" s="222"/>
      <c r="N1251" s="222"/>
      <c r="O1251" s="222"/>
      <c r="P1251" s="222"/>
      <c r="Q1251" s="222"/>
      <c r="R1251" s="222"/>
      <c r="S1251" s="222"/>
      <c r="T1251" s="222"/>
      <c r="U1251" s="222"/>
      <c r="V1251" s="223"/>
    </row>
    <row r="1252" spans="1:22" ht="22.5">
      <c r="A1252" s="60" t="s">
        <v>863</v>
      </c>
      <c r="B1252" s="137" t="s">
        <v>864</v>
      </c>
      <c r="C1252" s="137" t="s">
        <v>689</v>
      </c>
      <c r="D1252" s="138" t="s">
        <v>1</v>
      </c>
      <c r="E1252" s="138" t="s">
        <v>865</v>
      </c>
      <c r="F1252" s="138" t="s">
        <v>866</v>
      </c>
      <c r="G1252" s="30"/>
      <c r="H1252" s="30"/>
      <c r="I1252" s="30"/>
      <c r="J1252" s="30"/>
      <c r="K1252" s="30"/>
      <c r="L1252" s="30"/>
      <c r="M1252" s="30"/>
      <c r="N1252" s="30"/>
      <c r="O1252" s="31" t="s">
        <v>2</v>
      </c>
      <c r="P1252" s="43" t="s">
        <v>688</v>
      </c>
      <c r="Q1252" s="31" t="s">
        <v>2</v>
      </c>
      <c r="R1252" s="43" t="s">
        <v>688</v>
      </c>
      <c r="S1252" s="31" t="s">
        <v>2</v>
      </c>
      <c r="T1252" s="43" t="s">
        <v>688</v>
      </c>
      <c r="U1252" s="31" t="s">
        <v>2</v>
      </c>
      <c r="V1252" s="43" t="s">
        <v>688</v>
      </c>
    </row>
    <row r="1253" spans="1:22" ht="11.25">
      <c r="A1253" s="125">
        <v>1</v>
      </c>
      <c r="B1253" s="126" t="s">
        <v>746</v>
      </c>
      <c r="C1253" s="17" t="s">
        <v>0</v>
      </c>
      <c r="D1253" s="125">
        <v>1</v>
      </c>
      <c r="E1253" s="125">
        <v>600</v>
      </c>
      <c r="F1253" s="125">
        <f t="shared" ref="F1253:F1262" si="473">+D1253*E1253</f>
        <v>600</v>
      </c>
      <c r="K1253" s="7"/>
      <c r="L1253" s="7"/>
      <c r="M1253" s="7"/>
      <c r="O1253" s="125">
        <v>600</v>
      </c>
      <c r="P1253" s="125">
        <f t="shared" ref="P1253:P1262" si="474">+D1253*O1253</f>
        <v>600</v>
      </c>
      <c r="Q1253" s="127">
        <f t="shared" ref="Q1253:Q1262" si="475">+O1253-O1253*0.1</f>
        <v>540</v>
      </c>
      <c r="R1253" s="21">
        <f t="shared" ref="R1253:R1262" si="476">+Q1253*D1253</f>
        <v>540</v>
      </c>
      <c r="S1253" s="4">
        <f t="shared" ref="S1253:S1262" si="477">+Q1253-Q1253*0.1</f>
        <v>486</v>
      </c>
      <c r="T1253" s="21">
        <f t="shared" ref="T1253:T1262" si="478">+S1253*D1253</f>
        <v>486</v>
      </c>
      <c r="U1253" s="12">
        <f>+S1253-S1253*0.1</f>
        <v>437.4</v>
      </c>
      <c r="V1253" s="12">
        <f>+U1253*D1253</f>
        <v>437.4</v>
      </c>
    </row>
    <row r="1254" spans="1:22" ht="11.25">
      <c r="A1254" s="125">
        <v>2</v>
      </c>
      <c r="B1254" s="126" t="s">
        <v>747</v>
      </c>
      <c r="C1254" s="17" t="s">
        <v>0</v>
      </c>
      <c r="D1254" s="125">
        <v>1</v>
      </c>
      <c r="E1254" s="125">
        <v>40</v>
      </c>
      <c r="F1254" s="125">
        <f t="shared" si="473"/>
        <v>40</v>
      </c>
      <c r="K1254" s="7"/>
      <c r="L1254" s="7"/>
      <c r="M1254" s="7"/>
      <c r="O1254" s="125">
        <v>40</v>
      </c>
      <c r="P1254" s="125">
        <f t="shared" si="474"/>
        <v>40</v>
      </c>
      <c r="Q1254" s="127">
        <f t="shared" si="475"/>
        <v>36</v>
      </c>
      <c r="R1254" s="21">
        <f t="shared" si="476"/>
        <v>36</v>
      </c>
      <c r="S1254" s="4">
        <f t="shared" si="477"/>
        <v>32.4</v>
      </c>
      <c r="T1254" s="21">
        <f t="shared" si="478"/>
        <v>32.4</v>
      </c>
      <c r="U1254" s="12">
        <f t="shared" ref="U1254:U1262" si="479">+S1254-S1254*0.1</f>
        <v>29.159999999999997</v>
      </c>
      <c r="V1254" s="12">
        <f t="shared" ref="V1254:V1262" si="480">+U1254*D1254</f>
        <v>29.159999999999997</v>
      </c>
    </row>
    <row r="1255" spans="1:22" ht="11.25">
      <c r="A1255" s="125">
        <v>3</v>
      </c>
      <c r="B1255" s="126" t="s">
        <v>748</v>
      </c>
      <c r="C1255" s="17" t="s">
        <v>0</v>
      </c>
      <c r="D1255" s="125">
        <v>1</v>
      </c>
      <c r="E1255" s="125">
        <v>500</v>
      </c>
      <c r="F1255" s="125">
        <f t="shared" si="473"/>
        <v>500</v>
      </c>
      <c r="K1255" s="7"/>
      <c r="L1255" s="7"/>
      <c r="M1255" s="7"/>
      <c r="O1255" s="125">
        <v>500</v>
      </c>
      <c r="P1255" s="125">
        <f t="shared" si="474"/>
        <v>500</v>
      </c>
      <c r="Q1255" s="127">
        <f t="shared" si="475"/>
        <v>450</v>
      </c>
      <c r="R1255" s="21">
        <f t="shared" si="476"/>
        <v>450</v>
      </c>
      <c r="S1255" s="4">
        <f t="shared" si="477"/>
        <v>405</v>
      </c>
      <c r="T1255" s="21">
        <f t="shared" si="478"/>
        <v>405</v>
      </c>
      <c r="U1255" s="12">
        <f t="shared" si="479"/>
        <v>364.5</v>
      </c>
      <c r="V1255" s="12">
        <f t="shared" si="480"/>
        <v>364.5</v>
      </c>
    </row>
    <row r="1256" spans="1:22" ht="11.25">
      <c r="A1256" s="125">
        <v>4</v>
      </c>
      <c r="B1256" s="126" t="s">
        <v>749</v>
      </c>
      <c r="C1256" s="17" t="s">
        <v>0</v>
      </c>
      <c r="D1256" s="125">
        <v>2</v>
      </c>
      <c r="E1256" s="125">
        <v>1600</v>
      </c>
      <c r="F1256" s="125">
        <f t="shared" si="473"/>
        <v>3200</v>
      </c>
      <c r="K1256" s="7"/>
      <c r="L1256" s="7"/>
      <c r="M1256" s="7"/>
      <c r="O1256" s="125">
        <v>1600</v>
      </c>
      <c r="P1256" s="125">
        <f t="shared" si="474"/>
        <v>3200</v>
      </c>
      <c r="Q1256" s="127">
        <f t="shared" si="475"/>
        <v>1440</v>
      </c>
      <c r="R1256" s="21">
        <f t="shared" si="476"/>
        <v>2880</v>
      </c>
      <c r="S1256" s="4">
        <f t="shared" si="477"/>
        <v>1296</v>
      </c>
      <c r="T1256" s="21">
        <f t="shared" si="478"/>
        <v>2592</v>
      </c>
      <c r="U1256" s="12">
        <f t="shared" si="479"/>
        <v>1166.4000000000001</v>
      </c>
      <c r="V1256" s="12">
        <f t="shared" si="480"/>
        <v>2332.8000000000002</v>
      </c>
    </row>
    <row r="1257" spans="1:22" ht="11.25">
      <c r="A1257" s="125">
        <v>5</v>
      </c>
      <c r="B1257" s="126" t="s">
        <v>750</v>
      </c>
      <c r="C1257" s="17" t="s">
        <v>0</v>
      </c>
      <c r="D1257" s="125">
        <v>56</v>
      </c>
      <c r="E1257" s="125">
        <v>100</v>
      </c>
      <c r="F1257" s="125">
        <f t="shared" si="473"/>
        <v>5600</v>
      </c>
      <c r="K1257" s="7"/>
      <c r="L1257" s="7"/>
      <c r="M1257" s="7"/>
      <c r="O1257" s="125">
        <v>100</v>
      </c>
      <c r="P1257" s="125">
        <f t="shared" si="474"/>
        <v>5600</v>
      </c>
      <c r="Q1257" s="127">
        <f t="shared" si="475"/>
        <v>90</v>
      </c>
      <c r="R1257" s="21">
        <f t="shared" si="476"/>
        <v>5040</v>
      </c>
      <c r="S1257" s="4">
        <f t="shared" si="477"/>
        <v>81</v>
      </c>
      <c r="T1257" s="21">
        <f t="shared" si="478"/>
        <v>4536</v>
      </c>
      <c r="U1257" s="12">
        <f t="shared" si="479"/>
        <v>72.900000000000006</v>
      </c>
      <c r="V1257" s="12">
        <f t="shared" si="480"/>
        <v>4082.4000000000005</v>
      </c>
    </row>
    <row r="1258" spans="1:22" ht="11.25">
      <c r="A1258" s="125">
        <v>6</v>
      </c>
      <c r="B1258" s="126" t="s">
        <v>668</v>
      </c>
      <c r="C1258" s="17" t="s">
        <v>0</v>
      </c>
      <c r="D1258" s="125">
        <v>158</v>
      </c>
      <c r="E1258" s="125">
        <v>700</v>
      </c>
      <c r="F1258" s="125">
        <f t="shared" si="473"/>
        <v>110600</v>
      </c>
      <c r="K1258" s="7"/>
      <c r="L1258" s="7"/>
      <c r="M1258" s="7"/>
      <c r="O1258" s="125">
        <v>700</v>
      </c>
      <c r="P1258" s="125">
        <f t="shared" si="474"/>
        <v>110600</v>
      </c>
      <c r="Q1258" s="127">
        <f t="shared" si="475"/>
        <v>630</v>
      </c>
      <c r="R1258" s="21">
        <f t="shared" si="476"/>
        <v>99540</v>
      </c>
      <c r="S1258" s="4">
        <f t="shared" si="477"/>
        <v>567</v>
      </c>
      <c r="T1258" s="21">
        <f t="shared" si="478"/>
        <v>89586</v>
      </c>
      <c r="U1258" s="12">
        <f t="shared" si="479"/>
        <v>510.3</v>
      </c>
      <c r="V1258" s="12">
        <f t="shared" si="480"/>
        <v>80627.400000000009</v>
      </c>
    </row>
    <row r="1259" spans="1:22" ht="11.25">
      <c r="A1259" s="125">
        <v>7</v>
      </c>
      <c r="B1259" s="126" t="s">
        <v>751</v>
      </c>
      <c r="C1259" s="17" t="s">
        <v>0</v>
      </c>
      <c r="D1259" s="125">
        <v>1</v>
      </c>
      <c r="E1259" s="125">
        <v>400</v>
      </c>
      <c r="F1259" s="125">
        <f t="shared" si="473"/>
        <v>400</v>
      </c>
      <c r="K1259" s="7"/>
      <c r="L1259" s="7"/>
      <c r="M1259" s="7"/>
      <c r="O1259" s="125">
        <v>400</v>
      </c>
      <c r="P1259" s="125">
        <f t="shared" si="474"/>
        <v>400</v>
      </c>
      <c r="Q1259" s="127">
        <f t="shared" si="475"/>
        <v>360</v>
      </c>
      <c r="R1259" s="21">
        <f t="shared" si="476"/>
        <v>360</v>
      </c>
      <c r="S1259" s="4">
        <f t="shared" si="477"/>
        <v>324</v>
      </c>
      <c r="T1259" s="21">
        <f t="shared" si="478"/>
        <v>324</v>
      </c>
      <c r="U1259" s="12">
        <f t="shared" si="479"/>
        <v>291.60000000000002</v>
      </c>
      <c r="V1259" s="12">
        <f t="shared" si="480"/>
        <v>291.60000000000002</v>
      </c>
    </row>
    <row r="1260" spans="1:22" ht="11.25">
      <c r="A1260" s="125">
        <v>8</v>
      </c>
      <c r="B1260" s="18" t="s">
        <v>1246</v>
      </c>
      <c r="C1260" s="17" t="s">
        <v>0</v>
      </c>
      <c r="D1260" s="125">
        <v>3</v>
      </c>
      <c r="E1260" s="125">
        <v>150</v>
      </c>
      <c r="F1260" s="125">
        <f t="shared" si="473"/>
        <v>450</v>
      </c>
      <c r="K1260" s="7"/>
      <c r="L1260" s="7"/>
      <c r="M1260" s="7"/>
      <c r="O1260" s="125">
        <v>150</v>
      </c>
      <c r="P1260" s="125">
        <f t="shared" si="474"/>
        <v>450</v>
      </c>
      <c r="Q1260" s="127">
        <f t="shared" si="475"/>
        <v>135</v>
      </c>
      <c r="R1260" s="21">
        <f t="shared" si="476"/>
        <v>405</v>
      </c>
      <c r="S1260" s="4">
        <f t="shared" si="477"/>
        <v>121.5</v>
      </c>
      <c r="T1260" s="21">
        <f t="shared" si="478"/>
        <v>364.5</v>
      </c>
      <c r="U1260" s="12">
        <f t="shared" si="479"/>
        <v>109.35</v>
      </c>
      <c r="V1260" s="12">
        <f t="shared" si="480"/>
        <v>328.04999999999995</v>
      </c>
    </row>
    <row r="1261" spans="1:22" ht="11.25">
      <c r="A1261" s="125">
        <v>9</v>
      </c>
      <c r="B1261" s="18" t="s">
        <v>1247</v>
      </c>
      <c r="C1261" s="17" t="s">
        <v>0</v>
      </c>
      <c r="D1261" s="125">
        <v>20</v>
      </c>
      <c r="E1261" s="125">
        <v>60</v>
      </c>
      <c r="F1261" s="125">
        <f t="shared" si="473"/>
        <v>1200</v>
      </c>
      <c r="K1261" s="7"/>
      <c r="L1261" s="7"/>
      <c r="M1261" s="7"/>
      <c r="O1261" s="125">
        <v>60</v>
      </c>
      <c r="P1261" s="125">
        <f t="shared" si="474"/>
        <v>1200</v>
      </c>
      <c r="Q1261" s="127">
        <f t="shared" si="475"/>
        <v>54</v>
      </c>
      <c r="R1261" s="21">
        <f t="shared" si="476"/>
        <v>1080</v>
      </c>
      <c r="S1261" s="4">
        <f t="shared" si="477"/>
        <v>48.6</v>
      </c>
      <c r="T1261" s="21">
        <f t="shared" si="478"/>
        <v>972</v>
      </c>
      <c r="U1261" s="12">
        <f t="shared" si="479"/>
        <v>43.74</v>
      </c>
      <c r="V1261" s="12">
        <f t="shared" si="480"/>
        <v>874.80000000000007</v>
      </c>
    </row>
    <row r="1262" spans="1:22" ht="11.25">
      <c r="A1262" s="125">
        <v>10</v>
      </c>
      <c r="B1262" s="18" t="s">
        <v>1248</v>
      </c>
      <c r="C1262" s="17" t="s">
        <v>0</v>
      </c>
      <c r="D1262" s="125">
        <v>4</v>
      </c>
      <c r="E1262" s="125">
        <v>80</v>
      </c>
      <c r="F1262" s="125">
        <f t="shared" si="473"/>
        <v>320</v>
      </c>
      <c r="K1262" s="7"/>
      <c r="L1262" s="7"/>
      <c r="M1262" s="7"/>
      <c r="O1262" s="125">
        <v>80</v>
      </c>
      <c r="P1262" s="125">
        <f t="shared" si="474"/>
        <v>320</v>
      </c>
      <c r="Q1262" s="127">
        <f t="shared" si="475"/>
        <v>72</v>
      </c>
      <c r="R1262" s="21">
        <f t="shared" si="476"/>
        <v>288</v>
      </c>
      <c r="S1262" s="4">
        <f t="shared" si="477"/>
        <v>64.8</v>
      </c>
      <c r="T1262" s="21">
        <f t="shared" si="478"/>
        <v>259.2</v>
      </c>
      <c r="U1262" s="12">
        <f t="shared" si="479"/>
        <v>58.319999999999993</v>
      </c>
      <c r="V1262" s="12">
        <f t="shared" si="480"/>
        <v>233.27999999999997</v>
      </c>
    </row>
    <row r="1263" spans="1:22" ht="11.25">
      <c r="A1263" s="125"/>
      <c r="B1263" s="224" t="s">
        <v>97</v>
      </c>
      <c r="C1263" s="225"/>
      <c r="D1263" s="226"/>
      <c r="E1263" s="226"/>
      <c r="F1263" s="226">
        <f>SUM(F1253:F1262)</f>
        <v>122910</v>
      </c>
      <c r="K1263" s="7"/>
      <c r="L1263" s="7"/>
      <c r="M1263" s="7"/>
      <c r="O1263" s="226"/>
      <c r="P1263" s="227">
        <f>SUM(P1253:P1262)</f>
        <v>122910</v>
      </c>
      <c r="Q1263" s="227"/>
      <c r="R1263" s="227">
        <f>SUM(R1253:R1262)</f>
        <v>110619</v>
      </c>
      <c r="S1263" s="227"/>
      <c r="T1263" s="228">
        <f>SUM(T1253:T1262)</f>
        <v>99557.099999999991</v>
      </c>
      <c r="U1263" s="228"/>
      <c r="V1263" s="228">
        <f t="shared" ref="V1263" si="481">SUM(V1253:V1262)</f>
        <v>89601.390000000014</v>
      </c>
    </row>
    <row r="1264" spans="1:22">
      <c r="A1264" s="221" t="s">
        <v>752</v>
      </c>
      <c r="B1264" s="222"/>
      <c r="C1264" s="222"/>
      <c r="D1264" s="222"/>
      <c r="E1264" s="222"/>
      <c r="F1264" s="222"/>
      <c r="G1264" s="222"/>
      <c r="H1264" s="222"/>
      <c r="I1264" s="222"/>
      <c r="J1264" s="222"/>
      <c r="K1264" s="222"/>
      <c r="L1264" s="222"/>
      <c r="M1264" s="222"/>
      <c r="N1264" s="222"/>
      <c r="O1264" s="222"/>
      <c r="P1264" s="222"/>
      <c r="Q1264" s="222"/>
      <c r="R1264" s="222"/>
      <c r="S1264" s="222"/>
      <c r="T1264" s="222"/>
      <c r="U1264" s="222"/>
      <c r="V1264" s="223"/>
    </row>
    <row r="1265" spans="1:22" ht="22.5">
      <c r="A1265" s="60" t="s">
        <v>863</v>
      </c>
      <c r="B1265" s="137" t="s">
        <v>864</v>
      </c>
      <c r="C1265" s="137" t="s">
        <v>689</v>
      </c>
      <c r="D1265" s="138" t="s">
        <v>1</v>
      </c>
      <c r="E1265" s="138" t="s">
        <v>865</v>
      </c>
      <c r="F1265" s="138" t="s">
        <v>866</v>
      </c>
      <c r="G1265" s="30"/>
      <c r="H1265" s="30"/>
      <c r="I1265" s="30"/>
      <c r="J1265" s="30"/>
      <c r="K1265" s="30"/>
      <c r="L1265" s="30"/>
      <c r="M1265" s="30"/>
      <c r="N1265" s="30"/>
      <c r="O1265" s="31" t="s">
        <v>2</v>
      </c>
      <c r="P1265" s="43" t="s">
        <v>688</v>
      </c>
      <c r="Q1265" s="31" t="s">
        <v>2</v>
      </c>
      <c r="R1265" s="43" t="s">
        <v>688</v>
      </c>
      <c r="S1265" s="31" t="s">
        <v>2</v>
      </c>
      <c r="T1265" s="43" t="s">
        <v>688</v>
      </c>
      <c r="U1265" s="31" t="s">
        <v>2</v>
      </c>
      <c r="V1265" s="43" t="s">
        <v>688</v>
      </c>
    </row>
    <row r="1266" spans="1:22" ht="12.75">
      <c r="A1266" s="63">
        <v>1</v>
      </c>
      <c r="B1266" s="64" t="s">
        <v>1249</v>
      </c>
      <c r="C1266" s="65" t="s">
        <v>0</v>
      </c>
      <c r="D1266" s="63">
        <v>1</v>
      </c>
      <c r="E1266" s="63">
        <v>600</v>
      </c>
      <c r="F1266" s="63">
        <f t="shared" ref="F1266:F1286" si="482">+D1266*E1266</f>
        <v>600</v>
      </c>
      <c r="G1266" s="35"/>
      <c r="H1266" s="35"/>
      <c r="I1266" s="35"/>
      <c r="J1266" s="35"/>
      <c r="K1266" s="35"/>
      <c r="L1266" s="35"/>
      <c r="M1266" s="35"/>
      <c r="N1266" s="35"/>
      <c r="O1266" s="63">
        <v>600</v>
      </c>
      <c r="P1266" s="63">
        <f t="shared" ref="P1266:P1286" si="483">+D1266*O1266</f>
        <v>600</v>
      </c>
      <c r="Q1266" s="66">
        <f t="shared" ref="Q1266:Q1286" si="484">+O1266-O1266*0.1</f>
        <v>540</v>
      </c>
      <c r="R1266" s="21">
        <f t="shared" ref="R1266:R1286" si="485">+Q1266*D1266</f>
        <v>540</v>
      </c>
      <c r="S1266" s="4">
        <f t="shared" ref="S1266:S1286" si="486">+Q1266-Q1266*0.1</f>
        <v>486</v>
      </c>
      <c r="T1266" s="21">
        <f t="shared" ref="T1266:T1286" si="487">+S1266*D1266</f>
        <v>486</v>
      </c>
      <c r="U1266" s="12">
        <f>+S1266-S1266*0.1</f>
        <v>437.4</v>
      </c>
      <c r="V1266" s="12">
        <f>+U1266*D1266</f>
        <v>437.4</v>
      </c>
    </row>
    <row r="1267" spans="1:22" ht="12.75">
      <c r="A1267" s="63">
        <v>2</v>
      </c>
      <c r="B1267" s="64" t="s">
        <v>1250</v>
      </c>
      <c r="C1267" s="65" t="s">
        <v>0</v>
      </c>
      <c r="D1267" s="63">
        <v>2</v>
      </c>
      <c r="E1267" s="63">
        <v>200</v>
      </c>
      <c r="F1267" s="63">
        <f t="shared" si="482"/>
        <v>400</v>
      </c>
      <c r="G1267" s="35"/>
      <c r="H1267" s="35"/>
      <c r="I1267" s="35"/>
      <c r="J1267" s="35"/>
      <c r="K1267" s="35"/>
      <c r="L1267" s="35"/>
      <c r="M1267" s="35"/>
      <c r="N1267" s="35"/>
      <c r="O1267" s="63">
        <v>200</v>
      </c>
      <c r="P1267" s="63">
        <f t="shared" si="483"/>
        <v>400</v>
      </c>
      <c r="Q1267" s="66">
        <f t="shared" si="484"/>
        <v>180</v>
      </c>
      <c r="R1267" s="21">
        <f t="shared" si="485"/>
        <v>360</v>
      </c>
      <c r="S1267" s="4">
        <f t="shared" si="486"/>
        <v>162</v>
      </c>
      <c r="T1267" s="21">
        <f t="shared" si="487"/>
        <v>324</v>
      </c>
      <c r="U1267" s="12">
        <f t="shared" ref="U1267:U1286" si="488">+S1267-S1267*0.1</f>
        <v>145.80000000000001</v>
      </c>
      <c r="V1267" s="12">
        <f t="shared" ref="V1267:V1286" si="489">+U1267*D1267</f>
        <v>291.60000000000002</v>
      </c>
    </row>
    <row r="1268" spans="1:22" ht="12.75">
      <c r="A1268" s="63">
        <v>3</v>
      </c>
      <c r="B1268" s="64" t="s">
        <v>1251</v>
      </c>
      <c r="C1268" s="65" t="s">
        <v>0</v>
      </c>
      <c r="D1268" s="63">
        <v>1</v>
      </c>
      <c r="E1268" s="63">
        <v>300</v>
      </c>
      <c r="F1268" s="63">
        <f t="shared" si="482"/>
        <v>300</v>
      </c>
      <c r="G1268" s="35"/>
      <c r="H1268" s="35"/>
      <c r="I1268" s="35"/>
      <c r="J1268" s="35"/>
      <c r="K1268" s="35"/>
      <c r="L1268" s="35"/>
      <c r="M1268" s="35"/>
      <c r="N1268" s="35"/>
      <c r="O1268" s="63">
        <v>300</v>
      </c>
      <c r="P1268" s="63">
        <f t="shared" si="483"/>
        <v>300</v>
      </c>
      <c r="Q1268" s="66">
        <f t="shared" si="484"/>
        <v>270</v>
      </c>
      <c r="R1268" s="21">
        <f t="shared" si="485"/>
        <v>270</v>
      </c>
      <c r="S1268" s="4">
        <f t="shared" si="486"/>
        <v>243</v>
      </c>
      <c r="T1268" s="21">
        <f t="shared" si="487"/>
        <v>243</v>
      </c>
      <c r="U1268" s="12">
        <f t="shared" si="488"/>
        <v>218.7</v>
      </c>
      <c r="V1268" s="12">
        <f t="shared" si="489"/>
        <v>218.7</v>
      </c>
    </row>
    <row r="1269" spans="1:22" ht="12.75">
      <c r="A1269" s="63">
        <v>4</v>
      </c>
      <c r="B1269" s="64" t="s">
        <v>1252</v>
      </c>
      <c r="C1269" s="65" t="s">
        <v>0</v>
      </c>
      <c r="D1269" s="63">
        <v>4</v>
      </c>
      <c r="E1269" s="63">
        <v>800</v>
      </c>
      <c r="F1269" s="63">
        <f t="shared" si="482"/>
        <v>3200</v>
      </c>
      <c r="G1269" s="35"/>
      <c r="H1269" s="35"/>
      <c r="I1269" s="35"/>
      <c r="J1269" s="35"/>
      <c r="K1269" s="35"/>
      <c r="L1269" s="35"/>
      <c r="M1269" s="35"/>
      <c r="N1269" s="35"/>
      <c r="O1269" s="63">
        <v>800</v>
      </c>
      <c r="P1269" s="63">
        <f t="shared" si="483"/>
        <v>3200</v>
      </c>
      <c r="Q1269" s="66">
        <f t="shared" si="484"/>
        <v>720</v>
      </c>
      <c r="R1269" s="21">
        <f t="shared" si="485"/>
        <v>2880</v>
      </c>
      <c r="S1269" s="4">
        <f t="shared" si="486"/>
        <v>648</v>
      </c>
      <c r="T1269" s="21">
        <f t="shared" si="487"/>
        <v>2592</v>
      </c>
      <c r="U1269" s="12">
        <f t="shared" si="488"/>
        <v>583.20000000000005</v>
      </c>
      <c r="V1269" s="12">
        <f t="shared" si="489"/>
        <v>2332.8000000000002</v>
      </c>
    </row>
    <row r="1270" spans="1:22" ht="12.75">
      <c r="A1270" s="63">
        <v>5</v>
      </c>
      <c r="B1270" s="64" t="s">
        <v>1253</v>
      </c>
      <c r="C1270" s="65" t="s">
        <v>107</v>
      </c>
      <c r="D1270" s="63">
        <v>17.5</v>
      </c>
      <c r="E1270" s="63">
        <v>250</v>
      </c>
      <c r="F1270" s="63">
        <f t="shared" si="482"/>
        <v>4375</v>
      </c>
      <c r="G1270" s="35"/>
      <c r="H1270" s="35"/>
      <c r="I1270" s="35"/>
      <c r="J1270" s="35"/>
      <c r="K1270" s="35"/>
      <c r="L1270" s="35"/>
      <c r="M1270" s="35"/>
      <c r="N1270" s="35"/>
      <c r="O1270" s="63">
        <v>250</v>
      </c>
      <c r="P1270" s="63">
        <f t="shared" si="483"/>
        <v>4375</v>
      </c>
      <c r="Q1270" s="66">
        <f t="shared" si="484"/>
        <v>225</v>
      </c>
      <c r="R1270" s="21">
        <f t="shared" si="485"/>
        <v>3937.5</v>
      </c>
      <c r="S1270" s="4">
        <f t="shared" si="486"/>
        <v>202.5</v>
      </c>
      <c r="T1270" s="21">
        <f t="shared" si="487"/>
        <v>3543.75</v>
      </c>
      <c r="U1270" s="12">
        <f t="shared" si="488"/>
        <v>182.25</v>
      </c>
      <c r="V1270" s="12">
        <f t="shared" si="489"/>
        <v>3189.375</v>
      </c>
    </row>
    <row r="1271" spans="1:22" ht="12.75">
      <c r="A1271" s="63">
        <v>6</v>
      </c>
      <c r="B1271" s="64" t="s">
        <v>753</v>
      </c>
      <c r="C1271" s="65" t="s">
        <v>114</v>
      </c>
      <c r="D1271" s="63">
        <v>1.5</v>
      </c>
      <c r="E1271" s="63">
        <v>800</v>
      </c>
      <c r="F1271" s="63">
        <f t="shared" si="482"/>
        <v>1200</v>
      </c>
      <c r="G1271" s="35"/>
      <c r="H1271" s="35"/>
      <c r="I1271" s="35"/>
      <c r="J1271" s="35"/>
      <c r="K1271" s="35"/>
      <c r="L1271" s="35"/>
      <c r="M1271" s="35"/>
      <c r="N1271" s="35"/>
      <c r="O1271" s="63">
        <v>800</v>
      </c>
      <c r="P1271" s="63">
        <f t="shared" si="483"/>
        <v>1200</v>
      </c>
      <c r="Q1271" s="66">
        <f t="shared" si="484"/>
        <v>720</v>
      </c>
      <c r="R1271" s="21">
        <f t="shared" si="485"/>
        <v>1080</v>
      </c>
      <c r="S1271" s="4">
        <f t="shared" si="486"/>
        <v>648</v>
      </c>
      <c r="T1271" s="21">
        <f t="shared" si="487"/>
        <v>972</v>
      </c>
      <c r="U1271" s="12">
        <f t="shared" si="488"/>
        <v>583.20000000000005</v>
      </c>
      <c r="V1271" s="12">
        <f t="shared" si="489"/>
        <v>874.80000000000007</v>
      </c>
    </row>
    <row r="1272" spans="1:22" ht="12.75">
      <c r="A1272" s="63">
        <v>7</v>
      </c>
      <c r="B1272" s="64" t="s">
        <v>1254</v>
      </c>
      <c r="C1272" s="65" t="s">
        <v>0</v>
      </c>
      <c r="D1272" s="63">
        <v>20</v>
      </c>
      <c r="E1272" s="63">
        <v>80</v>
      </c>
      <c r="F1272" s="63">
        <f t="shared" si="482"/>
        <v>1600</v>
      </c>
      <c r="G1272" s="35"/>
      <c r="H1272" s="35"/>
      <c r="I1272" s="35"/>
      <c r="J1272" s="35"/>
      <c r="K1272" s="35"/>
      <c r="L1272" s="35"/>
      <c r="M1272" s="35"/>
      <c r="N1272" s="35"/>
      <c r="O1272" s="63">
        <v>80</v>
      </c>
      <c r="P1272" s="63">
        <f t="shared" si="483"/>
        <v>1600</v>
      </c>
      <c r="Q1272" s="66">
        <f t="shared" si="484"/>
        <v>72</v>
      </c>
      <c r="R1272" s="21">
        <f t="shared" si="485"/>
        <v>1440</v>
      </c>
      <c r="S1272" s="4">
        <f t="shared" si="486"/>
        <v>64.8</v>
      </c>
      <c r="T1272" s="21">
        <f t="shared" si="487"/>
        <v>1296</v>
      </c>
      <c r="U1272" s="12">
        <f t="shared" si="488"/>
        <v>58.319999999999993</v>
      </c>
      <c r="V1272" s="12">
        <f t="shared" si="489"/>
        <v>1166.3999999999999</v>
      </c>
    </row>
    <row r="1273" spans="1:22" ht="12.75">
      <c r="A1273" s="63">
        <v>8</v>
      </c>
      <c r="B1273" s="64" t="s">
        <v>1255</v>
      </c>
      <c r="C1273" s="65" t="s">
        <v>0</v>
      </c>
      <c r="D1273" s="63">
        <v>20</v>
      </c>
      <c r="E1273" s="63">
        <v>30</v>
      </c>
      <c r="F1273" s="63">
        <f t="shared" si="482"/>
        <v>600</v>
      </c>
      <c r="G1273" s="35"/>
      <c r="H1273" s="35"/>
      <c r="I1273" s="35"/>
      <c r="J1273" s="35"/>
      <c r="K1273" s="35"/>
      <c r="L1273" s="35"/>
      <c r="M1273" s="35"/>
      <c r="N1273" s="35"/>
      <c r="O1273" s="63">
        <v>30</v>
      </c>
      <c r="P1273" s="63">
        <f t="shared" si="483"/>
        <v>600</v>
      </c>
      <c r="Q1273" s="66">
        <f t="shared" si="484"/>
        <v>27</v>
      </c>
      <c r="R1273" s="21">
        <f t="shared" si="485"/>
        <v>540</v>
      </c>
      <c r="S1273" s="4">
        <f t="shared" si="486"/>
        <v>24.3</v>
      </c>
      <c r="T1273" s="21">
        <f t="shared" si="487"/>
        <v>486</v>
      </c>
      <c r="U1273" s="12">
        <f t="shared" si="488"/>
        <v>21.87</v>
      </c>
      <c r="V1273" s="12">
        <f t="shared" si="489"/>
        <v>437.40000000000003</v>
      </c>
    </row>
    <row r="1274" spans="1:22" ht="12.75">
      <c r="A1274" s="63">
        <v>9</v>
      </c>
      <c r="B1274" s="64" t="s">
        <v>1256</v>
      </c>
      <c r="C1274" s="65" t="s">
        <v>114</v>
      </c>
      <c r="D1274" s="63">
        <v>20</v>
      </c>
      <c r="E1274" s="63">
        <v>600</v>
      </c>
      <c r="F1274" s="63">
        <f t="shared" si="482"/>
        <v>12000</v>
      </c>
      <c r="G1274" s="35"/>
      <c r="H1274" s="35"/>
      <c r="I1274" s="35"/>
      <c r="J1274" s="35"/>
      <c r="K1274" s="35"/>
      <c r="L1274" s="35"/>
      <c r="M1274" s="35"/>
      <c r="N1274" s="35"/>
      <c r="O1274" s="63">
        <v>600</v>
      </c>
      <c r="P1274" s="63">
        <f t="shared" si="483"/>
        <v>12000</v>
      </c>
      <c r="Q1274" s="66">
        <f t="shared" si="484"/>
        <v>540</v>
      </c>
      <c r="R1274" s="21">
        <f t="shared" si="485"/>
        <v>10800</v>
      </c>
      <c r="S1274" s="4">
        <f t="shared" si="486"/>
        <v>486</v>
      </c>
      <c r="T1274" s="21">
        <f t="shared" si="487"/>
        <v>9720</v>
      </c>
      <c r="U1274" s="12">
        <f t="shared" si="488"/>
        <v>437.4</v>
      </c>
      <c r="V1274" s="12">
        <f t="shared" si="489"/>
        <v>8748</v>
      </c>
    </row>
    <row r="1275" spans="1:22" ht="12.75">
      <c r="A1275" s="63">
        <v>10</v>
      </c>
      <c r="B1275" s="64" t="s">
        <v>1257</v>
      </c>
      <c r="C1275" s="65" t="s">
        <v>0</v>
      </c>
      <c r="D1275" s="63">
        <v>5</v>
      </c>
      <c r="E1275" s="63">
        <v>350</v>
      </c>
      <c r="F1275" s="63">
        <f t="shared" si="482"/>
        <v>1750</v>
      </c>
      <c r="G1275" s="35"/>
      <c r="H1275" s="35"/>
      <c r="I1275" s="35"/>
      <c r="J1275" s="35"/>
      <c r="K1275" s="35"/>
      <c r="L1275" s="35"/>
      <c r="M1275" s="35"/>
      <c r="N1275" s="35"/>
      <c r="O1275" s="63">
        <v>350</v>
      </c>
      <c r="P1275" s="63">
        <f t="shared" si="483"/>
        <v>1750</v>
      </c>
      <c r="Q1275" s="66">
        <f t="shared" si="484"/>
        <v>315</v>
      </c>
      <c r="R1275" s="21">
        <f t="shared" si="485"/>
        <v>1575</v>
      </c>
      <c r="S1275" s="4">
        <f t="shared" si="486"/>
        <v>283.5</v>
      </c>
      <c r="T1275" s="21">
        <f t="shared" si="487"/>
        <v>1417.5</v>
      </c>
      <c r="U1275" s="12">
        <f t="shared" si="488"/>
        <v>255.15</v>
      </c>
      <c r="V1275" s="12">
        <f t="shared" si="489"/>
        <v>1275.75</v>
      </c>
    </row>
    <row r="1276" spans="1:22" ht="12.75">
      <c r="A1276" s="63">
        <v>11</v>
      </c>
      <c r="B1276" s="64" t="s">
        <v>754</v>
      </c>
      <c r="C1276" s="65" t="s">
        <v>0</v>
      </c>
      <c r="D1276" s="63">
        <v>3</v>
      </c>
      <c r="E1276" s="63">
        <v>400</v>
      </c>
      <c r="F1276" s="63">
        <f t="shared" si="482"/>
        <v>1200</v>
      </c>
      <c r="G1276" s="35"/>
      <c r="H1276" s="35"/>
      <c r="I1276" s="35"/>
      <c r="J1276" s="35"/>
      <c r="K1276" s="35"/>
      <c r="L1276" s="35"/>
      <c r="M1276" s="35"/>
      <c r="N1276" s="35"/>
      <c r="O1276" s="63">
        <v>400</v>
      </c>
      <c r="P1276" s="63">
        <f t="shared" si="483"/>
        <v>1200</v>
      </c>
      <c r="Q1276" s="66">
        <f t="shared" si="484"/>
        <v>360</v>
      </c>
      <c r="R1276" s="21">
        <f t="shared" si="485"/>
        <v>1080</v>
      </c>
      <c r="S1276" s="4">
        <f t="shared" si="486"/>
        <v>324</v>
      </c>
      <c r="T1276" s="21">
        <f t="shared" si="487"/>
        <v>972</v>
      </c>
      <c r="U1276" s="12">
        <f t="shared" si="488"/>
        <v>291.60000000000002</v>
      </c>
      <c r="V1276" s="12">
        <f t="shared" si="489"/>
        <v>874.80000000000007</v>
      </c>
    </row>
    <row r="1277" spans="1:22" ht="12.75">
      <c r="A1277" s="63">
        <v>12</v>
      </c>
      <c r="B1277" s="64" t="s">
        <v>1258</v>
      </c>
      <c r="C1277" s="65" t="s">
        <v>0</v>
      </c>
      <c r="D1277" s="63">
        <v>15</v>
      </c>
      <c r="E1277" s="63">
        <v>700</v>
      </c>
      <c r="F1277" s="63">
        <f t="shared" si="482"/>
        <v>10500</v>
      </c>
      <c r="G1277" s="35"/>
      <c r="H1277" s="35"/>
      <c r="I1277" s="35"/>
      <c r="J1277" s="35"/>
      <c r="K1277" s="35"/>
      <c r="L1277" s="35"/>
      <c r="M1277" s="35"/>
      <c r="N1277" s="35"/>
      <c r="O1277" s="63">
        <v>700</v>
      </c>
      <c r="P1277" s="63">
        <f t="shared" si="483"/>
        <v>10500</v>
      </c>
      <c r="Q1277" s="66">
        <f t="shared" si="484"/>
        <v>630</v>
      </c>
      <c r="R1277" s="21">
        <f t="shared" si="485"/>
        <v>9450</v>
      </c>
      <c r="S1277" s="4">
        <f t="shared" si="486"/>
        <v>567</v>
      </c>
      <c r="T1277" s="21">
        <f t="shared" si="487"/>
        <v>8505</v>
      </c>
      <c r="U1277" s="12">
        <f t="shared" si="488"/>
        <v>510.3</v>
      </c>
      <c r="V1277" s="12">
        <f t="shared" si="489"/>
        <v>7654.5</v>
      </c>
    </row>
    <row r="1278" spans="1:22" ht="12.75">
      <c r="A1278" s="63">
        <v>13</v>
      </c>
      <c r="B1278" s="64" t="s">
        <v>1259</v>
      </c>
      <c r="C1278" s="65" t="s">
        <v>0</v>
      </c>
      <c r="D1278" s="63">
        <v>2</v>
      </c>
      <c r="E1278" s="63">
        <v>400</v>
      </c>
      <c r="F1278" s="63">
        <f t="shared" si="482"/>
        <v>800</v>
      </c>
      <c r="G1278" s="35"/>
      <c r="H1278" s="35"/>
      <c r="I1278" s="35"/>
      <c r="J1278" s="35"/>
      <c r="K1278" s="35"/>
      <c r="L1278" s="35"/>
      <c r="M1278" s="35"/>
      <c r="N1278" s="35"/>
      <c r="O1278" s="63">
        <v>400</v>
      </c>
      <c r="P1278" s="63">
        <f t="shared" si="483"/>
        <v>800</v>
      </c>
      <c r="Q1278" s="66">
        <f t="shared" si="484"/>
        <v>360</v>
      </c>
      <c r="R1278" s="21">
        <f t="shared" si="485"/>
        <v>720</v>
      </c>
      <c r="S1278" s="4">
        <f t="shared" si="486"/>
        <v>324</v>
      </c>
      <c r="T1278" s="21">
        <f t="shared" si="487"/>
        <v>648</v>
      </c>
      <c r="U1278" s="12">
        <f t="shared" si="488"/>
        <v>291.60000000000002</v>
      </c>
      <c r="V1278" s="12">
        <f t="shared" si="489"/>
        <v>583.20000000000005</v>
      </c>
    </row>
    <row r="1279" spans="1:22" ht="12.75">
      <c r="A1279" s="63">
        <v>14</v>
      </c>
      <c r="B1279" s="64" t="s">
        <v>1260</v>
      </c>
      <c r="C1279" s="65" t="s">
        <v>0</v>
      </c>
      <c r="D1279" s="63">
        <v>37</v>
      </c>
      <c r="E1279" s="63">
        <v>50</v>
      </c>
      <c r="F1279" s="63">
        <f t="shared" si="482"/>
        <v>1850</v>
      </c>
      <c r="G1279" s="35"/>
      <c r="H1279" s="35"/>
      <c r="I1279" s="35"/>
      <c r="J1279" s="35"/>
      <c r="K1279" s="35"/>
      <c r="L1279" s="35"/>
      <c r="M1279" s="35"/>
      <c r="N1279" s="35"/>
      <c r="O1279" s="63">
        <v>50</v>
      </c>
      <c r="P1279" s="63">
        <f t="shared" si="483"/>
        <v>1850</v>
      </c>
      <c r="Q1279" s="66">
        <f t="shared" si="484"/>
        <v>45</v>
      </c>
      <c r="R1279" s="21">
        <f t="shared" si="485"/>
        <v>1665</v>
      </c>
      <c r="S1279" s="4">
        <f t="shared" si="486"/>
        <v>40.5</v>
      </c>
      <c r="T1279" s="21">
        <f t="shared" si="487"/>
        <v>1498.5</v>
      </c>
      <c r="U1279" s="12">
        <f t="shared" si="488"/>
        <v>36.450000000000003</v>
      </c>
      <c r="V1279" s="12">
        <f t="shared" si="489"/>
        <v>1348.65</v>
      </c>
    </row>
    <row r="1280" spans="1:22" ht="12.75">
      <c r="A1280" s="63">
        <v>15</v>
      </c>
      <c r="B1280" s="64" t="s">
        <v>755</v>
      </c>
      <c r="C1280" s="119" t="s">
        <v>0</v>
      </c>
      <c r="D1280" s="63">
        <v>1</v>
      </c>
      <c r="E1280" s="63">
        <v>300</v>
      </c>
      <c r="F1280" s="63">
        <f t="shared" si="482"/>
        <v>300</v>
      </c>
      <c r="G1280" s="35"/>
      <c r="H1280" s="35"/>
      <c r="I1280" s="35"/>
      <c r="J1280" s="35"/>
      <c r="K1280" s="35"/>
      <c r="L1280" s="35"/>
      <c r="M1280" s="35"/>
      <c r="N1280" s="35"/>
      <c r="O1280" s="63">
        <v>300</v>
      </c>
      <c r="P1280" s="63">
        <f t="shared" si="483"/>
        <v>300</v>
      </c>
      <c r="Q1280" s="66">
        <f t="shared" si="484"/>
        <v>270</v>
      </c>
      <c r="R1280" s="21">
        <f t="shared" si="485"/>
        <v>270</v>
      </c>
      <c r="S1280" s="4">
        <f t="shared" si="486"/>
        <v>243</v>
      </c>
      <c r="T1280" s="21">
        <f t="shared" si="487"/>
        <v>243</v>
      </c>
      <c r="U1280" s="12">
        <f t="shared" si="488"/>
        <v>218.7</v>
      </c>
      <c r="V1280" s="12">
        <f t="shared" si="489"/>
        <v>218.7</v>
      </c>
    </row>
    <row r="1281" spans="1:22" ht="12.75">
      <c r="A1281" s="63">
        <v>16</v>
      </c>
      <c r="B1281" s="64" t="s">
        <v>1261</v>
      </c>
      <c r="C1281" s="119" t="s">
        <v>0</v>
      </c>
      <c r="D1281" s="63">
        <v>27</v>
      </c>
      <c r="E1281" s="63">
        <v>80</v>
      </c>
      <c r="F1281" s="63">
        <f t="shared" si="482"/>
        <v>2160</v>
      </c>
      <c r="G1281" s="35"/>
      <c r="H1281" s="35"/>
      <c r="I1281" s="35"/>
      <c r="J1281" s="35"/>
      <c r="K1281" s="35"/>
      <c r="L1281" s="35"/>
      <c r="M1281" s="35"/>
      <c r="N1281" s="35"/>
      <c r="O1281" s="63">
        <v>80</v>
      </c>
      <c r="P1281" s="63">
        <f t="shared" si="483"/>
        <v>2160</v>
      </c>
      <c r="Q1281" s="66">
        <f t="shared" si="484"/>
        <v>72</v>
      </c>
      <c r="R1281" s="21">
        <f t="shared" si="485"/>
        <v>1944</v>
      </c>
      <c r="S1281" s="4">
        <f t="shared" si="486"/>
        <v>64.8</v>
      </c>
      <c r="T1281" s="21">
        <f t="shared" si="487"/>
        <v>1749.6</v>
      </c>
      <c r="U1281" s="12">
        <f t="shared" si="488"/>
        <v>58.319999999999993</v>
      </c>
      <c r="V1281" s="12">
        <f t="shared" si="489"/>
        <v>1574.6399999999999</v>
      </c>
    </row>
    <row r="1282" spans="1:22" ht="12.75">
      <c r="A1282" s="63">
        <v>17</v>
      </c>
      <c r="B1282" s="64" t="s">
        <v>120</v>
      </c>
      <c r="C1282" s="119" t="s">
        <v>0</v>
      </c>
      <c r="D1282" s="63">
        <v>3</v>
      </c>
      <c r="E1282" s="63">
        <v>50</v>
      </c>
      <c r="F1282" s="63">
        <f t="shared" si="482"/>
        <v>150</v>
      </c>
      <c r="G1282" s="35"/>
      <c r="H1282" s="35"/>
      <c r="I1282" s="35"/>
      <c r="J1282" s="35"/>
      <c r="K1282" s="35"/>
      <c r="L1282" s="35"/>
      <c r="M1282" s="35"/>
      <c r="N1282" s="35"/>
      <c r="O1282" s="63">
        <v>50</v>
      </c>
      <c r="P1282" s="63">
        <f t="shared" si="483"/>
        <v>150</v>
      </c>
      <c r="Q1282" s="66">
        <f t="shared" si="484"/>
        <v>45</v>
      </c>
      <c r="R1282" s="21">
        <f t="shared" si="485"/>
        <v>135</v>
      </c>
      <c r="S1282" s="4">
        <f t="shared" si="486"/>
        <v>40.5</v>
      </c>
      <c r="T1282" s="21">
        <f t="shared" si="487"/>
        <v>121.5</v>
      </c>
      <c r="U1282" s="12">
        <f t="shared" si="488"/>
        <v>36.450000000000003</v>
      </c>
      <c r="V1282" s="12">
        <f t="shared" si="489"/>
        <v>109.35000000000001</v>
      </c>
    </row>
    <row r="1283" spans="1:22" ht="12.75">
      <c r="A1283" s="63">
        <v>18</v>
      </c>
      <c r="B1283" s="64" t="s">
        <v>1262</v>
      </c>
      <c r="C1283" s="119" t="s">
        <v>0</v>
      </c>
      <c r="D1283" s="63">
        <v>39</v>
      </c>
      <c r="E1283" s="63">
        <v>50</v>
      </c>
      <c r="F1283" s="63">
        <f t="shared" si="482"/>
        <v>1950</v>
      </c>
      <c r="G1283" s="35"/>
      <c r="H1283" s="35"/>
      <c r="I1283" s="35"/>
      <c r="J1283" s="35"/>
      <c r="K1283" s="35"/>
      <c r="L1283" s="35"/>
      <c r="M1283" s="35"/>
      <c r="N1283" s="35"/>
      <c r="O1283" s="63">
        <v>50</v>
      </c>
      <c r="P1283" s="63">
        <f t="shared" si="483"/>
        <v>1950</v>
      </c>
      <c r="Q1283" s="66">
        <f t="shared" si="484"/>
        <v>45</v>
      </c>
      <c r="R1283" s="21">
        <f t="shared" si="485"/>
        <v>1755</v>
      </c>
      <c r="S1283" s="4">
        <f t="shared" si="486"/>
        <v>40.5</v>
      </c>
      <c r="T1283" s="21">
        <f t="shared" si="487"/>
        <v>1579.5</v>
      </c>
      <c r="U1283" s="12">
        <f t="shared" si="488"/>
        <v>36.450000000000003</v>
      </c>
      <c r="V1283" s="12">
        <f t="shared" si="489"/>
        <v>1421.5500000000002</v>
      </c>
    </row>
    <row r="1284" spans="1:22" ht="12.75">
      <c r="A1284" s="63">
        <v>19</v>
      </c>
      <c r="B1284" s="64" t="s">
        <v>1263</v>
      </c>
      <c r="C1284" s="119" t="s">
        <v>0</v>
      </c>
      <c r="D1284" s="63">
        <v>2</v>
      </c>
      <c r="E1284" s="63">
        <v>100</v>
      </c>
      <c r="F1284" s="63">
        <f t="shared" si="482"/>
        <v>200</v>
      </c>
      <c r="G1284" s="35"/>
      <c r="H1284" s="35"/>
      <c r="I1284" s="35"/>
      <c r="J1284" s="35"/>
      <c r="K1284" s="35"/>
      <c r="L1284" s="35"/>
      <c r="M1284" s="35"/>
      <c r="N1284" s="35"/>
      <c r="O1284" s="63">
        <v>100</v>
      </c>
      <c r="P1284" s="63">
        <f t="shared" si="483"/>
        <v>200</v>
      </c>
      <c r="Q1284" s="66">
        <f t="shared" si="484"/>
        <v>90</v>
      </c>
      <c r="R1284" s="21">
        <f t="shared" si="485"/>
        <v>180</v>
      </c>
      <c r="S1284" s="4">
        <f t="shared" si="486"/>
        <v>81</v>
      </c>
      <c r="T1284" s="21">
        <f t="shared" si="487"/>
        <v>162</v>
      </c>
      <c r="U1284" s="12">
        <f t="shared" si="488"/>
        <v>72.900000000000006</v>
      </c>
      <c r="V1284" s="12">
        <f t="shared" si="489"/>
        <v>145.80000000000001</v>
      </c>
    </row>
    <row r="1285" spans="1:22" ht="12.75">
      <c r="A1285" s="63">
        <v>20</v>
      </c>
      <c r="B1285" s="64" t="s">
        <v>1264</v>
      </c>
      <c r="C1285" s="119" t="s">
        <v>0</v>
      </c>
      <c r="D1285" s="63">
        <v>20</v>
      </c>
      <c r="E1285" s="63">
        <v>50</v>
      </c>
      <c r="F1285" s="63">
        <f t="shared" si="482"/>
        <v>1000</v>
      </c>
      <c r="G1285" s="35"/>
      <c r="H1285" s="35"/>
      <c r="I1285" s="35"/>
      <c r="J1285" s="35"/>
      <c r="K1285" s="35"/>
      <c r="L1285" s="35"/>
      <c r="M1285" s="35"/>
      <c r="N1285" s="35"/>
      <c r="O1285" s="63">
        <v>50</v>
      </c>
      <c r="P1285" s="63">
        <f t="shared" si="483"/>
        <v>1000</v>
      </c>
      <c r="Q1285" s="66">
        <f t="shared" si="484"/>
        <v>45</v>
      </c>
      <c r="R1285" s="21">
        <f t="shared" si="485"/>
        <v>900</v>
      </c>
      <c r="S1285" s="4">
        <f t="shared" si="486"/>
        <v>40.5</v>
      </c>
      <c r="T1285" s="21">
        <f t="shared" si="487"/>
        <v>810</v>
      </c>
      <c r="U1285" s="12">
        <f t="shared" si="488"/>
        <v>36.450000000000003</v>
      </c>
      <c r="V1285" s="12">
        <f t="shared" si="489"/>
        <v>729</v>
      </c>
    </row>
    <row r="1286" spans="1:22" ht="12.75">
      <c r="A1286" s="63">
        <v>21</v>
      </c>
      <c r="B1286" s="64" t="s">
        <v>1265</v>
      </c>
      <c r="C1286" s="119" t="s">
        <v>118</v>
      </c>
      <c r="D1286" s="63">
        <v>50</v>
      </c>
      <c r="E1286" s="63">
        <v>20</v>
      </c>
      <c r="F1286" s="63">
        <f t="shared" si="482"/>
        <v>1000</v>
      </c>
      <c r="G1286" s="35"/>
      <c r="H1286" s="35"/>
      <c r="I1286" s="35"/>
      <c r="J1286" s="35"/>
      <c r="K1286" s="35"/>
      <c r="L1286" s="35"/>
      <c r="M1286" s="35"/>
      <c r="N1286" s="35"/>
      <c r="O1286" s="63">
        <v>20</v>
      </c>
      <c r="P1286" s="63">
        <f t="shared" si="483"/>
        <v>1000</v>
      </c>
      <c r="Q1286" s="66">
        <f t="shared" si="484"/>
        <v>18</v>
      </c>
      <c r="R1286" s="21">
        <f t="shared" si="485"/>
        <v>900</v>
      </c>
      <c r="S1286" s="4">
        <f t="shared" si="486"/>
        <v>16.2</v>
      </c>
      <c r="T1286" s="21">
        <f t="shared" si="487"/>
        <v>810</v>
      </c>
      <c r="U1286" s="12">
        <f t="shared" si="488"/>
        <v>14.579999999999998</v>
      </c>
      <c r="V1286" s="12">
        <f t="shared" si="489"/>
        <v>728.99999999999989</v>
      </c>
    </row>
    <row r="1287" spans="1:22" ht="12.75">
      <c r="A1287" s="76"/>
      <c r="B1287" s="214" t="s">
        <v>97</v>
      </c>
      <c r="C1287" s="215"/>
      <c r="D1287" s="76"/>
      <c r="E1287" s="76"/>
      <c r="F1287" s="76">
        <f>SUM(F1266:F1286)</f>
        <v>47135</v>
      </c>
      <c r="G1287" s="35"/>
      <c r="H1287" s="35"/>
      <c r="I1287" s="35"/>
      <c r="J1287" s="35"/>
      <c r="K1287" s="35"/>
      <c r="L1287" s="35"/>
      <c r="M1287" s="35"/>
      <c r="N1287" s="35"/>
      <c r="O1287" s="76"/>
      <c r="P1287" s="77">
        <f>SUM(P1266:P1286)</f>
        <v>47135</v>
      </c>
      <c r="Q1287" s="77"/>
      <c r="R1287" s="216">
        <f>SUM(R1266:R1286)</f>
        <v>42421.5</v>
      </c>
      <c r="S1287" s="216"/>
      <c r="T1287" s="216">
        <f>SUM(T1266:T1286)</f>
        <v>38179.35</v>
      </c>
      <c r="U1287" s="216"/>
      <c r="V1287" s="216">
        <f t="shared" ref="V1287" si="490">SUM(V1266:V1286)</f>
        <v>34361.415000000001</v>
      </c>
    </row>
    <row r="1288" spans="1:22">
      <c r="A1288" s="221" t="s">
        <v>756</v>
      </c>
      <c r="B1288" s="222"/>
      <c r="C1288" s="222"/>
      <c r="D1288" s="222"/>
      <c r="E1288" s="222"/>
      <c r="F1288" s="222"/>
      <c r="G1288" s="222"/>
      <c r="H1288" s="222"/>
      <c r="I1288" s="222"/>
      <c r="J1288" s="222"/>
      <c r="K1288" s="222"/>
      <c r="L1288" s="222"/>
      <c r="M1288" s="222"/>
      <c r="N1288" s="222"/>
      <c r="O1288" s="222"/>
      <c r="P1288" s="222"/>
      <c r="Q1288" s="222"/>
      <c r="R1288" s="222"/>
      <c r="S1288" s="222"/>
      <c r="T1288" s="222"/>
      <c r="U1288" s="222"/>
      <c r="V1288" s="223"/>
    </row>
    <row r="1289" spans="1:22" ht="22.5">
      <c r="A1289" s="60" t="s">
        <v>863</v>
      </c>
      <c r="B1289" s="137" t="s">
        <v>864</v>
      </c>
      <c r="C1289" s="137" t="s">
        <v>689</v>
      </c>
      <c r="D1289" s="138" t="s">
        <v>1</v>
      </c>
      <c r="E1289" s="138" t="s">
        <v>865</v>
      </c>
      <c r="F1289" s="138" t="s">
        <v>866</v>
      </c>
      <c r="G1289" s="30"/>
      <c r="H1289" s="30"/>
      <c r="I1289" s="30"/>
      <c r="J1289" s="30"/>
      <c r="K1289" s="30"/>
      <c r="L1289" s="30"/>
      <c r="M1289" s="30"/>
      <c r="N1289" s="30"/>
      <c r="O1289" s="31" t="s">
        <v>2</v>
      </c>
      <c r="P1289" s="43" t="s">
        <v>688</v>
      </c>
      <c r="Q1289" s="31" t="s">
        <v>2</v>
      </c>
      <c r="R1289" s="43" t="s">
        <v>688</v>
      </c>
      <c r="S1289" s="31" t="s">
        <v>2</v>
      </c>
      <c r="T1289" s="43" t="s">
        <v>688</v>
      </c>
      <c r="U1289" s="31" t="s">
        <v>2</v>
      </c>
      <c r="V1289" s="43" t="s">
        <v>688</v>
      </c>
    </row>
    <row r="1290" spans="1:22" ht="12.75">
      <c r="A1290" s="63">
        <v>1</v>
      </c>
      <c r="B1290" s="122" t="s">
        <v>757</v>
      </c>
      <c r="C1290" s="65" t="s">
        <v>107</v>
      </c>
      <c r="D1290" s="63">
        <v>10</v>
      </c>
      <c r="E1290" s="63">
        <v>250</v>
      </c>
      <c r="F1290" s="63">
        <f t="shared" ref="F1290:F1327" si="491">+D1290*E1290</f>
        <v>2500</v>
      </c>
      <c r="G1290" s="35"/>
      <c r="H1290" s="35"/>
      <c r="I1290" s="35"/>
      <c r="J1290" s="35"/>
      <c r="K1290" s="35"/>
      <c r="L1290" s="35"/>
      <c r="M1290" s="35"/>
      <c r="N1290" s="35"/>
      <c r="O1290" s="63">
        <v>250</v>
      </c>
      <c r="P1290" s="63">
        <f t="shared" ref="P1290:P1327" si="492">+D1290*O1290</f>
        <v>2500</v>
      </c>
      <c r="Q1290" s="66">
        <f t="shared" ref="Q1290:Q1327" si="493">+O1290-O1290*0.1</f>
        <v>225</v>
      </c>
      <c r="R1290" s="21">
        <f t="shared" ref="R1290:R1327" si="494">+Q1290*D1290</f>
        <v>2250</v>
      </c>
      <c r="S1290" s="4">
        <f t="shared" ref="S1290:S1327" si="495">+Q1290-Q1290*0.1</f>
        <v>202.5</v>
      </c>
      <c r="T1290" s="21">
        <f t="shared" ref="T1290:T1327" si="496">+S1290*D1290</f>
        <v>2025</v>
      </c>
      <c r="U1290" s="12">
        <f>+S1290-S1290*0.1</f>
        <v>182.25</v>
      </c>
      <c r="V1290" s="12">
        <f>+U1290*D1290</f>
        <v>1822.5</v>
      </c>
    </row>
    <row r="1291" spans="1:22" ht="12.75">
      <c r="A1291" s="63">
        <v>2</v>
      </c>
      <c r="B1291" s="64" t="s">
        <v>1266</v>
      </c>
      <c r="C1291" s="65" t="s">
        <v>0</v>
      </c>
      <c r="D1291" s="63">
        <v>2</v>
      </c>
      <c r="E1291" s="63">
        <v>1500</v>
      </c>
      <c r="F1291" s="63">
        <f t="shared" si="491"/>
        <v>3000</v>
      </c>
      <c r="G1291" s="35"/>
      <c r="H1291" s="35"/>
      <c r="I1291" s="35"/>
      <c r="J1291" s="35"/>
      <c r="K1291" s="35"/>
      <c r="L1291" s="35"/>
      <c r="M1291" s="35"/>
      <c r="N1291" s="35"/>
      <c r="O1291" s="63">
        <v>1500</v>
      </c>
      <c r="P1291" s="63">
        <f t="shared" si="492"/>
        <v>3000</v>
      </c>
      <c r="Q1291" s="66">
        <f t="shared" si="493"/>
        <v>1350</v>
      </c>
      <c r="R1291" s="21">
        <f t="shared" si="494"/>
        <v>2700</v>
      </c>
      <c r="S1291" s="4">
        <f t="shared" si="495"/>
        <v>1215</v>
      </c>
      <c r="T1291" s="21">
        <f t="shared" si="496"/>
        <v>2430</v>
      </c>
      <c r="U1291" s="12">
        <f t="shared" ref="U1291:U1327" si="497">+S1291-S1291*0.1</f>
        <v>1093.5</v>
      </c>
      <c r="V1291" s="12">
        <f t="shared" ref="V1291:V1327" si="498">+U1291*D1291</f>
        <v>2187</v>
      </c>
    </row>
    <row r="1292" spans="1:22" ht="12.75">
      <c r="A1292" s="63">
        <v>3</v>
      </c>
      <c r="B1292" s="122" t="s">
        <v>758</v>
      </c>
      <c r="C1292" s="65" t="s">
        <v>0</v>
      </c>
      <c r="D1292" s="63">
        <v>11</v>
      </c>
      <c r="E1292" s="63">
        <v>100</v>
      </c>
      <c r="F1292" s="63">
        <f t="shared" si="491"/>
        <v>1100</v>
      </c>
      <c r="G1292" s="35"/>
      <c r="H1292" s="35"/>
      <c r="I1292" s="35"/>
      <c r="J1292" s="35"/>
      <c r="K1292" s="35"/>
      <c r="L1292" s="35"/>
      <c r="M1292" s="35"/>
      <c r="N1292" s="35"/>
      <c r="O1292" s="63">
        <v>100</v>
      </c>
      <c r="P1292" s="63">
        <f t="shared" si="492"/>
        <v>1100</v>
      </c>
      <c r="Q1292" s="66">
        <f t="shared" si="493"/>
        <v>90</v>
      </c>
      <c r="R1292" s="21">
        <f t="shared" si="494"/>
        <v>990</v>
      </c>
      <c r="S1292" s="4">
        <f t="shared" si="495"/>
        <v>81</v>
      </c>
      <c r="T1292" s="21">
        <f t="shared" si="496"/>
        <v>891</v>
      </c>
      <c r="U1292" s="12">
        <f t="shared" si="497"/>
        <v>72.900000000000006</v>
      </c>
      <c r="V1292" s="12">
        <f t="shared" si="498"/>
        <v>801.90000000000009</v>
      </c>
    </row>
    <row r="1293" spans="1:22" ht="12.75">
      <c r="A1293" s="63">
        <v>4</v>
      </c>
      <c r="B1293" s="122" t="s">
        <v>759</v>
      </c>
      <c r="C1293" s="65" t="s">
        <v>0</v>
      </c>
      <c r="D1293" s="63">
        <v>24</v>
      </c>
      <c r="E1293" s="63">
        <v>100</v>
      </c>
      <c r="F1293" s="63">
        <f t="shared" si="491"/>
        <v>2400</v>
      </c>
      <c r="G1293" s="35"/>
      <c r="H1293" s="35"/>
      <c r="I1293" s="35"/>
      <c r="J1293" s="35"/>
      <c r="K1293" s="35"/>
      <c r="L1293" s="35"/>
      <c r="M1293" s="35"/>
      <c r="N1293" s="35"/>
      <c r="O1293" s="63">
        <v>100</v>
      </c>
      <c r="P1293" s="63">
        <f t="shared" si="492"/>
        <v>2400</v>
      </c>
      <c r="Q1293" s="66">
        <f t="shared" si="493"/>
        <v>90</v>
      </c>
      <c r="R1293" s="21">
        <f t="shared" si="494"/>
        <v>2160</v>
      </c>
      <c r="S1293" s="4">
        <f t="shared" si="495"/>
        <v>81</v>
      </c>
      <c r="T1293" s="21">
        <f t="shared" si="496"/>
        <v>1944</v>
      </c>
      <c r="U1293" s="12">
        <f t="shared" si="497"/>
        <v>72.900000000000006</v>
      </c>
      <c r="V1293" s="12">
        <f t="shared" si="498"/>
        <v>1749.6000000000001</v>
      </c>
    </row>
    <row r="1294" spans="1:22" ht="12.75">
      <c r="A1294" s="63">
        <v>5</v>
      </c>
      <c r="B1294" s="64" t="s">
        <v>1267</v>
      </c>
      <c r="C1294" s="65" t="s">
        <v>114</v>
      </c>
      <c r="D1294" s="63">
        <v>6</v>
      </c>
      <c r="E1294" s="63">
        <v>100</v>
      </c>
      <c r="F1294" s="63">
        <f t="shared" si="491"/>
        <v>600</v>
      </c>
      <c r="G1294" s="35"/>
      <c r="H1294" s="35"/>
      <c r="I1294" s="35"/>
      <c r="J1294" s="35"/>
      <c r="K1294" s="35"/>
      <c r="L1294" s="35"/>
      <c r="M1294" s="35"/>
      <c r="N1294" s="35"/>
      <c r="O1294" s="63">
        <v>100</v>
      </c>
      <c r="P1294" s="63">
        <f t="shared" si="492"/>
        <v>600</v>
      </c>
      <c r="Q1294" s="66">
        <f t="shared" si="493"/>
        <v>90</v>
      </c>
      <c r="R1294" s="21">
        <f t="shared" si="494"/>
        <v>540</v>
      </c>
      <c r="S1294" s="4">
        <f t="shared" si="495"/>
        <v>81</v>
      </c>
      <c r="T1294" s="21">
        <f t="shared" si="496"/>
        <v>486</v>
      </c>
      <c r="U1294" s="12">
        <f t="shared" si="497"/>
        <v>72.900000000000006</v>
      </c>
      <c r="V1294" s="12">
        <f t="shared" si="498"/>
        <v>437.40000000000003</v>
      </c>
    </row>
    <row r="1295" spans="1:22" ht="12.75">
      <c r="A1295" s="63">
        <v>6</v>
      </c>
      <c r="B1295" s="64" t="s">
        <v>1268</v>
      </c>
      <c r="C1295" s="65" t="s">
        <v>0</v>
      </c>
      <c r="D1295" s="63">
        <v>6</v>
      </c>
      <c r="E1295" s="63">
        <v>800</v>
      </c>
      <c r="F1295" s="63">
        <f t="shared" si="491"/>
        <v>4800</v>
      </c>
      <c r="G1295" s="35"/>
      <c r="H1295" s="35"/>
      <c r="I1295" s="35"/>
      <c r="J1295" s="35"/>
      <c r="K1295" s="35"/>
      <c r="L1295" s="35"/>
      <c r="M1295" s="35"/>
      <c r="N1295" s="35"/>
      <c r="O1295" s="63">
        <v>800</v>
      </c>
      <c r="P1295" s="63">
        <f t="shared" si="492"/>
        <v>4800</v>
      </c>
      <c r="Q1295" s="66">
        <f t="shared" si="493"/>
        <v>720</v>
      </c>
      <c r="R1295" s="21">
        <f t="shared" si="494"/>
        <v>4320</v>
      </c>
      <c r="S1295" s="4">
        <f t="shared" si="495"/>
        <v>648</v>
      </c>
      <c r="T1295" s="21">
        <f t="shared" si="496"/>
        <v>3888</v>
      </c>
      <c r="U1295" s="12">
        <f t="shared" si="497"/>
        <v>583.20000000000005</v>
      </c>
      <c r="V1295" s="12">
        <f t="shared" si="498"/>
        <v>3499.2000000000003</v>
      </c>
    </row>
    <row r="1296" spans="1:22" ht="12.75">
      <c r="A1296" s="63">
        <v>7</v>
      </c>
      <c r="B1296" s="64" t="s">
        <v>760</v>
      </c>
      <c r="C1296" s="65" t="s">
        <v>0</v>
      </c>
      <c r="D1296" s="63">
        <v>200</v>
      </c>
      <c r="E1296" s="63">
        <v>200</v>
      </c>
      <c r="F1296" s="63">
        <f t="shared" si="491"/>
        <v>40000</v>
      </c>
      <c r="G1296" s="35"/>
      <c r="H1296" s="35"/>
      <c r="I1296" s="35"/>
      <c r="J1296" s="35"/>
      <c r="K1296" s="35"/>
      <c r="L1296" s="35"/>
      <c r="M1296" s="35"/>
      <c r="N1296" s="35"/>
      <c r="O1296" s="63">
        <v>200</v>
      </c>
      <c r="P1296" s="63">
        <f t="shared" si="492"/>
        <v>40000</v>
      </c>
      <c r="Q1296" s="66">
        <f t="shared" si="493"/>
        <v>180</v>
      </c>
      <c r="R1296" s="21">
        <f t="shared" si="494"/>
        <v>36000</v>
      </c>
      <c r="S1296" s="4">
        <f t="shared" si="495"/>
        <v>162</v>
      </c>
      <c r="T1296" s="21">
        <f t="shared" si="496"/>
        <v>32400</v>
      </c>
      <c r="U1296" s="12">
        <f t="shared" si="497"/>
        <v>145.80000000000001</v>
      </c>
      <c r="V1296" s="12">
        <f t="shared" si="498"/>
        <v>29160.000000000004</v>
      </c>
    </row>
    <row r="1297" spans="1:22" ht="12.75">
      <c r="A1297" s="63">
        <v>8</v>
      </c>
      <c r="B1297" s="64" t="s">
        <v>1269</v>
      </c>
      <c r="C1297" s="65" t="s">
        <v>0</v>
      </c>
      <c r="D1297" s="63">
        <v>2</v>
      </c>
      <c r="E1297" s="63">
        <v>800</v>
      </c>
      <c r="F1297" s="63">
        <f t="shared" si="491"/>
        <v>1600</v>
      </c>
      <c r="G1297" s="35"/>
      <c r="H1297" s="35"/>
      <c r="I1297" s="35"/>
      <c r="J1297" s="35"/>
      <c r="K1297" s="35"/>
      <c r="L1297" s="35"/>
      <c r="M1297" s="35"/>
      <c r="N1297" s="35"/>
      <c r="O1297" s="63">
        <v>800</v>
      </c>
      <c r="P1297" s="63">
        <f t="shared" si="492"/>
        <v>1600</v>
      </c>
      <c r="Q1297" s="66">
        <f t="shared" si="493"/>
        <v>720</v>
      </c>
      <c r="R1297" s="21">
        <f t="shared" si="494"/>
        <v>1440</v>
      </c>
      <c r="S1297" s="4">
        <f t="shared" si="495"/>
        <v>648</v>
      </c>
      <c r="T1297" s="21">
        <f t="shared" si="496"/>
        <v>1296</v>
      </c>
      <c r="U1297" s="12">
        <f t="shared" si="497"/>
        <v>583.20000000000005</v>
      </c>
      <c r="V1297" s="12">
        <f t="shared" si="498"/>
        <v>1166.4000000000001</v>
      </c>
    </row>
    <row r="1298" spans="1:22" ht="12.75">
      <c r="A1298" s="63">
        <v>9</v>
      </c>
      <c r="B1298" s="64" t="s">
        <v>1270</v>
      </c>
      <c r="C1298" s="65" t="s">
        <v>0</v>
      </c>
      <c r="D1298" s="63">
        <v>6</v>
      </c>
      <c r="E1298" s="63">
        <v>1200</v>
      </c>
      <c r="F1298" s="63">
        <f t="shared" si="491"/>
        <v>7200</v>
      </c>
      <c r="G1298" s="35"/>
      <c r="H1298" s="35"/>
      <c r="I1298" s="35"/>
      <c r="J1298" s="35"/>
      <c r="K1298" s="35"/>
      <c r="L1298" s="35"/>
      <c r="M1298" s="35"/>
      <c r="N1298" s="35"/>
      <c r="O1298" s="63">
        <v>1200</v>
      </c>
      <c r="P1298" s="63">
        <f t="shared" si="492"/>
        <v>7200</v>
      </c>
      <c r="Q1298" s="66">
        <f t="shared" si="493"/>
        <v>1080</v>
      </c>
      <c r="R1298" s="21">
        <f t="shared" si="494"/>
        <v>6480</v>
      </c>
      <c r="S1298" s="4">
        <f t="shared" si="495"/>
        <v>972</v>
      </c>
      <c r="T1298" s="21">
        <f t="shared" si="496"/>
        <v>5832</v>
      </c>
      <c r="U1298" s="12">
        <f t="shared" si="497"/>
        <v>874.8</v>
      </c>
      <c r="V1298" s="12">
        <f t="shared" si="498"/>
        <v>5248.7999999999993</v>
      </c>
    </row>
    <row r="1299" spans="1:22" ht="12.75">
      <c r="A1299" s="63">
        <v>10</v>
      </c>
      <c r="B1299" s="122" t="s">
        <v>761</v>
      </c>
      <c r="C1299" s="65" t="s">
        <v>0</v>
      </c>
      <c r="D1299" s="63">
        <v>6</v>
      </c>
      <c r="E1299" s="63">
        <v>250</v>
      </c>
      <c r="F1299" s="63">
        <f t="shared" si="491"/>
        <v>1500</v>
      </c>
      <c r="G1299" s="35"/>
      <c r="H1299" s="35"/>
      <c r="I1299" s="35"/>
      <c r="J1299" s="35"/>
      <c r="K1299" s="35"/>
      <c r="L1299" s="35"/>
      <c r="M1299" s="35"/>
      <c r="N1299" s="35"/>
      <c r="O1299" s="63">
        <v>250</v>
      </c>
      <c r="P1299" s="63">
        <f t="shared" si="492"/>
        <v>1500</v>
      </c>
      <c r="Q1299" s="66">
        <f t="shared" si="493"/>
        <v>225</v>
      </c>
      <c r="R1299" s="21">
        <f t="shared" si="494"/>
        <v>1350</v>
      </c>
      <c r="S1299" s="4">
        <f t="shared" si="495"/>
        <v>202.5</v>
      </c>
      <c r="T1299" s="21">
        <f t="shared" si="496"/>
        <v>1215</v>
      </c>
      <c r="U1299" s="12">
        <f t="shared" si="497"/>
        <v>182.25</v>
      </c>
      <c r="V1299" s="12">
        <f t="shared" si="498"/>
        <v>1093.5</v>
      </c>
    </row>
    <row r="1300" spans="1:22" ht="12.75">
      <c r="A1300" s="63">
        <v>11</v>
      </c>
      <c r="B1300" s="64" t="s">
        <v>1271</v>
      </c>
      <c r="C1300" s="65" t="s">
        <v>1104</v>
      </c>
      <c r="D1300" s="63">
        <v>1</v>
      </c>
      <c r="E1300" s="63">
        <v>1200</v>
      </c>
      <c r="F1300" s="63">
        <f t="shared" si="491"/>
        <v>1200</v>
      </c>
      <c r="G1300" s="35"/>
      <c r="H1300" s="35"/>
      <c r="I1300" s="35"/>
      <c r="J1300" s="35"/>
      <c r="K1300" s="35"/>
      <c r="L1300" s="35"/>
      <c r="M1300" s="35"/>
      <c r="N1300" s="35"/>
      <c r="O1300" s="63">
        <v>1200</v>
      </c>
      <c r="P1300" s="63">
        <f t="shared" si="492"/>
        <v>1200</v>
      </c>
      <c r="Q1300" s="66">
        <f t="shared" si="493"/>
        <v>1080</v>
      </c>
      <c r="R1300" s="21">
        <f t="shared" si="494"/>
        <v>1080</v>
      </c>
      <c r="S1300" s="4">
        <f t="shared" si="495"/>
        <v>972</v>
      </c>
      <c r="T1300" s="21">
        <f t="shared" si="496"/>
        <v>972</v>
      </c>
      <c r="U1300" s="12">
        <f t="shared" si="497"/>
        <v>874.8</v>
      </c>
      <c r="V1300" s="12">
        <f t="shared" si="498"/>
        <v>874.8</v>
      </c>
    </row>
    <row r="1301" spans="1:22" ht="12.75">
      <c r="A1301" s="63">
        <v>12</v>
      </c>
      <c r="B1301" s="64" t="s">
        <v>1272</v>
      </c>
      <c r="C1301" s="65" t="s">
        <v>107</v>
      </c>
      <c r="D1301" s="63">
        <v>3</v>
      </c>
      <c r="E1301" s="63">
        <v>600</v>
      </c>
      <c r="F1301" s="63">
        <f t="shared" si="491"/>
        <v>1800</v>
      </c>
      <c r="G1301" s="35"/>
      <c r="H1301" s="35"/>
      <c r="I1301" s="35"/>
      <c r="J1301" s="35"/>
      <c r="K1301" s="35"/>
      <c r="L1301" s="35"/>
      <c r="M1301" s="35"/>
      <c r="N1301" s="35"/>
      <c r="O1301" s="63">
        <v>600</v>
      </c>
      <c r="P1301" s="63">
        <f t="shared" si="492"/>
        <v>1800</v>
      </c>
      <c r="Q1301" s="66">
        <f t="shared" si="493"/>
        <v>540</v>
      </c>
      <c r="R1301" s="21">
        <f t="shared" si="494"/>
        <v>1620</v>
      </c>
      <c r="S1301" s="4">
        <f t="shared" si="495"/>
        <v>486</v>
      </c>
      <c r="T1301" s="21">
        <f t="shared" si="496"/>
        <v>1458</v>
      </c>
      <c r="U1301" s="12">
        <f t="shared" si="497"/>
        <v>437.4</v>
      </c>
      <c r="V1301" s="12">
        <f t="shared" si="498"/>
        <v>1312.1999999999998</v>
      </c>
    </row>
    <row r="1302" spans="1:22" ht="12.75">
      <c r="A1302" s="63">
        <v>13</v>
      </c>
      <c r="B1302" s="64" t="s">
        <v>1273</v>
      </c>
      <c r="C1302" s="65" t="s">
        <v>0</v>
      </c>
      <c r="D1302" s="63">
        <v>2</v>
      </c>
      <c r="E1302" s="63">
        <v>500</v>
      </c>
      <c r="F1302" s="63">
        <f t="shared" si="491"/>
        <v>1000</v>
      </c>
      <c r="G1302" s="35"/>
      <c r="H1302" s="35"/>
      <c r="I1302" s="35"/>
      <c r="J1302" s="35"/>
      <c r="K1302" s="35"/>
      <c r="L1302" s="35"/>
      <c r="M1302" s="35"/>
      <c r="N1302" s="35"/>
      <c r="O1302" s="63">
        <v>500</v>
      </c>
      <c r="P1302" s="63">
        <f t="shared" si="492"/>
        <v>1000</v>
      </c>
      <c r="Q1302" s="66">
        <f t="shared" si="493"/>
        <v>450</v>
      </c>
      <c r="R1302" s="21">
        <f t="shared" si="494"/>
        <v>900</v>
      </c>
      <c r="S1302" s="4">
        <f t="shared" si="495"/>
        <v>405</v>
      </c>
      <c r="T1302" s="21">
        <f t="shared" si="496"/>
        <v>810</v>
      </c>
      <c r="U1302" s="12">
        <f t="shared" si="497"/>
        <v>364.5</v>
      </c>
      <c r="V1302" s="12">
        <f t="shared" si="498"/>
        <v>729</v>
      </c>
    </row>
    <row r="1303" spans="1:22" ht="12.75">
      <c r="A1303" s="63">
        <v>14</v>
      </c>
      <c r="B1303" s="64" t="s">
        <v>1274</v>
      </c>
      <c r="C1303" s="65" t="s">
        <v>118</v>
      </c>
      <c r="D1303" s="63">
        <v>8</v>
      </c>
      <c r="E1303" s="63">
        <v>1000</v>
      </c>
      <c r="F1303" s="63">
        <f t="shared" si="491"/>
        <v>8000</v>
      </c>
      <c r="G1303" s="35"/>
      <c r="H1303" s="35"/>
      <c r="I1303" s="35"/>
      <c r="J1303" s="35"/>
      <c r="K1303" s="35"/>
      <c r="L1303" s="35"/>
      <c r="M1303" s="35"/>
      <c r="N1303" s="35"/>
      <c r="O1303" s="63">
        <v>1000</v>
      </c>
      <c r="P1303" s="63">
        <f t="shared" si="492"/>
        <v>8000</v>
      </c>
      <c r="Q1303" s="66">
        <f t="shared" si="493"/>
        <v>900</v>
      </c>
      <c r="R1303" s="21">
        <f t="shared" si="494"/>
        <v>7200</v>
      </c>
      <c r="S1303" s="4">
        <f t="shared" si="495"/>
        <v>810</v>
      </c>
      <c r="T1303" s="21">
        <f t="shared" si="496"/>
        <v>6480</v>
      </c>
      <c r="U1303" s="12">
        <f t="shared" si="497"/>
        <v>729</v>
      </c>
      <c r="V1303" s="12">
        <f t="shared" si="498"/>
        <v>5832</v>
      </c>
    </row>
    <row r="1304" spans="1:22" ht="12.75">
      <c r="A1304" s="63">
        <v>15</v>
      </c>
      <c r="B1304" s="64" t="s">
        <v>1275</v>
      </c>
      <c r="C1304" s="65" t="s">
        <v>118</v>
      </c>
      <c r="D1304" s="63">
        <v>2</v>
      </c>
      <c r="E1304" s="63">
        <v>200</v>
      </c>
      <c r="F1304" s="63">
        <f t="shared" si="491"/>
        <v>400</v>
      </c>
      <c r="G1304" s="35"/>
      <c r="H1304" s="35"/>
      <c r="I1304" s="35"/>
      <c r="J1304" s="35"/>
      <c r="K1304" s="35"/>
      <c r="L1304" s="35"/>
      <c r="M1304" s="35"/>
      <c r="N1304" s="35"/>
      <c r="O1304" s="63">
        <v>200</v>
      </c>
      <c r="P1304" s="63">
        <f t="shared" si="492"/>
        <v>400</v>
      </c>
      <c r="Q1304" s="66">
        <f t="shared" si="493"/>
        <v>180</v>
      </c>
      <c r="R1304" s="21">
        <f t="shared" si="494"/>
        <v>360</v>
      </c>
      <c r="S1304" s="4">
        <f t="shared" si="495"/>
        <v>162</v>
      </c>
      <c r="T1304" s="21">
        <f t="shared" si="496"/>
        <v>324</v>
      </c>
      <c r="U1304" s="12">
        <f t="shared" si="497"/>
        <v>145.80000000000001</v>
      </c>
      <c r="V1304" s="12">
        <f t="shared" si="498"/>
        <v>291.60000000000002</v>
      </c>
    </row>
    <row r="1305" spans="1:22" ht="12.75">
      <c r="A1305" s="63">
        <v>16</v>
      </c>
      <c r="B1305" s="64" t="s">
        <v>1276</v>
      </c>
      <c r="C1305" s="65" t="s">
        <v>118</v>
      </c>
      <c r="D1305" s="63">
        <v>1</v>
      </c>
      <c r="E1305" s="63">
        <v>250</v>
      </c>
      <c r="F1305" s="63">
        <f t="shared" si="491"/>
        <v>250</v>
      </c>
      <c r="G1305" s="35"/>
      <c r="H1305" s="35"/>
      <c r="I1305" s="35"/>
      <c r="J1305" s="35"/>
      <c r="K1305" s="35"/>
      <c r="L1305" s="35"/>
      <c r="M1305" s="35"/>
      <c r="N1305" s="35"/>
      <c r="O1305" s="63">
        <v>250</v>
      </c>
      <c r="P1305" s="63">
        <f t="shared" si="492"/>
        <v>250</v>
      </c>
      <c r="Q1305" s="66">
        <f t="shared" si="493"/>
        <v>225</v>
      </c>
      <c r="R1305" s="21">
        <f t="shared" si="494"/>
        <v>225</v>
      </c>
      <c r="S1305" s="4">
        <f t="shared" si="495"/>
        <v>202.5</v>
      </c>
      <c r="T1305" s="21">
        <f t="shared" si="496"/>
        <v>202.5</v>
      </c>
      <c r="U1305" s="12">
        <f t="shared" si="497"/>
        <v>182.25</v>
      </c>
      <c r="V1305" s="12">
        <f t="shared" si="498"/>
        <v>182.25</v>
      </c>
    </row>
    <row r="1306" spans="1:22" ht="12.75">
      <c r="A1306" s="63">
        <v>17</v>
      </c>
      <c r="B1306" s="64" t="s">
        <v>1277</v>
      </c>
      <c r="C1306" s="65" t="s">
        <v>111</v>
      </c>
      <c r="D1306" s="63">
        <v>5</v>
      </c>
      <c r="E1306" s="63">
        <v>1600</v>
      </c>
      <c r="F1306" s="63">
        <f t="shared" si="491"/>
        <v>8000</v>
      </c>
      <c r="G1306" s="35"/>
      <c r="H1306" s="35"/>
      <c r="I1306" s="35"/>
      <c r="J1306" s="35"/>
      <c r="K1306" s="35"/>
      <c r="L1306" s="35"/>
      <c r="M1306" s="35"/>
      <c r="N1306" s="35"/>
      <c r="O1306" s="63">
        <v>1600</v>
      </c>
      <c r="P1306" s="63">
        <f t="shared" si="492"/>
        <v>8000</v>
      </c>
      <c r="Q1306" s="66">
        <f t="shared" si="493"/>
        <v>1440</v>
      </c>
      <c r="R1306" s="21">
        <f t="shared" si="494"/>
        <v>7200</v>
      </c>
      <c r="S1306" s="4">
        <f t="shared" si="495"/>
        <v>1296</v>
      </c>
      <c r="T1306" s="21">
        <f t="shared" si="496"/>
        <v>6480</v>
      </c>
      <c r="U1306" s="12">
        <f t="shared" si="497"/>
        <v>1166.4000000000001</v>
      </c>
      <c r="V1306" s="12">
        <f t="shared" si="498"/>
        <v>5832</v>
      </c>
    </row>
    <row r="1307" spans="1:22" ht="12.75">
      <c r="A1307" s="63">
        <v>18</v>
      </c>
      <c r="B1307" s="64" t="s">
        <v>1278</v>
      </c>
      <c r="C1307" s="65" t="s">
        <v>0</v>
      </c>
      <c r="D1307" s="63">
        <v>3</v>
      </c>
      <c r="E1307" s="63">
        <v>800</v>
      </c>
      <c r="F1307" s="63">
        <f t="shared" si="491"/>
        <v>2400</v>
      </c>
      <c r="G1307" s="35"/>
      <c r="H1307" s="35"/>
      <c r="I1307" s="35"/>
      <c r="J1307" s="35"/>
      <c r="K1307" s="35"/>
      <c r="L1307" s="35"/>
      <c r="M1307" s="35"/>
      <c r="N1307" s="35"/>
      <c r="O1307" s="63">
        <v>800</v>
      </c>
      <c r="P1307" s="63">
        <f t="shared" si="492"/>
        <v>2400</v>
      </c>
      <c r="Q1307" s="66">
        <f t="shared" si="493"/>
        <v>720</v>
      </c>
      <c r="R1307" s="21">
        <f t="shared" si="494"/>
        <v>2160</v>
      </c>
      <c r="S1307" s="4">
        <f t="shared" si="495"/>
        <v>648</v>
      </c>
      <c r="T1307" s="21">
        <f t="shared" si="496"/>
        <v>1944</v>
      </c>
      <c r="U1307" s="12">
        <f t="shared" si="497"/>
        <v>583.20000000000005</v>
      </c>
      <c r="V1307" s="12">
        <f t="shared" si="498"/>
        <v>1749.6000000000001</v>
      </c>
    </row>
    <row r="1308" spans="1:22" ht="12.75">
      <c r="A1308" s="63">
        <v>19</v>
      </c>
      <c r="B1308" s="64" t="s">
        <v>1279</v>
      </c>
      <c r="C1308" s="65" t="s">
        <v>107</v>
      </c>
      <c r="D1308" s="63">
        <v>14</v>
      </c>
      <c r="E1308" s="63">
        <v>800</v>
      </c>
      <c r="F1308" s="63">
        <f t="shared" si="491"/>
        <v>11200</v>
      </c>
      <c r="G1308" s="35"/>
      <c r="H1308" s="35"/>
      <c r="I1308" s="35"/>
      <c r="J1308" s="35"/>
      <c r="K1308" s="35"/>
      <c r="L1308" s="35"/>
      <c r="M1308" s="35"/>
      <c r="N1308" s="35"/>
      <c r="O1308" s="63">
        <v>800</v>
      </c>
      <c r="P1308" s="63">
        <f t="shared" si="492"/>
        <v>11200</v>
      </c>
      <c r="Q1308" s="66">
        <f t="shared" si="493"/>
        <v>720</v>
      </c>
      <c r="R1308" s="21">
        <f t="shared" si="494"/>
        <v>10080</v>
      </c>
      <c r="S1308" s="4">
        <f t="shared" si="495"/>
        <v>648</v>
      </c>
      <c r="T1308" s="21">
        <f t="shared" si="496"/>
        <v>9072</v>
      </c>
      <c r="U1308" s="12">
        <f t="shared" si="497"/>
        <v>583.20000000000005</v>
      </c>
      <c r="V1308" s="12">
        <f t="shared" si="498"/>
        <v>8164.8000000000011</v>
      </c>
    </row>
    <row r="1309" spans="1:22" ht="12.75">
      <c r="A1309" s="63">
        <v>20</v>
      </c>
      <c r="B1309" s="64" t="s">
        <v>1280</v>
      </c>
      <c r="C1309" s="65" t="s">
        <v>111</v>
      </c>
      <c r="D1309" s="63">
        <v>1</v>
      </c>
      <c r="E1309" s="63">
        <v>1000</v>
      </c>
      <c r="F1309" s="63">
        <f t="shared" si="491"/>
        <v>1000</v>
      </c>
      <c r="G1309" s="35"/>
      <c r="H1309" s="35"/>
      <c r="I1309" s="35"/>
      <c r="J1309" s="35"/>
      <c r="K1309" s="35"/>
      <c r="L1309" s="35"/>
      <c r="M1309" s="35"/>
      <c r="N1309" s="35"/>
      <c r="O1309" s="63">
        <v>1000</v>
      </c>
      <c r="P1309" s="63">
        <f t="shared" si="492"/>
        <v>1000</v>
      </c>
      <c r="Q1309" s="66">
        <f t="shared" si="493"/>
        <v>900</v>
      </c>
      <c r="R1309" s="21">
        <f t="shared" si="494"/>
        <v>900</v>
      </c>
      <c r="S1309" s="4">
        <f t="shared" si="495"/>
        <v>810</v>
      </c>
      <c r="T1309" s="21">
        <f t="shared" si="496"/>
        <v>810</v>
      </c>
      <c r="U1309" s="12">
        <f t="shared" si="497"/>
        <v>729</v>
      </c>
      <c r="V1309" s="12">
        <f t="shared" si="498"/>
        <v>729</v>
      </c>
    </row>
    <row r="1310" spans="1:22" ht="12.75">
      <c r="A1310" s="63">
        <v>21</v>
      </c>
      <c r="B1310" s="64" t="s">
        <v>1281</v>
      </c>
      <c r="C1310" s="65" t="s">
        <v>762</v>
      </c>
      <c r="D1310" s="63">
        <v>1</v>
      </c>
      <c r="E1310" s="63">
        <v>300</v>
      </c>
      <c r="F1310" s="63">
        <f t="shared" si="491"/>
        <v>300</v>
      </c>
      <c r="G1310" s="35"/>
      <c r="H1310" s="35"/>
      <c r="I1310" s="35"/>
      <c r="J1310" s="35"/>
      <c r="K1310" s="35"/>
      <c r="L1310" s="35"/>
      <c r="M1310" s="35"/>
      <c r="N1310" s="35"/>
      <c r="O1310" s="63">
        <v>300</v>
      </c>
      <c r="P1310" s="63">
        <f t="shared" si="492"/>
        <v>300</v>
      </c>
      <c r="Q1310" s="66">
        <f t="shared" si="493"/>
        <v>270</v>
      </c>
      <c r="R1310" s="21">
        <f t="shared" si="494"/>
        <v>270</v>
      </c>
      <c r="S1310" s="4">
        <f t="shared" si="495"/>
        <v>243</v>
      </c>
      <c r="T1310" s="21">
        <f t="shared" si="496"/>
        <v>243</v>
      </c>
      <c r="U1310" s="12">
        <f t="shared" si="497"/>
        <v>218.7</v>
      </c>
      <c r="V1310" s="12">
        <f t="shared" si="498"/>
        <v>218.7</v>
      </c>
    </row>
    <row r="1311" spans="1:22" ht="12.75">
      <c r="A1311" s="63">
        <v>22</v>
      </c>
      <c r="B1311" s="64" t="s">
        <v>1282</v>
      </c>
      <c r="C1311" s="65" t="s">
        <v>107</v>
      </c>
      <c r="D1311" s="63">
        <v>12</v>
      </c>
      <c r="E1311" s="63">
        <v>800</v>
      </c>
      <c r="F1311" s="63">
        <f t="shared" si="491"/>
        <v>9600</v>
      </c>
      <c r="G1311" s="35"/>
      <c r="H1311" s="35"/>
      <c r="I1311" s="35"/>
      <c r="J1311" s="35"/>
      <c r="K1311" s="35"/>
      <c r="L1311" s="35"/>
      <c r="M1311" s="35"/>
      <c r="N1311" s="35"/>
      <c r="O1311" s="63">
        <v>800</v>
      </c>
      <c r="P1311" s="63">
        <f t="shared" si="492"/>
        <v>9600</v>
      </c>
      <c r="Q1311" s="66">
        <f t="shared" si="493"/>
        <v>720</v>
      </c>
      <c r="R1311" s="21">
        <f t="shared" si="494"/>
        <v>8640</v>
      </c>
      <c r="S1311" s="4">
        <f t="shared" si="495"/>
        <v>648</v>
      </c>
      <c r="T1311" s="21">
        <f t="shared" si="496"/>
        <v>7776</v>
      </c>
      <c r="U1311" s="12">
        <f t="shared" si="497"/>
        <v>583.20000000000005</v>
      </c>
      <c r="V1311" s="12">
        <f t="shared" si="498"/>
        <v>6998.4000000000005</v>
      </c>
    </row>
    <row r="1312" spans="1:22" ht="12.75">
      <c r="A1312" s="63">
        <v>23</v>
      </c>
      <c r="B1312" s="64" t="s">
        <v>1283</v>
      </c>
      <c r="C1312" s="124" t="s">
        <v>731</v>
      </c>
      <c r="D1312" s="63">
        <v>12</v>
      </c>
      <c r="E1312" s="63">
        <v>100</v>
      </c>
      <c r="F1312" s="63">
        <f t="shared" si="491"/>
        <v>1200</v>
      </c>
      <c r="G1312" s="35"/>
      <c r="H1312" s="35"/>
      <c r="I1312" s="35"/>
      <c r="J1312" s="35"/>
      <c r="K1312" s="35"/>
      <c r="L1312" s="35"/>
      <c r="M1312" s="35"/>
      <c r="N1312" s="35"/>
      <c r="O1312" s="63">
        <v>100</v>
      </c>
      <c r="P1312" s="63">
        <f t="shared" si="492"/>
        <v>1200</v>
      </c>
      <c r="Q1312" s="66">
        <f t="shared" si="493"/>
        <v>90</v>
      </c>
      <c r="R1312" s="21">
        <f t="shared" si="494"/>
        <v>1080</v>
      </c>
      <c r="S1312" s="4">
        <f t="shared" si="495"/>
        <v>81</v>
      </c>
      <c r="T1312" s="21">
        <f t="shared" si="496"/>
        <v>972</v>
      </c>
      <c r="U1312" s="12">
        <f t="shared" si="497"/>
        <v>72.900000000000006</v>
      </c>
      <c r="V1312" s="12">
        <f t="shared" si="498"/>
        <v>874.80000000000007</v>
      </c>
    </row>
    <row r="1313" spans="1:22" ht="12.75">
      <c r="A1313" s="63">
        <v>24</v>
      </c>
      <c r="B1313" s="64" t="s">
        <v>1284</v>
      </c>
      <c r="C1313" s="124" t="s">
        <v>731</v>
      </c>
      <c r="D1313" s="63">
        <v>8</v>
      </c>
      <c r="E1313" s="63">
        <v>50</v>
      </c>
      <c r="F1313" s="63">
        <f t="shared" si="491"/>
        <v>400</v>
      </c>
      <c r="G1313" s="35"/>
      <c r="H1313" s="35"/>
      <c r="I1313" s="35"/>
      <c r="J1313" s="35"/>
      <c r="K1313" s="35"/>
      <c r="L1313" s="35"/>
      <c r="M1313" s="35"/>
      <c r="N1313" s="35"/>
      <c r="O1313" s="63">
        <v>50</v>
      </c>
      <c r="P1313" s="63">
        <f t="shared" si="492"/>
        <v>400</v>
      </c>
      <c r="Q1313" s="66">
        <f t="shared" si="493"/>
        <v>45</v>
      </c>
      <c r="R1313" s="21">
        <f t="shared" si="494"/>
        <v>360</v>
      </c>
      <c r="S1313" s="4">
        <f t="shared" si="495"/>
        <v>40.5</v>
      </c>
      <c r="T1313" s="21">
        <f t="shared" si="496"/>
        <v>324</v>
      </c>
      <c r="U1313" s="12">
        <f t="shared" si="497"/>
        <v>36.450000000000003</v>
      </c>
      <c r="V1313" s="12">
        <f t="shared" si="498"/>
        <v>291.60000000000002</v>
      </c>
    </row>
    <row r="1314" spans="1:22" ht="12.75">
      <c r="A1314" s="63">
        <v>25</v>
      </c>
      <c r="B1314" s="64" t="s">
        <v>1285</v>
      </c>
      <c r="C1314" s="65" t="s">
        <v>0</v>
      </c>
      <c r="D1314" s="63">
        <v>1</v>
      </c>
      <c r="E1314" s="63">
        <v>800</v>
      </c>
      <c r="F1314" s="63">
        <f t="shared" si="491"/>
        <v>800</v>
      </c>
      <c r="G1314" s="35"/>
      <c r="H1314" s="35"/>
      <c r="I1314" s="35"/>
      <c r="J1314" s="35"/>
      <c r="K1314" s="35"/>
      <c r="L1314" s="35"/>
      <c r="M1314" s="35"/>
      <c r="N1314" s="35"/>
      <c r="O1314" s="63">
        <v>800</v>
      </c>
      <c r="P1314" s="63">
        <f t="shared" si="492"/>
        <v>800</v>
      </c>
      <c r="Q1314" s="66">
        <f t="shared" si="493"/>
        <v>720</v>
      </c>
      <c r="R1314" s="21">
        <f t="shared" si="494"/>
        <v>720</v>
      </c>
      <c r="S1314" s="4">
        <f t="shared" si="495"/>
        <v>648</v>
      </c>
      <c r="T1314" s="21">
        <f t="shared" si="496"/>
        <v>648</v>
      </c>
      <c r="U1314" s="12">
        <f t="shared" si="497"/>
        <v>583.20000000000005</v>
      </c>
      <c r="V1314" s="12">
        <f t="shared" si="498"/>
        <v>583.20000000000005</v>
      </c>
    </row>
    <row r="1315" spans="1:22" ht="12.75">
      <c r="A1315" s="63">
        <v>26</v>
      </c>
      <c r="B1315" s="64" t="s">
        <v>1286</v>
      </c>
      <c r="C1315" s="65" t="s">
        <v>0</v>
      </c>
      <c r="D1315" s="63">
        <v>2</v>
      </c>
      <c r="E1315" s="63">
        <v>200</v>
      </c>
      <c r="F1315" s="63">
        <f t="shared" si="491"/>
        <v>400</v>
      </c>
      <c r="G1315" s="35"/>
      <c r="H1315" s="35"/>
      <c r="I1315" s="35"/>
      <c r="J1315" s="35"/>
      <c r="K1315" s="35"/>
      <c r="L1315" s="35"/>
      <c r="M1315" s="35"/>
      <c r="N1315" s="35"/>
      <c r="O1315" s="63">
        <v>200</v>
      </c>
      <c r="P1315" s="63">
        <f t="shared" si="492"/>
        <v>400</v>
      </c>
      <c r="Q1315" s="66">
        <f t="shared" si="493"/>
        <v>180</v>
      </c>
      <c r="R1315" s="21">
        <f t="shared" si="494"/>
        <v>360</v>
      </c>
      <c r="S1315" s="4">
        <f t="shared" si="495"/>
        <v>162</v>
      </c>
      <c r="T1315" s="21">
        <f t="shared" si="496"/>
        <v>324</v>
      </c>
      <c r="U1315" s="12">
        <f t="shared" si="497"/>
        <v>145.80000000000001</v>
      </c>
      <c r="V1315" s="12">
        <f t="shared" si="498"/>
        <v>291.60000000000002</v>
      </c>
    </row>
    <row r="1316" spans="1:22" ht="12.75">
      <c r="A1316" s="63">
        <v>27</v>
      </c>
      <c r="B1316" s="64" t="s">
        <v>1287</v>
      </c>
      <c r="C1316" s="119" t="s">
        <v>0</v>
      </c>
      <c r="D1316" s="63">
        <v>1</v>
      </c>
      <c r="E1316" s="63">
        <v>2500</v>
      </c>
      <c r="F1316" s="63">
        <f t="shared" si="491"/>
        <v>2500</v>
      </c>
      <c r="G1316" s="35"/>
      <c r="H1316" s="35"/>
      <c r="I1316" s="35"/>
      <c r="J1316" s="35"/>
      <c r="K1316" s="35"/>
      <c r="L1316" s="35"/>
      <c r="M1316" s="35"/>
      <c r="N1316" s="35"/>
      <c r="O1316" s="63">
        <v>2500</v>
      </c>
      <c r="P1316" s="63">
        <f t="shared" si="492"/>
        <v>2500</v>
      </c>
      <c r="Q1316" s="66">
        <f t="shared" si="493"/>
        <v>2250</v>
      </c>
      <c r="R1316" s="21">
        <f t="shared" si="494"/>
        <v>2250</v>
      </c>
      <c r="S1316" s="4">
        <f t="shared" si="495"/>
        <v>2025</v>
      </c>
      <c r="T1316" s="21">
        <f t="shared" si="496"/>
        <v>2025</v>
      </c>
      <c r="U1316" s="12">
        <f t="shared" si="497"/>
        <v>1822.5</v>
      </c>
      <c r="V1316" s="12">
        <f t="shared" si="498"/>
        <v>1822.5</v>
      </c>
    </row>
    <row r="1317" spans="1:22" ht="12.75">
      <c r="A1317" s="63">
        <v>28</v>
      </c>
      <c r="B1317" s="64" t="s">
        <v>1288</v>
      </c>
      <c r="C1317" s="119" t="s">
        <v>0</v>
      </c>
      <c r="D1317" s="63">
        <v>4</v>
      </c>
      <c r="E1317" s="63">
        <v>700</v>
      </c>
      <c r="F1317" s="63">
        <f t="shared" si="491"/>
        <v>2800</v>
      </c>
      <c r="G1317" s="35"/>
      <c r="H1317" s="35"/>
      <c r="I1317" s="35"/>
      <c r="J1317" s="35"/>
      <c r="K1317" s="35"/>
      <c r="L1317" s="35"/>
      <c r="M1317" s="35"/>
      <c r="N1317" s="35"/>
      <c r="O1317" s="63">
        <v>700</v>
      </c>
      <c r="P1317" s="63">
        <f t="shared" si="492"/>
        <v>2800</v>
      </c>
      <c r="Q1317" s="66">
        <f t="shared" si="493"/>
        <v>630</v>
      </c>
      <c r="R1317" s="21">
        <f t="shared" si="494"/>
        <v>2520</v>
      </c>
      <c r="S1317" s="4">
        <f t="shared" si="495"/>
        <v>567</v>
      </c>
      <c r="T1317" s="21">
        <f t="shared" si="496"/>
        <v>2268</v>
      </c>
      <c r="U1317" s="12">
        <f t="shared" si="497"/>
        <v>510.3</v>
      </c>
      <c r="V1317" s="12">
        <f t="shared" si="498"/>
        <v>2041.2</v>
      </c>
    </row>
    <row r="1318" spans="1:22" ht="12.75">
      <c r="A1318" s="63">
        <v>29</v>
      </c>
      <c r="B1318" s="64" t="s">
        <v>1289</v>
      </c>
      <c r="C1318" s="119" t="s">
        <v>0</v>
      </c>
      <c r="D1318" s="63">
        <v>14</v>
      </c>
      <c r="E1318" s="63">
        <v>150</v>
      </c>
      <c r="F1318" s="63">
        <f t="shared" si="491"/>
        <v>2100</v>
      </c>
      <c r="G1318" s="35"/>
      <c r="H1318" s="35"/>
      <c r="I1318" s="35"/>
      <c r="J1318" s="35"/>
      <c r="K1318" s="35"/>
      <c r="L1318" s="35"/>
      <c r="M1318" s="35"/>
      <c r="N1318" s="35"/>
      <c r="O1318" s="63">
        <v>150</v>
      </c>
      <c r="P1318" s="63">
        <f t="shared" si="492"/>
        <v>2100</v>
      </c>
      <c r="Q1318" s="66">
        <f t="shared" si="493"/>
        <v>135</v>
      </c>
      <c r="R1318" s="21">
        <f t="shared" si="494"/>
        <v>1890</v>
      </c>
      <c r="S1318" s="4">
        <f t="shared" si="495"/>
        <v>121.5</v>
      </c>
      <c r="T1318" s="21">
        <f t="shared" si="496"/>
        <v>1701</v>
      </c>
      <c r="U1318" s="12">
        <f t="shared" si="497"/>
        <v>109.35</v>
      </c>
      <c r="V1318" s="12">
        <f t="shared" si="498"/>
        <v>1530.8999999999999</v>
      </c>
    </row>
    <row r="1319" spans="1:22" ht="12.75">
      <c r="A1319" s="63">
        <v>30</v>
      </c>
      <c r="B1319" s="64" t="s">
        <v>763</v>
      </c>
      <c r="C1319" s="119" t="s">
        <v>0</v>
      </c>
      <c r="D1319" s="63">
        <v>2</v>
      </c>
      <c r="E1319" s="63">
        <v>300</v>
      </c>
      <c r="F1319" s="63">
        <f t="shared" si="491"/>
        <v>600</v>
      </c>
      <c r="G1319" s="35"/>
      <c r="H1319" s="35"/>
      <c r="I1319" s="35"/>
      <c r="J1319" s="35"/>
      <c r="K1319" s="35"/>
      <c r="L1319" s="35"/>
      <c r="M1319" s="35"/>
      <c r="N1319" s="35"/>
      <c r="O1319" s="63">
        <v>300</v>
      </c>
      <c r="P1319" s="63">
        <f t="shared" si="492"/>
        <v>600</v>
      </c>
      <c r="Q1319" s="66">
        <f t="shared" si="493"/>
        <v>270</v>
      </c>
      <c r="R1319" s="21">
        <f t="shared" si="494"/>
        <v>540</v>
      </c>
      <c r="S1319" s="4">
        <f t="shared" si="495"/>
        <v>243</v>
      </c>
      <c r="T1319" s="21">
        <f t="shared" si="496"/>
        <v>486</v>
      </c>
      <c r="U1319" s="12">
        <f t="shared" si="497"/>
        <v>218.7</v>
      </c>
      <c r="V1319" s="12">
        <f t="shared" si="498"/>
        <v>437.4</v>
      </c>
    </row>
    <row r="1320" spans="1:22" ht="12.75">
      <c r="A1320" s="63">
        <v>31</v>
      </c>
      <c r="B1320" s="122" t="s">
        <v>764</v>
      </c>
      <c r="C1320" s="65" t="s">
        <v>118</v>
      </c>
      <c r="D1320" s="63">
        <v>2</v>
      </c>
      <c r="E1320" s="63">
        <v>2500</v>
      </c>
      <c r="F1320" s="63">
        <f t="shared" si="491"/>
        <v>5000</v>
      </c>
      <c r="G1320" s="35"/>
      <c r="H1320" s="35"/>
      <c r="I1320" s="35"/>
      <c r="J1320" s="35"/>
      <c r="K1320" s="35"/>
      <c r="L1320" s="35"/>
      <c r="M1320" s="35"/>
      <c r="N1320" s="35"/>
      <c r="O1320" s="63">
        <v>2500</v>
      </c>
      <c r="P1320" s="63">
        <f t="shared" si="492"/>
        <v>5000</v>
      </c>
      <c r="Q1320" s="66">
        <f t="shared" si="493"/>
        <v>2250</v>
      </c>
      <c r="R1320" s="21">
        <f t="shared" si="494"/>
        <v>4500</v>
      </c>
      <c r="S1320" s="4">
        <f t="shared" si="495"/>
        <v>2025</v>
      </c>
      <c r="T1320" s="21">
        <f t="shared" si="496"/>
        <v>4050</v>
      </c>
      <c r="U1320" s="12">
        <f t="shared" si="497"/>
        <v>1822.5</v>
      </c>
      <c r="V1320" s="12">
        <f t="shared" si="498"/>
        <v>3645</v>
      </c>
    </row>
    <row r="1321" spans="1:22" ht="12.75">
      <c r="A1321" s="63">
        <v>32</v>
      </c>
      <c r="B1321" s="64" t="s">
        <v>1290</v>
      </c>
      <c r="C1321" s="119" t="s">
        <v>0</v>
      </c>
      <c r="D1321" s="63">
        <v>2</v>
      </c>
      <c r="E1321" s="63">
        <v>700</v>
      </c>
      <c r="F1321" s="63">
        <f t="shared" si="491"/>
        <v>1400</v>
      </c>
      <c r="G1321" s="35"/>
      <c r="H1321" s="35"/>
      <c r="I1321" s="35"/>
      <c r="J1321" s="35"/>
      <c r="K1321" s="35"/>
      <c r="L1321" s="35"/>
      <c r="M1321" s="35"/>
      <c r="N1321" s="35"/>
      <c r="O1321" s="63">
        <v>700</v>
      </c>
      <c r="P1321" s="63">
        <f t="shared" si="492"/>
        <v>1400</v>
      </c>
      <c r="Q1321" s="66">
        <f t="shared" si="493"/>
        <v>630</v>
      </c>
      <c r="R1321" s="21">
        <f t="shared" si="494"/>
        <v>1260</v>
      </c>
      <c r="S1321" s="4">
        <f t="shared" si="495"/>
        <v>567</v>
      </c>
      <c r="T1321" s="21">
        <f t="shared" si="496"/>
        <v>1134</v>
      </c>
      <c r="U1321" s="12">
        <f t="shared" si="497"/>
        <v>510.3</v>
      </c>
      <c r="V1321" s="12">
        <f t="shared" si="498"/>
        <v>1020.6</v>
      </c>
    </row>
    <row r="1322" spans="1:22" ht="12.75">
      <c r="A1322" s="63">
        <v>33</v>
      </c>
      <c r="B1322" s="64" t="s">
        <v>1291</v>
      </c>
      <c r="C1322" s="119" t="s">
        <v>0</v>
      </c>
      <c r="D1322" s="63">
        <v>11</v>
      </c>
      <c r="E1322" s="63">
        <v>100</v>
      </c>
      <c r="F1322" s="63">
        <f t="shared" si="491"/>
        <v>1100</v>
      </c>
      <c r="G1322" s="35"/>
      <c r="H1322" s="35"/>
      <c r="I1322" s="35"/>
      <c r="J1322" s="35"/>
      <c r="K1322" s="35"/>
      <c r="L1322" s="35"/>
      <c r="M1322" s="35"/>
      <c r="N1322" s="35"/>
      <c r="O1322" s="63">
        <v>100</v>
      </c>
      <c r="P1322" s="63">
        <f t="shared" si="492"/>
        <v>1100</v>
      </c>
      <c r="Q1322" s="66">
        <f t="shared" si="493"/>
        <v>90</v>
      </c>
      <c r="R1322" s="21">
        <f t="shared" si="494"/>
        <v>990</v>
      </c>
      <c r="S1322" s="4">
        <f t="shared" si="495"/>
        <v>81</v>
      </c>
      <c r="T1322" s="21">
        <f t="shared" si="496"/>
        <v>891</v>
      </c>
      <c r="U1322" s="12">
        <f t="shared" si="497"/>
        <v>72.900000000000006</v>
      </c>
      <c r="V1322" s="12">
        <f t="shared" si="498"/>
        <v>801.90000000000009</v>
      </c>
    </row>
    <row r="1323" spans="1:22" ht="12.75">
      <c r="A1323" s="63">
        <v>34</v>
      </c>
      <c r="B1323" s="64" t="s">
        <v>1292</v>
      </c>
      <c r="C1323" s="119" t="s">
        <v>0</v>
      </c>
      <c r="D1323" s="63">
        <v>3</v>
      </c>
      <c r="E1323" s="63">
        <v>700</v>
      </c>
      <c r="F1323" s="63">
        <f t="shared" si="491"/>
        <v>2100</v>
      </c>
      <c r="G1323" s="35"/>
      <c r="H1323" s="35"/>
      <c r="I1323" s="35"/>
      <c r="J1323" s="35"/>
      <c r="K1323" s="35"/>
      <c r="L1323" s="35"/>
      <c r="M1323" s="35"/>
      <c r="N1323" s="35"/>
      <c r="O1323" s="63">
        <v>700</v>
      </c>
      <c r="P1323" s="63">
        <f t="shared" si="492"/>
        <v>2100</v>
      </c>
      <c r="Q1323" s="66">
        <f t="shared" si="493"/>
        <v>630</v>
      </c>
      <c r="R1323" s="21">
        <f t="shared" si="494"/>
        <v>1890</v>
      </c>
      <c r="S1323" s="4">
        <f t="shared" si="495"/>
        <v>567</v>
      </c>
      <c r="T1323" s="21">
        <f t="shared" si="496"/>
        <v>1701</v>
      </c>
      <c r="U1323" s="12">
        <f t="shared" si="497"/>
        <v>510.3</v>
      </c>
      <c r="V1323" s="12">
        <f t="shared" si="498"/>
        <v>1530.9</v>
      </c>
    </row>
    <row r="1324" spans="1:22" ht="12.75">
      <c r="A1324" s="63">
        <v>35</v>
      </c>
      <c r="B1324" s="64" t="s">
        <v>1293</v>
      </c>
      <c r="C1324" s="119" t="s">
        <v>0</v>
      </c>
      <c r="D1324" s="63">
        <v>1</v>
      </c>
      <c r="E1324" s="63">
        <v>12000</v>
      </c>
      <c r="F1324" s="63">
        <f t="shared" si="491"/>
        <v>12000</v>
      </c>
      <c r="G1324" s="35"/>
      <c r="H1324" s="35"/>
      <c r="I1324" s="35"/>
      <c r="J1324" s="35"/>
      <c r="K1324" s="35"/>
      <c r="L1324" s="35"/>
      <c r="M1324" s="35"/>
      <c r="N1324" s="35"/>
      <c r="O1324" s="63">
        <v>12000</v>
      </c>
      <c r="P1324" s="63">
        <f t="shared" si="492"/>
        <v>12000</v>
      </c>
      <c r="Q1324" s="66">
        <f t="shared" si="493"/>
        <v>10800</v>
      </c>
      <c r="R1324" s="21">
        <f t="shared" si="494"/>
        <v>10800</v>
      </c>
      <c r="S1324" s="4">
        <f t="shared" si="495"/>
        <v>9720</v>
      </c>
      <c r="T1324" s="21">
        <f t="shared" si="496"/>
        <v>9720</v>
      </c>
      <c r="U1324" s="12">
        <f t="shared" si="497"/>
        <v>8748</v>
      </c>
      <c r="V1324" s="12">
        <f t="shared" si="498"/>
        <v>8748</v>
      </c>
    </row>
    <row r="1325" spans="1:22" ht="12.75">
      <c r="A1325" s="63">
        <v>36</v>
      </c>
      <c r="B1325" s="64" t="s">
        <v>1294</v>
      </c>
      <c r="C1325" s="119" t="s">
        <v>0</v>
      </c>
      <c r="D1325" s="63">
        <v>1</v>
      </c>
      <c r="E1325" s="63">
        <v>7000</v>
      </c>
      <c r="F1325" s="63">
        <f t="shared" si="491"/>
        <v>7000</v>
      </c>
      <c r="G1325" s="35"/>
      <c r="H1325" s="35"/>
      <c r="I1325" s="35"/>
      <c r="J1325" s="35"/>
      <c r="K1325" s="35"/>
      <c r="L1325" s="35"/>
      <c r="M1325" s="35"/>
      <c r="N1325" s="35"/>
      <c r="O1325" s="63">
        <v>7000</v>
      </c>
      <c r="P1325" s="63">
        <f t="shared" si="492"/>
        <v>7000</v>
      </c>
      <c r="Q1325" s="66">
        <f t="shared" si="493"/>
        <v>6300</v>
      </c>
      <c r="R1325" s="21">
        <f t="shared" si="494"/>
        <v>6300</v>
      </c>
      <c r="S1325" s="4">
        <f t="shared" si="495"/>
        <v>5670</v>
      </c>
      <c r="T1325" s="21">
        <f t="shared" si="496"/>
        <v>5670</v>
      </c>
      <c r="U1325" s="12">
        <f t="shared" si="497"/>
        <v>5103</v>
      </c>
      <c r="V1325" s="12">
        <f t="shared" si="498"/>
        <v>5103</v>
      </c>
    </row>
    <row r="1326" spans="1:22" ht="12.75">
      <c r="A1326" s="63">
        <v>37</v>
      </c>
      <c r="B1326" s="64" t="s">
        <v>1295</v>
      </c>
      <c r="C1326" s="119" t="s">
        <v>0</v>
      </c>
      <c r="D1326" s="63">
        <v>1</v>
      </c>
      <c r="E1326" s="63">
        <v>1200</v>
      </c>
      <c r="F1326" s="63">
        <f t="shared" si="491"/>
        <v>1200</v>
      </c>
      <c r="G1326" s="35"/>
      <c r="H1326" s="35"/>
      <c r="I1326" s="35"/>
      <c r="J1326" s="35"/>
      <c r="K1326" s="35"/>
      <c r="L1326" s="35"/>
      <c r="M1326" s="35"/>
      <c r="N1326" s="35"/>
      <c r="O1326" s="63">
        <v>1200</v>
      </c>
      <c r="P1326" s="63">
        <f t="shared" si="492"/>
        <v>1200</v>
      </c>
      <c r="Q1326" s="66">
        <f t="shared" si="493"/>
        <v>1080</v>
      </c>
      <c r="R1326" s="21">
        <f t="shared" si="494"/>
        <v>1080</v>
      </c>
      <c r="S1326" s="4">
        <f t="shared" si="495"/>
        <v>972</v>
      </c>
      <c r="T1326" s="21">
        <f t="shared" si="496"/>
        <v>972</v>
      </c>
      <c r="U1326" s="12">
        <f t="shared" si="497"/>
        <v>874.8</v>
      </c>
      <c r="V1326" s="12">
        <f t="shared" si="498"/>
        <v>874.8</v>
      </c>
    </row>
    <row r="1327" spans="1:22" ht="12.75">
      <c r="A1327" s="63">
        <v>38</v>
      </c>
      <c r="B1327" s="64" t="s">
        <v>1296</v>
      </c>
      <c r="C1327" s="119" t="s">
        <v>0</v>
      </c>
      <c r="D1327" s="63">
        <v>3</v>
      </c>
      <c r="E1327" s="63">
        <v>1200</v>
      </c>
      <c r="F1327" s="63">
        <f t="shared" si="491"/>
        <v>3600</v>
      </c>
      <c r="G1327" s="35"/>
      <c r="H1327" s="35"/>
      <c r="I1327" s="35"/>
      <c r="J1327" s="35"/>
      <c r="K1327" s="35"/>
      <c r="L1327" s="35"/>
      <c r="M1327" s="35"/>
      <c r="N1327" s="35"/>
      <c r="O1327" s="63">
        <v>1200</v>
      </c>
      <c r="P1327" s="63">
        <f t="shared" si="492"/>
        <v>3600</v>
      </c>
      <c r="Q1327" s="66">
        <f t="shared" si="493"/>
        <v>1080</v>
      </c>
      <c r="R1327" s="21">
        <f t="shared" si="494"/>
        <v>3240</v>
      </c>
      <c r="S1327" s="4">
        <f t="shared" si="495"/>
        <v>972</v>
      </c>
      <c r="T1327" s="21">
        <f t="shared" si="496"/>
        <v>2916</v>
      </c>
      <c r="U1327" s="12">
        <f t="shared" si="497"/>
        <v>874.8</v>
      </c>
      <c r="V1327" s="12">
        <f t="shared" si="498"/>
        <v>2624.3999999999996</v>
      </c>
    </row>
    <row r="1328" spans="1:22" ht="12.75">
      <c r="A1328" s="63"/>
      <c r="B1328" s="214" t="s">
        <v>97</v>
      </c>
      <c r="C1328" s="215"/>
      <c r="D1328" s="76"/>
      <c r="E1328" s="76"/>
      <c r="F1328" s="76">
        <f>SUM(F1290:F1327)</f>
        <v>154050</v>
      </c>
      <c r="G1328" s="35"/>
      <c r="H1328" s="35"/>
      <c r="I1328" s="35"/>
      <c r="J1328" s="35"/>
      <c r="K1328" s="35"/>
      <c r="L1328" s="35"/>
      <c r="M1328" s="35"/>
      <c r="N1328" s="35"/>
      <c r="O1328" s="76"/>
      <c r="P1328" s="77">
        <f>SUM(P1290:P1327)</f>
        <v>154050</v>
      </c>
      <c r="Q1328" s="77"/>
      <c r="R1328" s="77">
        <f>SUM(R1290:R1327)</f>
        <v>138645</v>
      </c>
      <c r="S1328" s="77"/>
      <c r="T1328" s="216">
        <f>SUM(T1290:T1327)</f>
        <v>124780.5</v>
      </c>
      <c r="U1328" s="216"/>
      <c r="V1328" s="216">
        <f t="shared" ref="V1328" si="499">SUM(V1290:V1327)</f>
        <v>112302.44999999998</v>
      </c>
    </row>
    <row r="1329" spans="1:22" ht="12">
      <c r="A1329" s="179" t="s">
        <v>765</v>
      </c>
      <c r="B1329" s="180"/>
      <c r="C1329" s="180"/>
      <c r="D1329" s="180"/>
      <c r="E1329" s="180"/>
      <c r="F1329" s="180"/>
      <c r="G1329" s="180"/>
      <c r="H1329" s="180"/>
      <c r="I1329" s="180"/>
      <c r="J1329" s="180"/>
      <c r="K1329" s="180"/>
      <c r="L1329" s="180"/>
      <c r="M1329" s="180"/>
      <c r="N1329" s="180"/>
      <c r="O1329" s="180"/>
      <c r="P1329" s="180"/>
      <c r="Q1329" s="180"/>
      <c r="R1329" s="180"/>
      <c r="S1329" s="180"/>
      <c r="T1329" s="180"/>
      <c r="U1329" s="180"/>
      <c r="V1329" s="181"/>
    </row>
    <row r="1330" spans="1:22" ht="25.5">
      <c r="A1330" s="60" t="s">
        <v>863</v>
      </c>
      <c r="B1330" s="61" t="s">
        <v>1297</v>
      </c>
      <c r="C1330" s="61" t="s">
        <v>689</v>
      </c>
      <c r="D1330" s="62" t="s">
        <v>1</v>
      </c>
      <c r="E1330" s="62" t="s">
        <v>1298</v>
      </c>
      <c r="F1330" s="62" t="s">
        <v>1299</v>
      </c>
      <c r="G1330" s="29"/>
      <c r="H1330" s="29"/>
      <c r="I1330" s="29"/>
      <c r="J1330" s="29"/>
      <c r="K1330" s="29"/>
      <c r="L1330" s="29"/>
      <c r="M1330" s="29"/>
      <c r="N1330" s="29"/>
      <c r="O1330" s="31" t="s">
        <v>2</v>
      </c>
      <c r="P1330" s="43" t="s">
        <v>688</v>
      </c>
      <c r="Q1330" s="31" t="s">
        <v>2</v>
      </c>
      <c r="R1330" s="43" t="s">
        <v>688</v>
      </c>
      <c r="S1330" s="31" t="s">
        <v>2</v>
      </c>
      <c r="T1330" s="43" t="s">
        <v>688</v>
      </c>
      <c r="U1330" s="31" t="s">
        <v>2</v>
      </c>
      <c r="V1330" s="43" t="s">
        <v>688</v>
      </c>
    </row>
    <row r="1331" spans="1:22" ht="12.75">
      <c r="A1331" s="63">
        <v>1</v>
      </c>
      <c r="B1331" s="64" t="s">
        <v>1300</v>
      </c>
      <c r="C1331" s="65" t="s">
        <v>0</v>
      </c>
      <c r="D1331" s="63">
        <v>2</v>
      </c>
      <c r="E1331" s="63">
        <v>600</v>
      </c>
      <c r="F1331" s="63">
        <f t="shared" ref="F1331:F1338" si="500">+D1331*E1331</f>
        <v>1200</v>
      </c>
      <c r="G1331" s="36"/>
      <c r="H1331" s="36"/>
      <c r="I1331" s="36"/>
      <c r="J1331" s="36"/>
      <c r="K1331" s="36"/>
      <c r="L1331" s="36"/>
      <c r="M1331" s="36"/>
      <c r="N1331" s="36"/>
      <c r="O1331" s="63">
        <v>600</v>
      </c>
      <c r="P1331" s="63">
        <f t="shared" ref="P1331:P1338" si="501">+D1331*O1331</f>
        <v>1200</v>
      </c>
      <c r="Q1331" s="66">
        <f t="shared" ref="Q1331:Q1338" si="502">+O1331-O1331*0.1</f>
        <v>540</v>
      </c>
      <c r="R1331" s="21">
        <f t="shared" ref="R1331:R1338" si="503">+Q1331*D1331</f>
        <v>1080</v>
      </c>
      <c r="S1331" s="4">
        <f t="shared" ref="S1331:S1338" si="504">+Q1331-Q1331*0.1</f>
        <v>486</v>
      </c>
      <c r="T1331" s="21">
        <f t="shared" ref="T1331:T1338" si="505">+S1331*D1331</f>
        <v>972</v>
      </c>
      <c r="U1331" s="12">
        <f>+S1331-S1331*0.1</f>
        <v>437.4</v>
      </c>
      <c r="V1331" s="12">
        <f>+U1331*D1331</f>
        <v>874.8</v>
      </c>
    </row>
    <row r="1332" spans="1:22" ht="12.75">
      <c r="A1332" s="63">
        <v>2</v>
      </c>
      <c r="B1332" s="64" t="s">
        <v>1301</v>
      </c>
      <c r="C1332" s="65" t="s">
        <v>0</v>
      </c>
      <c r="D1332" s="63">
        <v>6</v>
      </c>
      <c r="E1332" s="63">
        <v>1000</v>
      </c>
      <c r="F1332" s="63">
        <f t="shared" si="500"/>
        <v>6000</v>
      </c>
      <c r="G1332" s="36"/>
      <c r="H1332" s="36"/>
      <c r="I1332" s="36"/>
      <c r="J1332" s="36"/>
      <c r="K1332" s="36"/>
      <c r="L1332" s="36"/>
      <c r="M1332" s="36"/>
      <c r="N1332" s="36"/>
      <c r="O1332" s="63">
        <v>1000</v>
      </c>
      <c r="P1332" s="63">
        <f t="shared" si="501"/>
        <v>6000</v>
      </c>
      <c r="Q1332" s="66">
        <f t="shared" si="502"/>
        <v>900</v>
      </c>
      <c r="R1332" s="21">
        <f t="shared" si="503"/>
        <v>5400</v>
      </c>
      <c r="S1332" s="4">
        <f t="shared" si="504"/>
        <v>810</v>
      </c>
      <c r="T1332" s="21">
        <f t="shared" si="505"/>
        <v>4860</v>
      </c>
      <c r="U1332" s="12">
        <f t="shared" ref="U1332:U1338" si="506">+S1332-S1332*0.1</f>
        <v>729</v>
      </c>
      <c r="V1332" s="12">
        <f t="shared" ref="V1332:V1338" si="507">+U1332*D1332</f>
        <v>4374</v>
      </c>
    </row>
    <row r="1333" spans="1:22" ht="12.75">
      <c r="A1333" s="63">
        <v>3</v>
      </c>
      <c r="B1333" s="64" t="s">
        <v>1302</v>
      </c>
      <c r="C1333" s="65" t="s">
        <v>0</v>
      </c>
      <c r="D1333" s="63">
        <v>2</v>
      </c>
      <c r="E1333" s="63">
        <v>2000</v>
      </c>
      <c r="F1333" s="63">
        <f t="shared" si="500"/>
        <v>4000</v>
      </c>
      <c r="G1333" s="36"/>
      <c r="H1333" s="36"/>
      <c r="I1333" s="36"/>
      <c r="J1333" s="36"/>
      <c r="K1333" s="36"/>
      <c r="L1333" s="36"/>
      <c r="M1333" s="36"/>
      <c r="N1333" s="36"/>
      <c r="O1333" s="63">
        <v>2000</v>
      </c>
      <c r="P1333" s="63">
        <f t="shared" si="501"/>
        <v>4000</v>
      </c>
      <c r="Q1333" s="66">
        <f t="shared" si="502"/>
        <v>1800</v>
      </c>
      <c r="R1333" s="21">
        <f t="shared" si="503"/>
        <v>3600</v>
      </c>
      <c r="S1333" s="4">
        <f t="shared" si="504"/>
        <v>1620</v>
      </c>
      <c r="T1333" s="21">
        <f t="shared" si="505"/>
        <v>3240</v>
      </c>
      <c r="U1333" s="12">
        <f t="shared" si="506"/>
        <v>1458</v>
      </c>
      <c r="V1333" s="12">
        <f t="shared" si="507"/>
        <v>2916</v>
      </c>
    </row>
    <row r="1334" spans="1:22" ht="12.75">
      <c r="A1334" s="63">
        <v>4</v>
      </c>
      <c r="B1334" s="122" t="s">
        <v>766</v>
      </c>
      <c r="C1334" s="65" t="s">
        <v>0</v>
      </c>
      <c r="D1334" s="63">
        <v>6</v>
      </c>
      <c r="E1334" s="63">
        <v>5000</v>
      </c>
      <c r="F1334" s="63">
        <f t="shared" si="500"/>
        <v>30000</v>
      </c>
      <c r="G1334" s="36"/>
      <c r="H1334" s="36"/>
      <c r="I1334" s="36"/>
      <c r="J1334" s="36"/>
      <c r="K1334" s="36"/>
      <c r="L1334" s="36"/>
      <c r="M1334" s="36"/>
      <c r="N1334" s="36"/>
      <c r="O1334" s="63">
        <v>5000</v>
      </c>
      <c r="P1334" s="63">
        <f t="shared" si="501"/>
        <v>30000</v>
      </c>
      <c r="Q1334" s="66">
        <f t="shared" si="502"/>
        <v>4500</v>
      </c>
      <c r="R1334" s="21">
        <f t="shared" si="503"/>
        <v>27000</v>
      </c>
      <c r="S1334" s="4">
        <f t="shared" si="504"/>
        <v>4050</v>
      </c>
      <c r="T1334" s="21">
        <f t="shared" si="505"/>
        <v>24300</v>
      </c>
      <c r="U1334" s="12">
        <f t="shared" si="506"/>
        <v>3645</v>
      </c>
      <c r="V1334" s="12">
        <f t="shared" si="507"/>
        <v>21870</v>
      </c>
    </row>
    <row r="1335" spans="1:22" ht="12.75">
      <c r="A1335" s="63">
        <v>5</v>
      </c>
      <c r="B1335" s="64" t="s">
        <v>1303</v>
      </c>
      <c r="C1335" s="65" t="s">
        <v>0</v>
      </c>
      <c r="D1335" s="63">
        <v>1</v>
      </c>
      <c r="E1335" s="63">
        <v>1000</v>
      </c>
      <c r="F1335" s="63">
        <f t="shared" si="500"/>
        <v>1000</v>
      </c>
      <c r="G1335" s="36"/>
      <c r="H1335" s="36"/>
      <c r="I1335" s="36"/>
      <c r="J1335" s="36"/>
      <c r="K1335" s="36"/>
      <c r="L1335" s="36"/>
      <c r="M1335" s="36"/>
      <c r="N1335" s="36"/>
      <c r="O1335" s="63">
        <v>1000</v>
      </c>
      <c r="P1335" s="63">
        <f t="shared" si="501"/>
        <v>1000</v>
      </c>
      <c r="Q1335" s="66">
        <f t="shared" si="502"/>
        <v>900</v>
      </c>
      <c r="R1335" s="21">
        <f t="shared" si="503"/>
        <v>900</v>
      </c>
      <c r="S1335" s="4">
        <f t="shared" si="504"/>
        <v>810</v>
      </c>
      <c r="T1335" s="21">
        <f t="shared" si="505"/>
        <v>810</v>
      </c>
      <c r="U1335" s="12">
        <f t="shared" si="506"/>
        <v>729</v>
      </c>
      <c r="V1335" s="12">
        <f t="shared" si="507"/>
        <v>729</v>
      </c>
    </row>
    <row r="1336" spans="1:22" ht="12.75">
      <c r="A1336" s="63">
        <v>6</v>
      </c>
      <c r="B1336" s="64" t="s">
        <v>1304</v>
      </c>
      <c r="C1336" s="65" t="s">
        <v>0</v>
      </c>
      <c r="D1336" s="63">
        <v>1</v>
      </c>
      <c r="E1336" s="63">
        <v>2000</v>
      </c>
      <c r="F1336" s="63">
        <f t="shared" si="500"/>
        <v>2000</v>
      </c>
      <c r="G1336" s="36"/>
      <c r="H1336" s="36"/>
      <c r="I1336" s="36"/>
      <c r="J1336" s="36"/>
      <c r="K1336" s="36"/>
      <c r="L1336" s="36"/>
      <c r="M1336" s="36"/>
      <c r="N1336" s="36"/>
      <c r="O1336" s="63">
        <v>2000</v>
      </c>
      <c r="P1336" s="63">
        <f t="shared" si="501"/>
        <v>2000</v>
      </c>
      <c r="Q1336" s="66">
        <f t="shared" si="502"/>
        <v>1800</v>
      </c>
      <c r="R1336" s="21">
        <f t="shared" si="503"/>
        <v>1800</v>
      </c>
      <c r="S1336" s="4">
        <f t="shared" si="504"/>
        <v>1620</v>
      </c>
      <c r="T1336" s="21">
        <f t="shared" si="505"/>
        <v>1620</v>
      </c>
      <c r="U1336" s="12">
        <f t="shared" si="506"/>
        <v>1458</v>
      </c>
      <c r="V1336" s="12">
        <f t="shared" si="507"/>
        <v>1458</v>
      </c>
    </row>
    <row r="1337" spans="1:22" ht="12.75">
      <c r="A1337" s="63">
        <v>7</v>
      </c>
      <c r="B1337" s="64" t="s">
        <v>1305</v>
      </c>
      <c r="C1337" s="119" t="s">
        <v>0</v>
      </c>
      <c r="D1337" s="63">
        <v>8</v>
      </c>
      <c r="E1337" s="63">
        <v>1000</v>
      </c>
      <c r="F1337" s="63">
        <f t="shared" si="500"/>
        <v>8000</v>
      </c>
      <c r="G1337" s="36"/>
      <c r="H1337" s="36"/>
      <c r="I1337" s="36"/>
      <c r="J1337" s="36"/>
      <c r="K1337" s="36"/>
      <c r="L1337" s="36"/>
      <c r="M1337" s="36"/>
      <c r="N1337" s="36"/>
      <c r="O1337" s="63">
        <v>1000</v>
      </c>
      <c r="P1337" s="63">
        <f t="shared" si="501"/>
        <v>8000</v>
      </c>
      <c r="Q1337" s="66">
        <f t="shared" si="502"/>
        <v>900</v>
      </c>
      <c r="R1337" s="21">
        <f t="shared" si="503"/>
        <v>7200</v>
      </c>
      <c r="S1337" s="4">
        <f t="shared" si="504"/>
        <v>810</v>
      </c>
      <c r="T1337" s="21">
        <f t="shared" si="505"/>
        <v>6480</v>
      </c>
      <c r="U1337" s="12">
        <f t="shared" si="506"/>
        <v>729</v>
      </c>
      <c r="V1337" s="12">
        <f t="shared" si="507"/>
        <v>5832</v>
      </c>
    </row>
    <row r="1338" spans="1:22" ht="12.75">
      <c r="A1338" s="63">
        <v>8</v>
      </c>
      <c r="B1338" s="64" t="s">
        <v>1306</v>
      </c>
      <c r="C1338" s="119" t="s">
        <v>0</v>
      </c>
      <c r="D1338" s="63">
        <v>8</v>
      </c>
      <c r="E1338" s="63">
        <v>800</v>
      </c>
      <c r="F1338" s="63">
        <f t="shared" si="500"/>
        <v>6400</v>
      </c>
      <c r="G1338" s="36"/>
      <c r="H1338" s="36"/>
      <c r="I1338" s="36"/>
      <c r="J1338" s="36"/>
      <c r="K1338" s="36"/>
      <c r="L1338" s="36"/>
      <c r="M1338" s="36"/>
      <c r="N1338" s="36"/>
      <c r="O1338" s="63">
        <v>800</v>
      </c>
      <c r="P1338" s="63">
        <f t="shared" si="501"/>
        <v>6400</v>
      </c>
      <c r="Q1338" s="66">
        <f t="shared" si="502"/>
        <v>720</v>
      </c>
      <c r="R1338" s="21">
        <f t="shared" si="503"/>
        <v>5760</v>
      </c>
      <c r="S1338" s="4">
        <f t="shared" si="504"/>
        <v>648</v>
      </c>
      <c r="T1338" s="21">
        <f t="shared" si="505"/>
        <v>5184</v>
      </c>
      <c r="U1338" s="12">
        <f t="shared" si="506"/>
        <v>583.20000000000005</v>
      </c>
      <c r="V1338" s="12">
        <f t="shared" si="507"/>
        <v>4665.6000000000004</v>
      </c>
    </row>
    <row r="1339" spans="1:22" ht="12.75">
      <c r="A1339" s="63"/>
      <c r="B1339" s="214" t="s">
        <v>97</v>
      </c>
      <c r="C1339" s="215"/>
      <c r="D1339" s="76"/>
      <c r="E1339" s="76"/>
      <c r="F1339" s="76">
        <f>SUM(F1331:F1338)</f>
        <v>58600</v>
      </c>
      <c r="G1339" s="36"/>
      <c r="H1339" s="36"/>
      <c r="I1339" s="36"/>
      <c r="J1339" s="36"/>
      <c r="K1339" s="36"/>
      <c r="L1339" s="36"/>
      <c r="M1339" s="36"/>
      <c r="N1339" s="36"/>
      <c r="O1339" s="76"/>
      <c r="P1339" s="77">
        <f>SUM(P1331:P1338)</f>
        <v>58600</v>
      </c>
      <c r="Q1339" s="77"/>
      <c r="R1339" s="77">
        <f>SUM(R1331:R1338)</f>
        <v>52740</v>
      </c>
      <c r="S1339" s="77"/>
      <c r="T1339" s="77">
        <f>SUM(T1331:T1338)</f>
        <v>47466</v>
      </c>
      <c r="U1339" s="77"/>
      <c r="V1339" s="216">
        <f t="shared" ref="V1339" si="508">SUM(V1331:V1338)</f>
        <v>42719.4</v>
      </c>
    </row>
    <row r="1340" spans="1:22" ht="12">
      <c r="A1340" s="179" t="s">
        <v>767</v>
      </c>
      <c r="B1340" s="180"/>
      <c r="C1340" s="180"/>
      <c r="D1340" s="180"/>
      <c r="E1340" s="180"/>
      <c r="F1340" s="180"/>
      <c r="G1340" s="180"/>
      <c r="H1340" s="180"/>
      <c r="I1340" s="180"/>
      <c r="J1340" s="180"/>
      <c r="K1340" s="180"/>
      <c r="L1340" s="180"/>
      <c r="M1340" s="180"/>
      <c r="N1340" s="180"/>
      <c r="O1340" s="180"/>
      <c r="P1340" s="180"/>
      <c r="Q1340" s="180"/>
      <c r="R1340" s="180"/>
      <c r="S1340" s="180"/>
      <c r="T1340" s="180"/>
      <c r="U1340" s="180"/>
      <c r="V1340" s="181"/>
    </row>
    <row r="1341" spans="1:22" ht="25.5">
      <c r="A1341" s="60" t="s">
        <v>863</v>
      </c>
      <c r="B1341" s="61" t="s">
        <v>1297</v>
      </c>
      <c r="C1341" s="61" t="s">
        <v>689</v>
      </c>
      <c r="D1341" s="62" t="s">
        <v>1</v>
      </c>
      <c r="E1341" s="62" t="s">
        <v>1298</v>
      </c>
      <c r="F1341" s="62" t="s">
        <v>1299</v>
      </c>
      <c r="G1341" s="29"/>
      <c r="H1341" s="29"/>
      <c r="I1341" s="29"/>
      <c r="J1341" s="29"/>
      <c r="K1341" s="29"/>
      <c r="L1341" s="29"/>
      <c r="M1341" s="29"/>
      <c r="N1341" s="29"/>
      <c r="O1341" s="31" t="s">
        <v>2</v>
      </c>
      <c r="P1341" s="43" t="s">
        <v>688</v>
      </c>
      <c r="Q1341" s="31" t="s">
        <v>2</v>
      </c>
      <c r="R1341" s="43" t="s">
        <v>688</v>
      </c>
      <c r="S1341" s="31" t="s">
        <v>2</v>
      </c>
      <c r="T1341" s="43" t="s">
        <v>688</v>
      </c>
      <c r="U1341" s="31" t="s">
        <v>2</v>
      </c>
      <c r="V1341" s="43" t="s">
        <v>688</v>
      </c>
    </row>
    <row r="1342" spans="1:22" ht="12.75">
      <c r="A1342" s="63">
        <v>1</v>
      </c>
      <c r="B1342" s="122" t="s">
        <v>768</v>
      </c>
      <c r="C1342" s="65" t="s">
        <v>0</v>
      </c>
      <c r="D1342" s="63">
        <v>22</v>
      </c>
      <c r="E1342" s="63">
        <v>100</v>
      </c>
      <c r="F1342" s="63">
        <f t="shared" ref="F1342:F1349" si="509">+D1342*E1342</f>
        <v>2200</v>
      </c>
      <c r="G1342" s="36"/>
      <c r="H1342" s="36"/>
      <c r="I1342" s="36"/>
      <c r="J1342" s="36"/>
      <c r="K1342" s="36"/>
      <c r="L1342" s="36"/>
      <c r="M1342" s="36"/>
      <c r="N1342" s="36"/>
      <c r="O1342" s="63">
        <v>100</v>
      </c>
      <c r="P1342" s="63">
        <f t="shared" ref="P1342:P1349" si="510">+D1342*O1342</f>
        <v>2200</v>
      </c>
      <c r="Q1342" s="66">
        <f t="shared" ref="Q1342:Q1349" si="511">+O1342-O1342*0.1</f>
        <v>90</v>
      </c>
      <c r="R1342" s="21">
        <f t="shared" ref="R1342:R1349" si="512">+Q1342*D1342</f>
        <v>1980</v>
      </c>
      <c r="S1342" s="4">
        <f t="shared" ref="S1342:S1349" si="513">+Q1342-Q1342*0.1</f>
        <v>81</v>
      </c>
      <c r="T1342" s="21">
        <f t="shared" ref="T1342:T1349" si="514">+S1342*D1342</f>
        <v>1782</v>
      </c>
      <c r="U1342" s="12">
        <f>+S1342-S1342*0.1</f>
        <v>72.900000000000006</v>
      </c>
      <c r="V1342" s="12">
        <f>+U1342*D1342</f>
        <v>1603.8000000000002</v>
      </c>
    </row>
    <row r="1343" spans="1:22" ht="12.75">
      <c r="A1343" s="63">
        <v>2</v>
      </c>
      <c r="B1343" s="122" t="s">
        <v>769</v>
      </c>
      <c r="C1343" s="65" t="s">
        <v>0</v>
      </c>
      <c r="D1343" s="63">
        <v>8</v>
      </c>
      <c r="E1343" s="63">
        <v>100</v>
      </c>
      <c r="F1343" s="63">
        <f t="shared" si="509"/>
        <v>800</v>
      </c>
      <c r="G1343" s="36"/>
      <c r="H1343" s="36"/>
      <c r="I1343" s="36"/>
      <c r="J1343" s="36"/>
      <c r="K1343" s="36"/>
      <c r="L1343" s="36"/>
      <c r="M1343" s="36"/>
      <c r="N1343" s="36"/>
      <c r="O1343" s="63">
        <v>100</v>
      </c>
      <c r="P1343" s="63">
        <f t="shared" si="510"/>
        <v>800</v>
      </c>
      <c r="Q1343" s="66">
        <f t="shared" si="511"/>
        <v>90</v>
      </c>
      <c r="R1343" s="21">
        <f t="shared" si="512"/>
        <v>720</v>
      </c>
      <c r="S1343" s="4">
        <f t="shared" si="513"/>
        <v>81</v>
      </c>
      <c r="T1343" s="21">
        <f t="shared" si="514"/>
        <v>648</v>
      </c>
      <c r="U1343" s="12">
        <f t="shared" ref="U1343:U1349" si="515">+S1343-S1343*0.1</f>
        <v>72.900000000000006</v>
      </c>
      <c r="V1343" s="12">
        <f t="shared" ref="V1343:V1349" si="516">+U1343*D1343</f>
        <v>583.20000000000005</v>
      </c>
    </row>
    <row r="1344" spans="1:22" ht="12.75">
      <c r="A1344" s="63">
        <v>3</v>
      </c>
      <c r="B1344" s="122" t="s">
        <v>770</v>
      </c>
      <c r="C1344" s="65" t="s">
        <v>0</v>
      </c>
      <c r="D1344" s="63">
        <v>31480</v>
      </c>
      <c r="E1344" s="63">
        <v>3</v>
      </c>
      <c r="F1344" s="63">
        <f t="shared" si="509"/>
        <v>94440</v>
      </c>
      <c r="G1344" s="36"/>
      <c r="H1344" s="36"/>
      <c r="I1344" s="36"/>
      <c r="J1344" s="36"/>
      <c r="K1344" s="36"/>
      <c r="L1344" s="36"/>
      <c r="M1344" s="36"/>
      <c r="N1344" s="36"/>
      <c r="O1344" s="63">
        <v>3</v>
      </c>
      <c r="P1344" s="63">
        <f t="shared" si="510"/>
        <v>94440</v>
      </c>
      <c r="Q1344" s="66">
        <f t="shared" si="511"/>
        <v>2.7</v>
      </c>
      <c r="R1344" s="21">
        <f t="shared" si="512"/>
        <v>84996</v>
      </c>
      <c r="S1344" s="4">
        <f t="shared" si="513"/>
        <v>2.4300000000000002</v>
      </c>
      <c r="T1344" s="21">
        <f t="shared" si="514"/>
        <v>76496.400000000009</v>
      </c>
      <c r="U1344" s="12">
        <f t="shared" si="515"/>
        <v>2.1870000000000003</v>
      </c>
      <c r="V1344" s="12">
        <f t="shared" si="516"/>
        <v>68846.760000000009</v>
      </c>
    </row>
    <row r="1345" spans="1:22" ht="12.75">
      <c r="A1345" s="63">
        <v>4</v>
      </c>
      <c r="B1345" s="64" t="s">
        <v>1307</v>
      </c>
      <c r="C1345" s="65" t="s">
        <v>0</v>
      </c>
      <c r="D1345" s="63">
        <v>2400</v>
      </c>
      <c r="E1345" s="63">
        <v>3</v>
      </c>
      <c r="F1345" s="63">
        <f t="shared" si="509"/>
        <v>7200</v>
      </c>
      <c r="G1345" s="36"/>
      <c r="H1345" s="36"/>
      <c r="I1345" s="36"/>
      <c r="J1345" s="36"/>
      <c r="K1345" s="36"/>
      <c r="L1345" s="36"/>
      <c r="M1345" s="36"/>
      <c r="N1345" s="36"/>
      <c r="O1345" s="63">
        <v>3</v>
      </c>
      <c r="P1345" s="63">
        <f t="shared" si="510"/>
        <v>7200</v>
      </c>
      <c r="Q1345" s="66">
        <f t="shared" si="511"/>
        <v>2.7</v>
      </c>
      <c r="R1345" s="21">
        <f t="shared" si="512"/>
        <v>6480</v>
      </c>
      <c r="S1345" s="4">
        <f t="shared" si="513"/>
        <v>2.4300000000000002</v>
      </c>
      <c r="T1345" s="21">
        <f t="shared" si="514"/>
        <v>5832</v>
      </c>
      <c r="U1345" s="12">
        <f t="shared" si="515"/>
        <v>2.1870000000000003</v>
      </c>
      <c r="V1345" s="12">
        <f t="shared" si="516"/>
        <v>5248.8000000000011</v>
      </c>
    </row>
    <row r="1346" spans="1:22" ht="12.75">
      <c r="A1346" s="63">
        <v>5</v>
      </c>
      <c r="B1346" s="64" t="s">
        <v>1308</v>
      </c>
      <c r="C1346" s="65" t="s">
        <v>0</v>
      </c>
      <c r="D1346" s="63">
        <v>3</v>
      </c>
      <c r="E1346" s="63">
        <v>50</v>
      </c>
      <c r="F1346" s="63">
        <f t="shared" si="509"/>
        <v>150</v>
      </c>
      <c r="G1346" s="36"/>
      <c r="H1346" s="36"/>
      <c r="I1346" s="36"/>
      <c r="J1346" s="36"/>
      <c r="K1346" s="36"/>
      <c r="L1346" s="36"/>
      <c r="M1346" s="36"/>
      <c r="N1346" s="36"/>
      <c r="O1346" s="63">
        <v>50</v>
      </c>
      <c r="P1346" s="63">
        <f t="shared" si="510"/>
        <v>150</v>
      </c>
      <c r="Q1346" s="66">
        <f t="shared" si="511"/>
        <v>45</v>
      </c>
      <c r="R1346" s="21">
        <f t="shared" si="512"/>
        <v>135</v>
      </c>
      <c r="S1346" s="4">
        <f t="shared" si="513"/>
        <v>40.5</v>
      </c>
      <c r="T1346" s="21">
        <f t="shared" si="514"/>
        <v>121.5</v>
      </c>
      <c r="U1346" s="12">
        <f t="shared" si="515"/>
        <v>36.450000000000003</v>
      </c>
      <c r="V1346" s="12">
        <f t="shared" si="516"/>
        <v>109.35000000000001</v>
      </c>
    </row>
    <row r="1347" spans="1:22" ht="12.75">
      <c r="A1347" s="63">
        <v>6</v>
      </c>
      <c r="B1347" s="64" t="s">
        <v>1309</v>
      </c>
      <c r="C1347" s="65" t="s">
        <v>0</v>
      </c>
      <c r="D1347" s="63">
        <v>1051</v>
      </c>
      <c r="E1347" s="63">
        <v>2</v>
      </c>
      <c r="F1347" s="63">
        <f t="shared" si="509"/>
        <v>2102</v>
      </c>
      <c r="G1347" s="36"/>
      <c r="H1347" s="36"/>
      <c r="I1347" s="36"/>
      <c r="J1347" s="36"/>
      <c r="K1347" s="36"/>
      <c r="L1347" s="36"/>
      <c r="M1347" s="36"/>
      <c r="N1347" s="36"/>
      <c r="O1347" s="63">
        <v>2</v>
      </c>
      <c r="P1347" s="63">
        <f t="shared" si="510"/>
        <v>2102</v>
      </c>
      <c r="Q1347" s="66">
        <f t="shared" si="511"/>
        <v>1.8</v>
      </c>
      <c r="R1347" s="21">
        <f t="shared" si="512"/>
        <v>1891.8</v>
      </c>
      <c r="S1347" s="4">
        <f t="shared" si="513"/>
        <v>1.62</v>
      </c>
      <c r="T1347" s="21">
        <f t="shared" si="514"/>
        <v>1702.6200000000001</v>
      </c>
      <c r="U1347" s="12">
        <f t="shared" si="515"/>
        <v>1.4580000000000002</v>
      </c>
      <c r="V1347" s="12">
        <f t="shared" si="516"/>
        <v>1532.3580000000002</v>
      </c>
    </row>
    <row r="1348" spans="1:22" ht="12.75">
      <c r="A1348" s="63">
        <v>7</v>
      </c>
      <c r="B1348" s="64" t="s">
        <v>1310</v>
      </c>
      <c r="C1348" s="65" t="s">
        <v>0</v>
      </c>
      <c r="D1348" s="63">
        <v>1</v>
      </c>
      <c r="E1348" s="63">
        <v>250</v>
      </c>
      <c r="F1348" s="63">
        <f t="shared" si="509"/>
        <v>250</v>
      </c>
      <c r="G1348" s="36"/>
      <c r="H1348" s="36"/>
      <c r="I1348" s="36"/>
      <c r="J1348" s="36"/>
      <c r="K1348" s="36"/>
      <c r="L1348" s="36"/>
      <c r="M1348" s="36"/>
      <c r="N1348" s="36"/>
      <c r="O1348" s="63">
        <v>250</v>
      </c>
      <c r="P1348" s="63">
        <f t="shared" si="510"/>
        <v>250</v>
      </c>
      <c r="Q1348" s="66">
        <f t="shared" si="511"/>
        <v>225</v>
      </c>
      <c r="R1348" s="21">
        <f t="shared" si="512"/>
        <v>225</v>
      </c>
      <c r="S1348" s="4">
        <f t="shared" si="513"/>
        <v>202.5</v>
      </c>
      <c r="T1348" s="21">
        <f t="shared" si="514"/>
        <v>202.5</v>
      </c>
      <c r="U1348" s="12">
        <f t="shared" si="515"/>
        <v>182.25</v>
      </c>
      <c r="V1348" s="12">
        <f t="shared" si="516"/>
        <v>182.25</v>
      </c>
    </row>
    <row r="1349" spans="1:22" ht="12.75">
      <c r="A1349" s="63">
        <v>8</v>
      </c>
      <c r="B1349" s="64" t="s">
        <v>1311</v>
      </c>
      <c r="C1349" s="65" t="s">
        <v>0</v>
      </c>
      <c r="D1349" s="63">
        <v>1</v>
      </c>
      <c r="E1349" s="63">
        <v>1200</v>
      </c>
      <c r="F1349" s="63">
        <f t="shared" si="509"/>
        <v>1200</v>
      </c>
      <c r="G1349" s="36"/>
      <c r="H1349" s="36"/>
      <c r="I1349" s="36"/>
      <c r="J1349" s="36"/>
      <c r="K1349" s="36"/>
      <c r="L1349" s="36"/>
      <c r="M1349" s="36"/>
      <c r="N1349" s="36"/>
      <c r="O1349" s="63">
        <v>1200</v>
      </c>
      <c r="P1349" s="63">
        <f t="shared" si="510"/>
        <v>1200</v>
      </c>
      <c r="Q1349" s="66">
        <f t="shared" si="511"/>
        <v>1080</v>
      </c>
      <c r="R1349" s="21">
        <f t="shared" si="512"/>
        <v>1080</v>
      </c>
      <c r="S1349" s="4">
        <f t="shared" si="513"/>
        <v>972</v>
      </c>
      <c r="T1349" s="21">
        <f t="shared" si="514"/>
        <v>972</v>
      </c>
      <c r="U1349" s="12">
        <f t="shared" si="515"/>
        <v>874.8</v>
      </c>
      <c r="V1349" s="12">
        <f t="shared" si="516"/>
        <v>874.8</v>
      </c>
    </row>
    <row r="1350" spans="1:22" ht="12.75">
      <c r="A1350" s="63"/>
      <c r="B1350" s="214" t="s">
        <v>97</v>
      </c>
      <c r="C1350" s="215"/>
      <c r="D1350" s="76"/>
      <c r="E1350" s="76"/>
      <c r="F1350" s="76">
        <f>SUM(F1342:F1349)</f>
        <v>108342</v>
      </c>
      <c r="G1350" s="36"/>
      <c r="H1350" s="36"/>
      <c r="I1350" s="36"/>
      <c r="J1350" s="36"/>
      <c r="K1350" s="36"/>
      <c r="L1350" s="36"/>
      <c r="M1350" s="36"/>
      <c r="N1350" s="36"/>
      <c r="O1350" s="76"/>
      <c r="P1350" s="77">
        <f>SUM(P1342:P1349)</f>
        <v>108342</v>
      </c>
      <c r="Q1350" s="77"/>
      <c r="R1350" s="216">
        <f>SUM(R1342:R1349)</f>
        <v>97507.8</v>
      </c>
      <c r="S1350" s="216"/>
      <c r="T1350" s="216">
        <f>SUM(T1342:T1349)</f>
        <v>87757.02</v>
      </c>
      <c r="U1350" s="216"/>
      <c r="V1350" s="216">
        <f t="shared" ref="V1350" si="517">SUM(V1342:V1349)</f>
        <v>78981.318000000014</v>
      </c>
    </row>
    <row r="1351" spans="1:22" ht="12">
      <c r="A1351" s="179" t="s">
        <v>771</v>
      </c>
      <c r="B1351" s="180"/>
      <c r="C1351" s="180"/>
      <c r="D1351" s="180"/>
      <c r="E1351" s="180"/>
      <c r="F1351" s="180"/>
      <c r="G1351" s="180"/>
      <c r="H1351" s="180"/>
      <c r="I1351" s="180"/>
      <c r="J1351" s="180"/>
      <c r="K1351" s="180"/>
      <c r="L1351" s="180"/>
      <c r="M1351" s="180"/>
      <c r="N1351" s="180"/>
      <c r="O1351" s="180"/>
      <c r="P1351" s="180"/>
      <c r="Q1351" s="180"/>
      <c r="R1351" s="180"/>
      <c r="S1351" s="180"/>
      <c r="T1351" s="180"/>
      <c r="U1351" s="180"/>
      <c r="V1351" s="181"/>
    </row>
    <row r="1352" spans="1:22" ht="25.5">
      <c r="A1352" s="60" t="s">
        <v>863</v>
      </c>
      <c r="B1352" s="61" t="s">
        <v>1297</v>
      </c>
      <c r="C1352" s="61" t="s">
        <v>689</v>
      </c>
      <c r="D1352" s="62" t="s">
        <v>1</v>
      </c>
      <c r="E1352" s="62" t="s">
        <v>1298</v>
      </c>
      <c r="F1352" s="62" t="s">
        <v>1299</v>
      </c>
      <c r="G1352" s="29"/>
      <c r="H1352" s="29"/>
      <c r="I1352" s="29"/>
      <c r="J1352" s="29"/>
      <c r="K1352" s="29"/>
      <c r="L1352" s="29"/>
      <c r="M1352" s="29"/>
      <c r="N1352" s="29"/>
      <c r="O1352" s="31" t="s">
        <v>2</v>
      </c>
      <c r="P1352" s="43" t="s">
        <v>688</v>
      </c>
      <c r="Q1352" s="31" t="s">
        <v>2</v>
      </c>
      <c r="R1352" s="43" t="s">
        <v>688</v>
      </c>
      <c r="S1352" s="31" t="s">
        <v>2</v>
      </c>
      <c r="T1352" s="43" t="s">
        <v>688</v>
      </c>
      <c r="U1352" s="31" t="s">
        <v>2</v>
      </c>
      <c r="V1352" s="43" t="s">
        <v>688</v>
      </c>
    </row>
    <row r="1353" spans="1:22" ht="12.75">
      <c r="A1353" s="63">
        <v>1</v>
      </c>
      <c r="B1353" s="64" t="s">
        <v>772</v>
      </c>
      <c r="C1353" s="65" t="s">
        <v>0</v>
      </c>
      <c r="D1353" s="63">
        <v>1</v>
      </c>
      <c r="E1353" s="63">
        <v>250</v>
      </c>
      <c r="F1353" s="63">
        <f t="shared" ref="F1353:F1384" si="518">+D1353*E1353</f>
        <v>250</v>
      </c>
      <c r="G1353" s="36"/>
      <c r="H1353" s="36"/>
      <c r="I1353" s="36"/>
      <c r="J1353" s="36"/>
      <c r="K1353" s="36"/>
      <c r="L1353" s="36"/>
      <c r="M1353" s="36"/>
      <c r="N1353" s="36"/>
      <c r="O1353" s="63">
        <v>250</v>
      </c>
      <c r="P1353" s="63">
        <f t="shared" ref="P1353:P1384" si="519">+D1353*O1353</f>
        <v>250</v>
      </c>
      <c r="Q1353" s="66">
        <f t="shared" ref="Q1353:Q1384" si="520">+O1353-O1353*0.1</f>
        <v>225</v>
      </c>
      <c r="R1353" s="21">
        <f t="shared" ref="R1353:R1384" si="521">+Q1353*D1353</f>
        <v>225</v>
      </c>
      <c r="S1353" s="4">
        <f t="shared" ref="S1353:S1384" si="522">+Q1353-Q1353*0.1</f>
        <v>202.5</v>
      </c>
      <c r="T1353" s="21">
        <f t="shared" ref="T1353:T1384" si="523">+S1353*D1353</f>
        <v>202.5</v>
      </c>
      <c r="U1353" s="12">
        <f>+S1353-S1353*0.2</f>
        <v>162</v>
      </c>
      <c r="V1353" s="12">
        <f>+U1353*D1353</f>
        <v>162</v>
      </c>
    </row>
    <row r="1354" spans="1:22" ht="12.75">
      <c r="A1354" s="63">
        <v>2</v>
      </c>
      <c r="B1354" s="64" t="s">
        <v>1312</v>
      </c>
      <c r="C1354" s="65" t="s">
        <v>0</v>
      </c>
      <c r="D1354" s="63">
        <v>1</v>
      </c>
      <c r="E1354" s="63">
        <v>200</v>
      </c>
      <c r="F1354" s="63">
        <f t="shared" si="518"/>
        <v>200</v>
      </c>
      <c r="G1354" s="36"/>
      <c r="H1354" s="36"/>
      <c r="I1354" s="36"/>
      <c r="J1354" s="36"/>
      <c r="K1354" s="36"/>
      <c r="L1354" s="36"/>
      <c r="M1354" s="36"/>
      <c r="N1354" s="36"/>
      <c r="O1354" s="63">
        <v>200</v>
      </c>
      <c r="P1354" s="63">
        <f t="shared" si="519"/>
        <v>200</v>
      </c>
      <c r="Q1354" s="66">
        <f t="shared" si="520"/>
        <v>180</v>
      </c>
      <c r="R1354" s="21">
        <f t="shared" si="521"/>
        <v>180</v>
      </c>
      <c r="S1354" s="4">
        <f t="shared" si="522"/>
        <v>162</v>
      </c>
      <c r="T1354" s="21">
        <f t="shared" si="523"/>
        <v>162</v>
      </c>
      <c r="U1354" s="12">
        <f t="shared" ref="U1354:U1384" si="524">+S1354-S1354*0.2</f>
        <v>129.6</v>
      </c>
      <c r="V1354" s="12">
        <f t="shared" ref="V1354:V1384" si="525">+U1354*D1354</f>
        <v>129.6</v>
      </c>
    </row>
    <row r="1355" spans="1:22" ht="12.75">
      <c r="A1355" s="63">
        <v>3</v>
      </c>
      <c r="B1355" s="64" t="s">
        <v>1313</v>
      </c>
      <c r="C1355" s="65" t="s">
        <v>0</v>
      </c>
      <c r="D1355" s="63">
        <v>10</v>
      </c>
      <c r="E1355" s="63">
        <v>100</v>
      </c>
      <c r="F1355" s="63">
        <f t="shared" si="518"/>
        <v>1000</v>
      </c>
      <c r="G1355" s="36"/>
      <c r="H1355" s="36"/>
      <c r="I1355" s="36"/>
      <c r="J1355" s="36"/>
      <c r="K1355" s="36"/>
      <c r="L1355" s="36"/>
      <c r="M1355" s="36"/>
      <c r="N1355" s="36"/>
      <c r="O1355" s="63">
        <v>100</v>
      </c>
      <c r="P1355" s="63">
        <f t="shared" si="519"/>
        <v>1000</v>
      </c>
      <c r="Q1355" s="66">
        <f t="shared" si="520"/>
        <v>90</v>
      </c>
      <c r="R1355" s="21">
        <f t="shared" si="521"/>
        <v>900</v>
      </c>
      <c r="S1355" s="4">
        <f t="shared" si="522"/>
        <v>81</v>
      </c>
      <c r="T1355" s="21">
        <f t="shared" si="523"/>
        <v>810</v>
      </c>
      <c r="U1355" s="12">
        <f t="shared" si="524"/>
        <v>64.8</v>
      </c>
      <c r="V1355" s="12">
        <f t="shared" si="525"/>
        <v>648</v>
      </c>
    </row>
    <row r="1356" spans="1:22" ht="12.75">
      <c r="A1356" s="63">
        <v>4</v>
      </c>
      <c r="B1356" s="122" t="s">
        <v>773</v>
      </c>
      <c r="C1356" s="65" t="s">
        <v>0</v>
      </c>
      <c r="D1356" s="63">
        <v>1</v>
      </c>
      <c r="E1356" s="63">
        <v>350</v>
      </c>
      <c r="F1356" s="63">
        <f t="shared" si="518"/>
        <v>350</v>
      </c>
      <c r="G1356" s="36"/>
      <c r="H1356" s="36"/>
      <c r="I1356" s="36"/>
      <c r="J1356" s="36"/>
      <c r="K1356" s="36"/>
      <c r="L1356" s="36"/>
      <c r="M1356" s="36"/>
      <c r="N1356" s="36"/>
      <c r="O1356" s="63">
        <v>350</v>
      </c>
      <c r="P1356" s="63">
        <f t="shared" si="519"/>
        <v>350</v>
      </c>
      <c r="Q1356" s="66">
        <f t="shared" si="520"/>
        <v>315</v>
      </c>
      <c r="R1356" s="21">
        <f t="shared" si="521"/>
        <v>315</v>
      </c>
      <c r="S1356" s="4">
        <f t="shared" si="522"/>
        <v>283.5</v>
      </c>
      <c r="T1356" s="21">
        <f t="shared" si="523"/>
        <v>283.5</v>
      </c>
      <c r="U1356" s="12">
        <f t="shared" si="524"/>
        <v>226.8</v>
      </c>
      <c r="V1356" s="12">
        <f t="shared" si="525"/>
        <v>226.8</v>
      </c>
    </row>
    <row r="1357" spans="1:22" ht="12.75">
      <c r="A1357" s="63">
        <v>5</v>
      </c>
      <c r="B1357" s="64" t="s">
        <v>1314</v>
      </c>
      <c r="C1357" s="65" t="s">
        <v>0</v>
      </c>
      <c r="D1357" s="63">
        <v>1</v>
      </c>
      <c r="E1357" s="63">
        <v>200</v>
      </c>
      <c r="F1357" s="63">
        <f t="shared" si="518"/>
        <v>200</v>
      </c>
      <c r="G1357" s="36"/>
      <c r="H1357" s="36"/>
      <c r="I1357" s="36"/>
      <c r="J1357" s="36"/>
      <c r="K1357" s="36"/>
      <c r="L1357" s="36"/>
      <c r="M1357" s="36"/>
      <c r="N1357" s="36"/>
      <c r="O1357" s="63">
        <v>200</v>
      </c>
      <c r="P1357" s="63">
        <f t="shared" si="519"/>
        <v>200</v>
      </c>
      <c r="Q1357" s="66">
        <f t="shared" si="520"/>
        <v>180</v>
      </c>
      <c r="R1357" s="21">
        <f t="shared" si="521"/>
        <v>180</v>
      </c>
      <c r="S1357" s="4">
        <f t="shared" si="522"/>
        <v>162</v>
      </c>
      <c r="T1357" s="21">
        <f t="shared" si="523"/>
        <v>162</v>
      </c>
      <c r="U1357" s="12">
        <f t="shared" si="524"/>
        <v>129.6</v>
      </c>
      <c r="V1357" s="12">
        <f t="shared" si="525"/>
        <v>129.6</v>
      </c>
    </row>
    <row r="1358" spans="1:22" ht="12.75">
      <c r="A1358" s="63">
        <v>6</v>
      </c>
      <c r="B1358" s="64" t="s">
        <v>1315</v>
      </c>
      <c r="C1358" s="65" t="s">
        <v>0</v>
      </c>
      <c r="D1358" s="63">
        <v>2</v>
      </c>
      <c r="E1358" s="63">
        <v>150</v>
      </c>
      <c r="F1358" s="63">
        <f t="shared" si="518"/>
        <v>300</v>
      </c>
      <c r="G1358" s="36"/>
      <c r="H1358" s="36"/>
      <c r="I1358" s="36"/>
      <c r="J1358" s="36"/>
      <c r="K1358" s="36"/>
      <c r="L1358" s="36"/>
      <c r="M1358" s="36"/>
      <c r="N1358" s="36"/>
      <c r="O1358" s="63">
        <v>150</v>
      </c>
      <c r="P1358" s="63">
        <f t="shared" si="519"/>
        <v>300</v>
      </c>
      <c r="Q1358" s="66">
        <f t="shared" si="520"/>
        <v>135</v>
      </c>
      <c r="R1358" s="21">
        <f t="shared" si="521"/>
        <v>270</v>
      </c>
      <c r="S1358" s="4">
        <f t="shared" si="522"/>
        <v>121.5</v>
      </c>
      <c r="T1358" s="21">
        <f t="shared" si="523"/>
        <v>243</v>
      </c>
      <c r="U1358" s="12">
        <f t="shared" si="524"/>
        <v>97.2</v>
      </c>
      <c r="V1358" s="12">
        <f t="shared" si="525"/>
        <v>194.4</v>
      </c>
    </row>
    <row r="1359" spans="1:22" ht="12.75">
      <c r="A1359" s="63">
        <v>7</v>
      </c>
      <c r="B1359" s="64" t="s">
        <v>1316</v>
      </c>
      <c r="C1359" s="65" t="s">
        <v>111</v>
      </c>
      <c r="D1359" s="63">
        <v>3</v>
      </c>
      <c r="E1359" s="63">
        <v>300</v>
      </c>
      <c r="F1359" s="63">
        <f t="shared" si="518"/>
        <v>900</v>
      </c>
      <c r="G1359" s="36"/>
      <c r="H1359" s="36"/>
      <c r="I1359" s="36"/>
      <c r="J1359" s="36"/>
      <c r="K1359" s="36"/>
      <c r="L1359" s="36"/>
      <c r="M1359" s="36"/>
      <c r="N1359" s="36"/>
      <c r="O1359" s="63">
        <v>300</v>
      </c>
      <c r="P1359" s="63">
        <f t="shared" si="519"/>
        <v>900</v>
      </c>
      <c r="Q1359" s="66">
        <f t="shared" si="520"/>
        <v>270</v>
      </c>
      <c r="R1359" s="21">
        <f t="shared" si="521"/>
        <v>810</v>
      </c>
      <c r="S1359" s="4">
        <f t="shared" si="522"/>
        <v>243</v>
      </c>
      <c r="T1359" s="21">
        <f t="shared" si="523"/>
        <v>729</v>
      </c>
      <c r="U1359" s="12">
        <f t="shared" si="524"/>
        <v>194.4</v>
      </c>
      <c r="V1359" s="12">
        <f t="shared" si="525"/>
        <v>583.20000000000005</v>
      </c>
    </row>
    <row r="1360" spans="1:22" ht="12.75">
      <c r="A1360" s="63">
        <v>8</v>
      </c>
      <c r="B1360" s="64" t="s">
        <v>1317</v>
      </c>
      <c r="C1360" s="65" t="s">
        <v>111</v>
      </c>
      <c r="D1360" s="63">
        <v>2</v>
      </c>
      <c r="E1360" s="63">
        <v>2000</v>
      </c>
      <c r="F1360" s="63">
        <f t="shared" si="518"/>
        <v>4000</v>
      </c>
      <c r="G1360" s="36"/>
      <c r="H1360" s="36"/>
      <c r="I1360" s="36"/>
      <c r="J1360" s="36"/>
      <c r="K1360" s="36"/>
      <c r="L1360" s="36"/>
      <c r="M1360" s="36"/>
      <c r="N1360" s="36"/>
      <c r="O1360" s="63">
        <v>2000</v>
      </c>
      <c r="P1360" s="63">
        <f t="shared" si="519"/>
        <v>4000</v>
      </c>
      <c r="Q1360" s="66">
        <f t="shared" si="520"/>
        <v>1800</v>
      </c>
      <c r="R1360" s="21">
        <f t="shared" si="521"/>
        <v>3600</v>
      </c>
      <c r="S1360" s="4">
        <f t="shared" si="522"/>
        <v>1620</v>
      </c>
      <c r="T1360" s="21">
        <f t="shared" si="523"/>
        <v>3240</v>
      </c>
      <c r="U1360" s="12">
        <f t="shared" si="524"/>
        <v>1296</v>
      </c>
      <c r="V1360" s="12">
        <f t="shared" si="525"/>
        <v>2592</v>
      </c>
    </row>
    <row r="1361" spans="1:22" ht="12.75">
      <c r="A1361" s="63">
        <v>9</v>
      </c>
      <c r="B1361" s="64" t="s">
        <v>1318</v>
      </c>
      <c r="C1361" s="65" t="s">
        <v>0</v>
      </c>
      <c r="D1361" s="63">
        <v>3</v>
      </c>
      <c r="E1361" s="63">
        <v>180</v>
      </c>
      <c r="F1361" s="63">
        <f t="shared" si="518"/>
        <v>540</v>
      </c>
      <c r="G1361" s="36"/>
      <c r="H1361" s="36"/>
      <c r="I1361" s="36"/>
      <c r="J1361" s="36"/>
      <c r="K1361" s="36"/>
      <c r="L1361" s="36"/>
      <c r="M1361" s="36"/>
      <c r="N1361" s="36"/>
      <c r="O1361" s="63">
        <v>180</v>
      </c>
      <c r="P1361" s="63">
        <f t="shared" si="519"/>
        <v>540</v>
      </c>
      <c r="Q1361" s="66">
        <f t="shared" si="520"/>
        <v>162</v>
      </c>
      <c r="R1361" s="21">
        <f t="shared" si="521"/>
        <v>486</v>
      </c>
      <c r="S1361" s="4">
        <f t="shared" si="522"/>
        <v>145.80000000000001</v>
      </c>
      <c r="T1361" s="21">
        <f t="shared" si="523"/>
        <v>437.40000000000003</v>
      </c>
      <c r="U1361" s="12">
        <f t="shared" si="524"/>
        <v>116.64000000000001</v>
      </c>
      <c r="V1361" s="12">
        <f t="shared" si="525"/>
        <v>349.92000000000007</v>
      </c>
    </row>
    <row r="1362" spans="1:22" ht="12.75">
      <c r="A1362" s="63">
        <v>10</v>
      </c>
      <c r="B1362" s="64" t="s">
        <v>1319</v>
      </c>
      <c r="C1362" s="65" t="s">
        <v>0</v>
      </c>
      <c r="D1362" s="63">
        <v>2</v>
      </c>
      <c r="E1362" s="63">
        <v>200</v>
      </c>
      <c r="F1362" s="63">
        <f t="shared" si="518"/>
        <v>400</v>
      </c>
      <c r="G1362" s="36"/>
      <c r="H1362" s="36"/>
      <c r="I1362" s="36"/>
      <c r="J1362" s="36"/>
      <c r="K1362" s="36"/>
      <c r="L1362" s="36"/>
      <c r="M1362" s="36"/>
      <c r="N1362" s="36"/>
      <c r="O1362" s="63">
        <v>200</v>
      </c>
      <c r="P1362" s="63">
        <f t="shared" si="519"/>
        <v>400</v>
      </c>
      <c r="Q1362" s="66">
        <f t="shared" si="520"/>
        <v>180</v>
      </c>
      <c r="R1362" s="21">
        <f t="shared" si="521"/>
        <v>360</v>
      </c>
      <c r="S1362" s="4">
        <f t="shared" si="522"/>
        <v>162</v>
      </c>
      <c r="T1362" s="21">
        <f t="shared" si="523"/>
        <v>324</v>
      </c>
      <c r="U1362" s="12">
        <f t="shared" si="524"/>
        <v>129.6</v>
      </c>
      <c r="V1362" s="12">
        <f t="shared" si="525"/>
        <v>259.2</v>
      </c>
    </row>
    <row r="1363" spans="1:22" ht="12.75">
      <c r="A1363" s="63">
        <v>11</v>
      </c>
      <c r="B1363" s="64" t="s">
        <v>1320</v>
      </c>
      <c r="C1363" s="65" t="s">
        <v>0</v>
      </c>
      <c r="D1363" s="63">
        <v>2</v>
      </c>
      <c r="E1363" s="63">
        <v>300</v>
      </c>
      <c r="F1363" s="63">
        <f t="shared" si="518"/>
        <v>600</v>
      </c>
      <c r="G1363" s="36"/>
      <c r="H1363" s="36"/>
      <c r="I1363" s="36"/>
      <c r="J1363" s="36"/>
      <c r="K1363" s="36"/>
      <c r="L1363" s="36"/>
      <c r="M1363" s="36"/>
      <c r="N1363" s="36"/>
      <c r="O1363" s="63">
        <v>300</v>
      </c>
      <c r="P1363" s="63">
        <f t="shared" si="519"/>
        <v>600</v>
      </c>
      <c r="Q1363" s="66">
        <f t="shared" si="520"/>
        <v>270</v>
      </c>
      <c r="R1363" s="21">
        <f t="shared" si="521"/>
        <v>540</v>
      </c>
      <c r="S1363" s="4">
        <f t="shared" si="522"/>
        <v>243</v>
      </c>
      <c r="T1363" s="21">
        <f t="shared" si="523"/>
        <v>486</v>
      </c>
      <c r="U1363" s="12">
        <f t="shared" si="524"/>
        <v>194.4</v>
      </c>
      <c r="V1363" s="12">
        <f t="shared" si="525"/>
        <v>388.8</v>
      </c>
    </row>
    <row r="1364" spans="1:22" ht="12.75">
      <c r="A1364" s="63">
        <v>12</v>
      </c>
      <c r="B1364" s="64" t="s">
        <v>1321</v>
      </c>
      <c r="C1364" s="65" t="s">
        <v>0</v>
      </c>
      <c r="D1364" s="63">
        <v>30</v>
      </c>
      <c r="E1364" s="63">
        <v>80</v>
      </c>
      <c r="F1364" s="63">
        <f t="shared" si="518"/>
        <v>2400</v>
      </c>
      <c r="G1364" s="36"/>
      <c r="H1364" s="36"/>
      <c r="I1364" s="36"/>
      <c r="J1364" s="36"/>
      <c r="K1364" s="36"/>
      <c r="L1364" s="36"/>
      <c r="M1364" s="36"/>
      <c r="N1364" s="36"/>
      <c r="O1364" s="63">
        <v>80</v>
      </c>
      <c r="P1364" s="63">
        <f t="shared" si="519"/>
        <v>2400</v>
      </c>
      <c r="Q1364" s="66">
        <f t="shared" si="520"/>
        <v>72</v>
      </c>
      <c r="R1364" s="21">
        <f t="shared" si="521"/>
        <v>2160</v>
      </c>
      <c r="S1364" s="4">
        <f t="shared" si="522"/>
        <v>64.8</v>
      </c>
      <c r="T1364" s="21">
        <f t="shared" si="523"/>
        <v>1944</v>
      </c>
      <c r="U1364" s="12">
        <f t="shared" si="524"/>
        <v>51.839999999999996</v>
      </c>
      <c r="V1364" s="12">
        <f t="shared" si="525"/>
        <v>1555.1999999999998</v>
      </c>
    </row>
    <row r="1365" spans="1:22" ht="12.75">
      <c r="A1365" s="63">
        <v>13</v>
      </c>
      <c r="B1365" s="64" t="s">
        <v>1322</v>
      </c>
      <c r="C1365" s="65" t="s">
        <v>0</v>
      </c>
      <c r="D1365" s="63">
        <v>5</v>
      </c>
      <c r="E1365" s="63">
        <v>100</v>
      </c>
      <c r="F1365" s="63">
        <f t="shared" si="518"/>
        <v>500</v>
      </c>
      <c r="G1365" s="36"/>
      <c r="H1365" s="36"/>
      <c r="I1365" s="36"/>
      <c r="J1365" s="36"/>
      <c r="K1365" s="36"/>
      <c r="L1365" s="36"/>
      <c r="M1365" s="36"/>
      <c r="N1365" s="36"/>
      <c r="O1365" s="63">
        <v>100</v>
      </c>
      <c r="P1365" s="63">
        <f t="shared" si="519"/>
        <v>500</v>
      </c>
      <c r="Q1365" s="66">
        <f t="shared" si="520"/>
        <v>90</v>
      </c>
      <c r="R1365" s="21">
        <f t="shared" si="521"/>
        <v>450</v>
      </c>
      <c r="S1365" s="4">
        <f t="shared" si="522"/>
        <v>81</v>
      </c>
      <c r="T1365" s="21">
        <f t="shared" si="523"/>
        <v>405</v>
      </c>
      <c r="U1365" s="12">
        <f t="shared" si="524"/>
        <v>64.8</v>
      </c>
      <c r="V1365" s="12">
        <f t="shared" si="525"/>
        <v>324</v>
      </c>
    </row>
    <row r="1366" spans="1:22" ht="12.75">
      <c r="A1366" s="63">
        <v>14</v>
      </c>
      <c r="B1366" s="64" t="s">
        <v>1323</v>
      </c>
      <c r="C1366" s="65" t="s">
        <v>0</v>
      </c>
      <c r="D1366" s="63">
        <v>1</v>
      </c>
      <c r="E1366" s="63">
        <v>200</v>
      </c>
      <c r="F1366" s="63">
        <f t="shared" si="518"/>
        <v>200</v>
      </c>
      <c r="G1366" s="36"/>
      <c r="H1366" s="36"/>
      <c r="I1366" s="36"/>
      <c r="J1366" s="36"/>
      <c r="K1366" s="36"/>
      <c r="L1366" s="36"/>
      <c r="M1366" s="36"/>
      <c r="N1366" s="36"/>
      <c r="O1366" s="63">
        <v>200</v>
      </c>
      <c r="P1366" s="63">
        <f t="shared" si="519"/>
        <v>200</v>
      </c>
      <c r="Q1366" s="66">
        <f t="shared" si="520"/>
        <v>180</v>
      </c>
      <c r="R1366" s="21">
        <f t="shared" si="521"/>
        <v>180</v>
      </c>
      <c r="S1366" s="4">
        <f t="shared" si="522"/>
        <v>162</v>
      </c>
      <c r="T1366" s="21">
        <f t="shared" si="523"/>
        <v>162</v>
      </c>
      <c r="U1366" s="12">
        <f t="shared" si="524"/>
        <v>129.6</v>
      </c>
      <c r="V1366" s="12">
        <f t="shared" si="525"/>
        <v>129.6</v>
      </c>
    </row>
    <row r="1367" spans="1:22" ht="12.75">
      <c r="A1367" s="63">
        <v>15</v>
      </c>
      <c r="B1367" s="64" t="s">
        <v>774</v>
      </c>
      <c r="C1367" s="65" t="s">
        <v>0</v>
      </c>
      <c r="D1367" s="63">
        <v>1</v>
      </c>
      <c r="E1367" s="63">
        <v>200</v>
      </c>
      <c r="F1367" s="63">
        <f t="shared" si="518"/>
        <v>200</v>
      </c>
      <c r="G1367" s="36"/>
      <c r="H1367" s="36"/>
      <c r="I1367" s="36"/>
      <c r="J1367" s="36"/>
      <c r="K1367" s="36"/>
      <c r="L1367" s="36"/>
      <c r="M1367" s="36"/>
      <c r="N1367" s="36"/>
      <c r="O1367" s="63">
        <v>200</v>
      </c>
      <c r="P1367" s="63">
        <f t="shared" si="519"/>
        <v>200</v>
      </c>
      <c r="Q1367" s="66">
        <f t="shared" si="520"/>
        <v>180</v>
      </c>
      <c r="R1367" s="21">
        <f t="shared" si="521"/>
        <v>180</v>
      </c>
      <c r="S1367" s="4">
        <f t="shared" si="522"/>
        <v>162</v>
      </c>
      <c r="T1367" s="21">
        <f t="shared" si="523"/>
        <v>162</v>
      </c>
      <c r="U1367" s="12">
        <f t="shared" si="524"/>
        <v>129.6</v>
      </c>
      <c r="V1367" s="12">
        <f t="shared" si="525"/>
        <v>129.6</v>
      </c>
    </row>
    <row r="1368" spans="1:22" ht="12.75">
      <c r="A1368" s="63">
        <v>16</v>
      </c>
      <c r="B1368" s="64" t="s">
        <v>775</v>
      </c>
      <c r="C1368" s="65" t="s">
        <v>0</v>
      </c>
      <c r="D1368" s="63">
        <v>73</v>
      </c>
      <c r="E1368" s="63">
        <v>50</v>
      </c>
      <c r="F1368" s="63">
        <f t="shared" si="518"/>
        <v>3650</v>
      </c>
      <c r="G1368" s="36"/>
      <c r="H1368" s="36"/>
      <c r="I1368" s="36"/>
      <c r="J1368" s="36"/>
      <c r="K1368" s="36"/>
      <c r="L1368" s="36"/>
      <c r="M1368" s="36"/>
      <c r="N1368" s="36"/>
      <c r="O1368" s="63">
        <v>50</v>
      </c>
      <c r="P1368" s="63">
        <f t="shared" si="519"/>
        <v>3650</v>
      </c>
      <c r="Q1368" s="66">
        <f t="shared" si="520"/>
        <v>45</v>
      </c>
      <c r="R1368" s="21">
        <f t="shared" si="521"/>
        <v>3285</v>
      </c>
      <c r="S1368" s="4">
        <f t="shared" si="522"/>
        <v>40.5</v>
      </c>
      <c r="T1368" s="21">
        <f t="shared" si="523"/>
        <v>2956.5</v>
      </c>
      <c r="U1368" s="12">
        <f t="shared" si="524"/>
        <v>32.4</v>
      </c>
      <c r="V1368" s="12">
        <f t="shared" si="525"/>
        <v>2365.1999999999998</v>
      </c>
    </row>
    <row r="1369" spans="1:22" ht="12.75">
      <c r="A1369" s="63">
        <v>17</v>
      </c>
      <c r="B1369" s="64" t="s">
        <v>776</v>
      </c>
      <c r="C1369" s="65" t="s">
        <v>0</v>
      </c>
      <c r="D1369" s="63">
        <v>13</v>
      </c>
      <c r="E1369" s="63">
        <v>250</v>
      </c>
      <c r="F1369" s="63">
        <f t="shared" si="518"/>
        <v>3250</v>
      </c>
      <c r="G1369" s="36"/>
      <c r="H1369" s="36"/>
      <c r="I1369" s="36"/>
      <c r="J1369" s="36"/>
      <c r="K1369" s="36"/>
      <c r="L1369" s="36"/>
      <c r="M1369" s="36"/>
      <c r="N1369" s="36"/>
      <c r="O1369" s="63">
        <v>250</v>
      </c>
      <c r="P1369" s="63">
        <f t="shared" si="519"/>
        <v>3250</v>
      </c>
      <c r="Q1369" s="66">
        <f t="shared" si="520"/>
        <v>225</v>
      </c>
      <c r="R1369" s="21">
        <f t="shared" si="521"/>
        <v>2925</v>
      </c>
      <c r="S1369" s="4">
        <f t="shared" si="522"/>
        <v>202.5</v>
      </c>
      <c r="T1369" s="21">
        <f t="shared" si="523"/>
        <v>2632.5</v>
      </c>
      <c r="U1369" s="12">
        <f t="shared" si="524"/>
        <v>162</v>
      </c>
      <c r="V1369" s="12">
        <f t="shared" si="525"/>
        <v>2106</v>
      </c>
    </row>
    <row r="1370" spans="1:22" ht="12.75">
      <c r="A1370" s="63">
        <v>18</v>
      </c>
      <c r="B1370" s="64" t="s">
        <v>1324</v>
      </c>
      <c r="C1370" s="65" t="s">
        <v>0</v>
      </c>
      <c r="D1370" s="63">
        <v>12</v>
      </c>
      <c r="E1370" s="63">
        <v>100</v>
      </c>
      <c r="F1370" s="63">
        <f t="shared" si="518"/>
        <v>1200</v>
      </c>
      <c r="G1370" s="36"/>
      <c r="H1370" s="36"/>
      <c r="I1370" s="36"/>
      <c r="J1370" s="36"/>
      <c r="K1370" s="36"/>
      <c r="L1370" s="36"/>
      <c r="M1370" s="36"/>
      <c r="N1370" s="36"/>
      <c r="O1370" s="63">
        <v>100</v>
      </c>
      <c r="P1370" s="63">
        <f t="shared" si="519"/>
        <v>1200</v>
      </c>
      <c r="Q1370" s="66">
        <f t="shared" si="520"/>
        <v>90</v>
      </c>
      <c r="R1370" s="21">
        <f t="shared" si="521"/>
        <v>1080</v>
      </c>
      <c r="S1370" s="4">
        <f t="shared" si="522"/>
        <v>81</v>
      </c>
      <c r="T1370" s="21">
        <f t="shared" si="523"/>
        <v>972</v>
      </c>
      <c r="U1370" s="12">
        <f t="shared" si="524"/>
        <v>64.8</v>
      </c>
      <c r="V1370" s="12">
        <f t="shared" si="525"/>
        <v>777.59999999999991</v>
      </c>
    </row>
    <row r="1371" spans="1:22" ht="12.75">
      <c r="A1371" s="63">
        <v>19</v>
      </c>
      <c r="B1371" s="64" t="s">
        <v>1324</v>
      </c>
      <c r="C1371" s="65" t="s">
        <v>0</v>
      </c>
      <c r="D1371" s="63">
        <v>12</v>
      </c>
      <c r="E1371" s="63">
        <v>100</v>
      </c>
      <c r="F1371" s="63">
        <f t="shared" si="518"/>
        <v>1200</v>
      </c>
      <c r="G1371" s="36"/>
      <c r="H1371" s="36"/>
      <c r="I1371" s="36"/>
      <c r="J1371" s="36"/>
      <c r="K1371" s="36"/>
      <c r="L1371" s="36"/>
      <c r="M1371" s="36"/>
      <c r="N1371" s="36"/>
      <c r="O1371" s="63">
        <v>100</v>
      </c>
      <c r="P1371" s="63">
        <f t="shared" si="519"/>
        <v>1200</v>
      </c>
      <c r="Q1371" s="66">
        <f t="shared" si="520"/>
        <v>90</v>
      </c>
      <c r="R1371" s="21">
        <f t="shared" si="521"/>
        <v>1080</v>
      </c>
      <c r="S1371" s="4">
        <f t="shared" si="522"/>
        <v>81</v>
      </c>
      <c r="T1371" s="21">
        <f t="shared" si="523"/>
        <v>972</v>
      </c>
      <c r="U1371" s="12">
        <f t="shared" si="524"/>
        <v>64.8</v>
      </c>
      <c r="V1371" s="12">
        <f t="shared" si="525"/>
        <v>777.59999999999991</v>
      </c>
    </row>
    <row r="1372" spans="1:22" ht="12.75">
      <c r="A1372" s="63">
        <v>20</v>
      </c>
      <c r="B1372" s="64" t="s">
        <v>1325</v>
      </c>
      <c r="C1372" s="65" t="s">
        <v>0</v>
      </c>
      <c r="D1372" s="63">
        <v>3</v>
      </c>
      <c r="E1372" s="63">
        <v>1500</v>
      </c>
      <c r="F1372" s="63">
        <f t="shared" si="518"/>
        <v>4500</v>
      </c>
      <c r="G1372" s="36"/>
      <c r="H1372" s="36"/>
      <c r="I1372" s="36"/>
      <c r="J1372" s="36"/>
      <c r="K1372" s="36"/>
      <c r="L1372" s="36"/>
      <c r="M1372" s="36"/>
      <c r="N1372" s="36"/>
      <c r="O1372" s="63">
        <v>1500</v>
      </c>
      <c r="P1372" s="63">
        <f t="shared" si="519"/>
        <v>4500</v>
      </c>
      <c r="Q1372" s="66">
        <f t="shared" si="520"/>
        <v>1350</v>
      </c>
      <c r="R1372" s="21">
        <f t="shared" si="521"/>
        <v>4050</v>
      </c>
      <c r="S1372" s="4">
        <f t="shared" si="522"/>
        <v>1215</v>
      </c>
      <c r="T1372" s="21">
        <f t="shared" si="523"/>
        <v>3645</v>
      </c>
      <c r="U1372" s="12">
        <f t="shared" si="524"/>
        <v>972</v>
      </c>
      <c r="V1372" s="12">
        <f t="shared" si="525"/>
        <v>2916</v>
      </c>
    </row>
    <row r="1373" spans="1:22" ht="12.75">
      <c r="A1373" s="63">
        <v>21</v>
      </c>
      <c r="B1373" s="64" t="s">
        <v>777</v>
      </c>
      <c r="C1373" s="65" t="s">
        <v>111</v>
      </c>
      <c r="D1373" s="63">
        <v>1</v>
      </c>
      <c r="E1373" s="63">
        <v>120</v>
      </c>
      <c r="F1373" s="63">
        <f t="shared" si="518"/>
        <v>120</v>
      </c>
      <c r="G1373" s="36"/>
      <c r="H1373" s="36"/>
      <c r="I1373" s="36"/>
      <c r="J1373" s="36"/>
      <c r="K1373" s="36"/>
      <c r="L1373" s="36"/>
      <c r="M1373" s="36"/>
      <c r="N1373" s="36"/>
      <c r="O1373" s="63">
        <v>120</v>
      </c>
      <c r="P1373" s="63">
        <f t="shared" si="519"/>
        <v>120</v>
      </c>
      <c r="Q1373" s="66">
        <f t="shared" si="520"/>
        <v>108</v>
      </c>
      <c r="R1373" s="21">
        <f t="shared" si="521"/>
        <v>108</v>
      </c>
      <c r="S1373" s="4">
        <f t="shared" si="522"/>
        <v>97.2</v>
      </c>
      <c r="T1373" s="21">
        <f t="shared" si="523"/>
        <v>97.2</v>
      </c>
      <c r="U1373" s="12">
        <f t="shared" si="524"/>
        <v>77.760000000000005</v>
      </c>
      <c r="V1373" s="12">
        <f t="shared" si="525"/>
        <v>77.760000000000005</v>
      </c>
    </row>
    <row r="1374" spans="1:22" ht="12.75">
      <c r="A1374" s="63">
        <v>22</v>
      </c>
      <c r="B1374" s="64" t="s">
        <v>1326</v>
      </c>
      <c r="C1374" s="65" t="s">
        <v>111</v>
      </c>
      <c r="D1374" s="63">
        <v>6</v>
      </c>
      <c r="E1374" s="63">
        <v>200</v>
      </c>
      <c r="F1374" s="63">
        <f t="shared" si="518"/>
        <v>1200</v>
      </c>
      <c r="G1374" s="36"/>
      <c r="H1374" s="36"/>
      <c r="I1374" s="36"/>
      <c r="J1374" s="36"/>
      <c r="K1374" s="36"/>
      <c r="L1374" s="36"/>
      <c r="M1374" s="36"/>
      <c r="N1374" s="36"/>
      <c r="O1374" s="63">
        <v>200</v>
      </c>
      <c r="P1374" s="63">
        <f t="shared" si="519"/>
        <v>1200</v>
      </c>
      <c r="Q1374" s="66">
        <f t="shared" si="520"/>
        <v>180</v>
      </c>
      <c r="R1374" s="21">
        <f t="shared" si="521"/>
        <v>1080</v>
      </c>
      <c r="S1374" s="4">
        <f t="shared" si="522"/>
        <v>162</v>
      </c>
      <c r="T1374" s="21">
        <f t="shared" si="523"/>
        <v>972</v>
      </c>
      <c r="U1374" s="12">
        <f t="shared" si="524"/>
        <v>129.6</v>
      </c>
      <c r="V1374" s="12">
        <f t="shared" si="525"/>
        <v>777.59999999999991</v>
      </c>
    </row>
    <row r="1375" spans="1:22" ht="12.75">
      <c r="A1375" s="63">
        <v>23</v>
      </c>
      <c r="B1375" s="64" t="s">
        <v>1327</v>
      </c>
      <c r="C1375" s="65" t="s">
        <v>0</v>
      </c>
      <c r="D1375" s="63">
        <v>1</v>
      </c>
      <c r="E1375" s="63">
        <v>250</v>
      </c>
      <c r="F1375" s="63">
        <f t="shared" si="518"/>
        <v>250</v>
      </c>
      <c r="G1375" s="36"/>
      <c r="H1375" s="36"/>
      <c r="I1375" s="36"/>
      <c r="J1375" s="36"/>
      <c r="K1375" s="36"/>
      <c r="L1375" s="36"/>
      <c r="M1375" s="36"/>
      <c r="N1375" s="36"/>
      <c r="O1375" s="63">
        <v>250</v>
      </c>
      <c r="P1375" s="63">
        <f t="shared" si="519"/>
        <v>250</v>
      </c>
      <c r="Q1375" s="66">
        <f t="shared" si="520"/>
        <v>225</v>
      </c>
      <c r="R1375" s="21">
        <f t="shared" si="521"/>
        <v>225</v>
      </c>
      <c r="S1375" s="4">
        <f t="shared" si="522"/>
        <v>202.5</v>
      </c>
      <c r="T1375" s="21">
        <f t="shared" si="523"/>
        <v>202.5</v>
      </c>
      <c r="U1375" s="12">
        <f t="shared" si="524"/>
        <v>162</v>
      </c>
      <c r="V1375" s="12">
        <f t="shared" si="525"/>
        <v>162</v>
      </c>
    </row>
    <row r="1376" spans="1:22" ht="12.75">
      <c r="A1376" s="63">
        <v>24</v>
      </c>
      <c r="B1376" s="64" t="s">
        <v>1328</v>
      </c>
      <c r="C1376" s="65" t="s">
        <v>0</v>
      </c>
      <c r="D1376" s="63">
        <v>1</v>
      </c>
      <c r="E1376" s="63">
        <v>3000</v>
      </c>
      <c r="F1376" s="63">
        <f t="shared" si="518"/>
        <v>3000</v>
      </c>
      <c r="G1376" s="36"/>
      <c r="H1376" s="36"/>
      <c r="I1376" s="36"/>
      <c r="J1376" s="36"/>
      <c r="K1376" s="36"/>
      <c r="L1376" s="36"/>
      <c r="M1376" s="36"/>
      <c r="N1376" s="36"/>
      <c r="O1376" s="63">
        <v>3000</v>
      </c>
      <c r="P1376" s="63">
        <f t="shared" si="519"/>
        <v>3000</v>
      </c>
      <c r="Q1376" s="66">
        <f t="shared" si="520"/>
        <v>2700</v>
      </c>
      <c r="R1376" s="21">
        <f t="shared" si="521"/>
        <v>2700</v>
      </c>
      <c r="S1376" s="4">
        <f t="shared" si="522"/>
        <v>2430</v>
      </c>
      <c r="T1376" s="21">
        <f t="shared" si="523"/>
        <v>2430</v>
      </c>
      <c r="U1376" s="12">
        <f t="shared" si="524"/>
        <v>1944</v>
      </c>
      <c r="V1376" s="12">
        <f t="shared" si="525"/>
        <v>1944</v>
      </c>
    </row>
    <row r="1377" spans="1:22" ht="12.75">
      <c r="A1377" s="63">
        <v>25</v>
      </c>
      <c r="B1377" s="64" t="s">
        <v>1329</v>
      </c>
      <c r="C1377" s="65" t="s">
        <v>0</v>
      </c>
      <c r="D1377" s="63">
        <v>1</v>
      </c>
      <c r="E1377" s="63">
        <v>500</v>
      </c>
      <c r="F1377" s="63">
        <f t="shared" si="518"/>
        <v>500</v>
      </c>
      <c r="G1377" s="36"/>
      <c r="H1377" s="36"/>
      <c r="I1377" s="36"/>
      <c r="J1377" s="36"/>
      <c r="K1377" s="36"/>
      <c r="L1377" s="36"/>
      <c r="M1377" s="36"/>
      <c r="N1377" s="36"/>
      <c r="O1377" s="63">
        <v>500</v>
      </c>
      <c r="P1377" s="63">
        <f t="shared" si="519"/>
        <v>500</v>
      </c>
      <c r="Q1377" s="66">
        <f t="shared" si="520"/>
        <v>450</v>
      </c>
      <c r="R1377" s="21">
        <f t="shared" si="521"/>
        <v>450</v>
      </c>
      <c r="S1377" s="4">
        <f t="shared" si="522"/>
        <v>405</v>
      </c>
      <c r="T1377" s="21">
        <f t="shared" si="523"/>
        <v>405</v>
      </c>
      <c r="U1377" s="12">
        <f t="shared" si="524"/>
        <v>324</v>
      </c>
      <c r="V1377" s="12">
        <f t="shared" si="525"/>
        <v>324</v>
      </c>
    </row>
    <row r="1378" spans="1:22" ht="12.75">
      <c r="A1378" s="63">
        <v>26</v>
      </c>
      <c r="B1378" s="64" t="s">
        <v>1330</v>
      </c>
      <c r="C1378" s="65" t="s">
        <v>0</v>
      </c>
      <c r="D1378" s="63">
        <v>58</v>
      </c>
      <c r="E1378" s="63">
        <v>100</v>
      </c>
      <c r="F1378" s="63">
        <f t="shared" si="518"/>
        <v>5800</v>
      </c>
      <c r="G1378" s="36"/>
      <c r="H1378" s="36"/>
      <c r="I1378" s="36"/>
      <c r="J1378" s="36"/>
      <c r="K1378" s="36"/>
      <c r="L1378" s="36"/>
      <c r="M1378" s="36"/>
      <c r="N1378" s="36"/>
      <c r="O1378" s="63">
        <v>100</v>
      </c>
      <c r="P1378" s="63">
        <f t="shared" si="519"/>
        <v>5800</v>
      </c>
      <c r="Q1378" s="66">
        <f t="shared" si="520"/>
        <v>90</v>
      </c>
      <c r="R1378" s="21">
        <f t="shared" si="521"/>
        <v>5220</v>
      </c>
      <c r="S1378" s="4">
        <f t="shared" si="522"/>
        <v>81</v>
      </c>
      <c r="T1378" s="21">
        <f t="shared" si="523"/>
        <v>4698</v>
      </c>
      <c r="U1378" s="12">
        <f t="shared" si="524"/>
        <v>64.8</v>
      </c>
      <c r="V1378" s="12">
        <f t="shared" si="525"/>
        <v>3758.3999999999996</v>
      </c>
    </row>
    <row r="1379" spans="1:22" ht="12.75">
      <c r="A1379" s="63">
        <v>27</v>
      </c>
      <c r="B1379" s="64" t="s">
        <v>1331</v>
      </c>
      <c r="C1379" s="119" t="s">
        <v>0</v>
      </c>
      <c r="D1379" s="63">
        <v>2</v>
      </c>
      <c r="E1379" s="63">
        <v>1200</v>
      </c>
      <c r="F1379" s="63">
        <f t="shared" si="518"/>
        <v>2400</v>
      </c>
      <c r="G1379" s="36"/>
      <c r="H1379" s="36"/>
      <c r="I1379" s="36"/>
      <c r="J1379" s="36"/>
      <c r="K1379" s="36"/>
      <c r="L1379" s="36"/>
      <c r="M1379" s="36"/>
      <c r="N1379" s="36"/>
      <c r="O1379" s="63">
        <v>1200</v>
      </c>
      <c r="P1379" s="63">
        <f t="shared" si="519"/>
        <v>2400</v>
      </c>
      <c r="Q1379" s="66">
        <f t="shared" si="520"/>
        <v>1080</v>
      </c>
      <c r="R1379" s="21">
        <f t="shared" si="521"/>
        <v>2160</v>
      </c>
      <c r="S1379" s="4">
        <f t="shared" si="522"/>
        <v>972</v>
      </c>
      <c r="T1379" s="21">
        <f t="shared" si="523"/>
        <v>1944</v>
      </c>
      <c r="U1379" s="12">
        <f t="shared" si="524"/>
        <v>777.6</v>
      </c>
      <c r="V1379" s="12">
        <f t="shared" si="525"/>
        <v>1555.2</v>
      </c>
    </row>
    <row r="1380" spans="1:22" ht="12.75">
      <c r="A1380" s="63">
        <v>28</v>
      </c>
      <c r="B1380" s="64" t="s">
        <v>778</v>
      </c>
      <c r="C1380" s="119" t="s">
        <v>0</v>
      </c>
      <c r="D1380" s="63">
        <v>40</v>
      </c>
      <c r="E1380" s="63">
        <v>60</v>
      </c>
      <c r="F1380" s="63">
        <f t="shared" si="518"/>
        <v>2400</v>
      </c>
      <c r="G1380" s="36"/>
      <c r="H1380" s="36"/>
      <c r="I1380" s="36"/>
      <c r="J1380" s="36"/>
      <c r="K1380" s="36"/>
      <c r="L1380" s="36"/>
      <c r="M1380" s="36"/>
      <c r="N1380" s="36"/>
      <c r="O1380" s="63">
        <v>60</v>
      </c>
      <c r="P1380" s="63">
        <f t="shared" si="519"/>
        <v>2400</v>
      </c>
      <c r="Q1380" s="66">
        <f t="shared" si="520"/>
        <v>54</v>
      </c>
      <c r="R1380" s="21">
        <f t="shared" si="521"/>
        <v>2160</v>
      </c>
      <c r="S1380" s="4">
        <f t="shared" si="522"/>
        <v>48.6</v>
      </c>
      <c r="T1380" s="21">
        <f t="shared" si="523"/>
        <v>1944</v>
      </c>
      <c r="U1380" s="12">
        <f t="shared" si="524"/>
        <v>38.880000000000003</v>
      </c>
      <c r="V1380" s="12">
        <f t="shared" si="525"/>
        <v>1555.2</v>
      </c>
    </row>
    <row r="1381" spans="1:22" ht="12.75">
      <c r="A1381" s="63">
        <v>29</v>
      </c>
      <c r="B1381" s="64" t="s">
        <v>1332</v>
      </c>
      <c r="C1381" s="119" t="s">
        <v>0</v>
      </c>
      <c r="D1381" s="63">
        <v>15</v>
      </c>
      <c r="E1381" s="63">
        <v>100</v>
      </c>
      <c r="F1381" s="63">
        <f t="shared" si="518"/>
        <v>1500</v>
      </c>
      <c r="G1381" s="36"/>
      <c r="H1381" s="36"/>
      <c r="I1381" s="36"/>
      <c r="J1381" s="36"/>
      <c r="K1381" s="36"/>
      <c r="L1381" s="36"/>
      <c r="M1381" s="36"/>
      <c r="N1381" s="36"/>
      <c r="O1381" s="63">
        <v>100</v>
      </c>
      <c r="P1381" s="63">
        <f t="shared" si="519"/>
        <v>1500</v>
      </c>
      <c r="Q1381" s="66">
        <f t="shared" si="520"/>
        <v>90</v>
      </c>
      <c r="R1381" s="21">
        <f t="shared" si="521"/>
        <v>1350</v>
      </c>
      <c r="S1381" s="4">
        <f t="shared" si="522"/>
        <v>81</v>
      </c>
      <c r="T1381" s="21">
        <f t="shared" si="523"/>
        <v>1215</v>
      </c>
      <c r="U1381" s="12">
        <f t="shared" si="524"/>
        <v>64.8</v>
      </c>
      <c r="V1381" s="12">
        <f t="shared" si="525"/>
        <v>972</v>
      </c>
    </row>
    <row r="1382" spans="1:22" ht="12.75">
      <c r="A1382" s="63">
        <v>30</v>
      </c>
      <c r="B1382" s="64" t="s">
        <v>1333</v>
      </c>
      <c r="C1382" s="119" t="s">
        <v>0</v>
      </c>
      <c r="D1382" s="63">
        <v>1</v>
      </c>
      <c r="E1382" s="63">
        <v>6000</v>
      </c>
      <c r="F1382" s="63">
        <f t="shared" si="518"/>
        <v>6000</v>
      </c>
      <c r="G1382" s="36"/>
      <c r="H1382" s="36"/>
      <c r="I1382" s="36"/>
      <c r="J1382" s="36"/>
      <c r="K1382" s="36"/>
      <c r="L1382" s="36"/>
      <c r="M1382" s="36"/>
      <c r="N1382" s="36"/>
      <c r="O1382" s="63">
        <v>6000</v>
      </c>
      <c r="P1382" s="63">
        <f t="shared" si="519"/>
        <v>6000</v>
      </c>
      <c r="Q1382" s="66">
        <f t="shared" si="520"/>
        <v>5400</v>
      </c>
      <c r="R1382" s="21">
        <f t="shared" si="521"/>
        <v>5400</v>
      </c>
      <c r="S1382" s="4">
        <f t="shared" si="522"/>
        <v>4860</v>
      </c>
      <c r="T1382" s="21">
        <f t="shared" si="523"/>
        <v>4860</v>
      </c>
      <c r="U1382" s="12">
        <f t="shared" si="524"/>
        <v>3888</v>
      </c>
      <c r="V1382" s="12">
        <f t="shared" si="525"/>
        <v>3888</v>
      </c>
    </row>
    <row r="1383" spans="1:22" ht="12.75">
      <c r="A1383" s="63">
        <v>31</v>
      </c>
      <c r="B1383" s="64" t="s">
        <v>779</v>
      </c>
      <c r="C1383" s="119" t="s">
        <v>0</v>
      </c>
      <c r="D1383" s="63">
        <v>1</v>
      </c>
      <c r="E1383" s="63">
        <v>500</v>
      </c>
      <c r="F1383" s="63">
        <f t="shared" si="518"/>
        <v>500</v>
      </c>
      <c r="G1383" s="36"/>
      <c r="H1383" s="36"/>
      <c r="I1383" s="36"/>
      <c r="J1383" s="36"/>
      <c r="K1383" s="36"/>
      <c r="L1383" s="36"/>
      <c r="M1383" s="36"/>
      <c r="N1383" s="36"/>
      <c r="O1383" s="63">
        <v>500</v>
      </c>
      <c r="P1383" s="63">
        <f t="shared" si="519"/>
        <v>500</v>
      </c>
      <c r="Q1383" s="66">
        <f t="shared" si="520"/>
        <v>450</v>
      </c>
      <c r="R1383" s="21">
        <f t="shared" si="521"/>
        <v>450</v>
      </c>
      <c r="S1383" s="4">
        <f t="shared" si="522"/>
        <v>405</v>
      </c>
      <c r="T1383" s="21">
        <f t="shared" si="523"/>
        <v>405</v>
      </c>
      <c r="U1383" s="12">
        <f t="shared" si="524"/>
        <v>324</v>
      </c>
      <c r="V1383" s="12">
        <f t="shared" si="525"/>
        <v>324</v>
      </c>
    </row>
    <row r="1384" spans="1:22" ht="12.75">
      <c r="A1384" s="63">
        <v>32</v>
      </c>
      <c r="B1384" s="64" t="s">
        <v>780</v>
      </c>
      <c r="C1384" s="119" t="s">
        <v>0</v>
      </c>
      <c r="D1384" s="63">
        <v>24</v>
      </c>
      <c r="E1384" s="63">
        <v>100</v>
      </c>
      <c r="F1384" s="63">
        <f t="shared" si="518"/>
        <v>2400</v>
      </c>
      <c r="G1384" s="36"/>
      <c r="H1384" s="36"/>
      <c r="I1384" s="36"/>
      <c r="J1384" s="36"/>
      <c r="K1384" s="36"/>
      <c r="L1384" s="36"/>
      <c r="M1384" s="36"/>
      <c r="N1384" s="36"/>
      <c r="O1384" s="63">
        <v>100</v>
      </c>
      <c r="P1384" s="63">
        <f t="shared" si="519"/>
        <v>2400</v>
      </c>
      <c r="Q1384" s="66">
        <f t="shared" si="520"/>
        <v>90</v>
      </c>
      <c r="R1384" s="21">
        <f t="shared" si="521"/>
        <v>2160</v>
      </c>
      <c r="S1384" s="4">
        <f t="shared" si="522"/>
        <v>81</v>
      </c>
      <c r="T1384" s="21">
        <f t="shared" si="523"/>
        <v>1944</v>
      </c>
      <c r="U1384" s="12">
        <f t="shared" si="524"/>
        <v>64.8</v>
      </c>
      <c r="V1384" s="12">
        <f t="shared" si="525"/>
        <v>1555.1999999999998</v>
      </c>
    </row>
    <row r="1385" spans="1:22" ht="12">
      <c r="A1385" s="124"/>
      <c r="B1385" s="229" t="s">
        <v>97</v>
      </c>
      <c r="C1385" s="229"/>
      <c r="D1385" s="229"/>
      <c r="E1385" s="229"/>
      <c r="F1385" s="229">
        <f>SUM(F1353:F1384)</f>
        <v>51910</v>
      </c>
      <c r="G1385" s="36"/>
      <c r="H1385" s="36"/>
      <c r="I1385" s="36"/>
      <c r="J1385" s="36"/>
      <c r="K1385" s="36"/>
      <c r="L1385" s="36"/>
      <c r="M1385" s="36"/>
      <c r="N1385" s="36"/>
      <c r="O1385" s="229"/>
      <c r="P1385" s="230">
        <f>SUM(P1353:P1384)</f>
        <v>51910</v>
      </c>
      <c r="Q1385" s="230"/>
      <c r="R1385" s="230">
        <f>SUM(R1353:R1384)</f>
        <v>46719</v>
      </c>
      <c r="S1385" s="230"/>
      <c r="T1385" s="231">
        <f>SUM(T1353:T1384)</f>
        <v>42047.100000000006</v>
      </c>
      <c r="U1385" s="231"/>
      <c r="V1385" s="231">
        <f t="shared" ref="V1385" si="526">SUM(V1353:V1384)</f>
        <v>33637.679999999993</v>
      </c>
    </row>
    <row r="1386" spans="1:22" ht="12">
      <c r="A1386" s="179" t="s">
        <v>781</v>
      </c>
      <c r="B1386" s="180"/>
      <c r="C1386" s="180"/>
      <c r="D1386" s="180"/>
      <c r="E1386" s="180"/>
      <c r="F1386" s="180"/>
      <c r="G1386" s="180"/>
      <c r="H1386" s="180"/>
      <c r="I1386" s="180"/>
      <c r="J1386" s="180"/>
      <c r="K1386" s="180"/>
      <c r="L1386" s="180"/>
      <c r="M1386" s="180"/>
      <c r="N1386" s="180"/>
      <c r="O1386" s="180"/>
      <c r="P1386" s="180"/>
      <c r="Q1386" s="180"/>
      <c r="R1386" s="180"/>
      <c r="S1386" s="180"/>
      <c r="T1386" s="180"/>
      <c r="U1386" s="180"/>
      <c r="V1386" s="181"/>
    </row>
    <row r="1387" spans="1:22" ht="25.5">
      <c r="A1387" s="60" t="s">
        <v>863</v>
      </c>
      <c r="B1387" s="61" t="s">
        <v>1297</v>
      </c>
      <c r="C1387" s="61" t="s">
        <v>689</v>
      </c>
      <c r="D1387" s="62" t="s">
        <v>1</v>
      </c>
      <c r="E1387" s="62" t="s">
        <v>1298</v>
      </c>
      <c r="F1387" s="62" t="s">
        <v>1299</v>
      </c>
      <c r="G1387" s="29"/>
      <c r="H1387" s="29"/>
      <c r="I1387" s="29"/>
      <c r="J1387" s="29"/>
      <c r="K1387" s="29"/>
      <c r="L1387" s="29"/>
      <c r="M1387" s="29"/>
      <c r="N1387" s="29"/>
      <c r="O1387" s="31" t="s">
        <v>2</v>
      </c>
      <c r="P1387" s="43" t="s">
        <v>688</v>
      </c>
      <c r="Q1387" s="31" t="s">
        <v>2</v>
      </c>
      <c r="R1387" s="43" t="s">
        <v>688</v>
      </c>
      <c r="S1387" s="31" t="s">
        <v>2</v>
      </c>
      <c r="T1387" s="43" t="s">
        <v>688</v>
      </c>
      <c r="U1387" s="31" t="s">
        <v>2</v>
      </c>
      <c r="V1387" s="43" t="s">
        <v>688</v>
      </c>
    </row>
    <row r="1388" spans="1:22" ht="12.75">
      <c r="A1388" s="63">
        <v>1</v>
      </c>
      <c r="B1388" s="64" t="s">
        <v>1334</v>
      </c>
      <c r="C1388" s="65" t="s">
        <v>0</v>
      </c>
      <c r="D1388" s="63">
        <v>105</v>
      </c>
      <c r="E1388" s="63">
        <v>500</v>
      </c>
      <c r="F1388" s="63">
        <f>+D1388*E1388</f>
        <v>52500</v>
      </c>
      <c r="G1388" s="36"/>
      <c r="H1388" s="36"/>
      <c r="I1388" s="36"/>
      <c r="J1388" s="36"/>
      <c r="K1388" s="36"/>
      <c r="L1388" s="36"/>
      <c r="M1388" s="36"/>
      <c r="N1388" s="36"/>
      <c r="O1388" s="63">
        <v>500</v>
      </c>
      <c r="P1388" s="63">
        <f>+D1388*O1388</f>
        <v>52500</v>
      </c>
      <c r="Q1388" s="66">
        <f>+O1388-O1388*0.1</f>
        <v>450</v>
      </c>
      <c r="R1388" s="21">
        <f>+Q1388*D1388</f>
        <v>47250</v>
      </c>
      <c r="S1388" s="4">
        <f>+Q1388-Q1388*0.1</f>
        <v>405</v>
      </c>
      <c r="T1388" s="21">
        <f>+S1388*D1388</f>
        <v>42525</v>
      </c>
      <c r="U1388" s="12">
        <f>+S1388-S1388*0.1</f>
        <v>364.5</v>
      </c>
      <c r="V1388" s="12">
        <f>+U1388*D1388</f>
        <v>38272.5</v>
      </c>
    </row>
    <row r="1389" spans="1:22" ht="12.75">
      <c r="A1389" s="63"/>
      <c r="B1389" s="214" t="s">
        <v>97</v>
      </c>
      <c r="C1389" s="75"/>
      <c r="D1389" s="76"/>
      <c r="E1389" s="76"/>
      <c r="F1389" s="76">
        <f>+F1388</f>
        <v>52500</v>
      </c>
      <c r="G1389" s="36"/>
      <c r="H1389" s="36"/>
      <c r="I1389" s="36"/>
      <c r="J1389" s="36"/>
      <c r="K1389" s="36"/>
      <c r="L1389" s="36"/>
      <c r="M1389" s="36"/>
      <c r="N1389" s="36"/>
      <c r="O1389" s="76"/>
      <c r="P1389" s="77">
        <f>+P1388</f>
        <v>52500</v>
      </c>
      <c r="Q1389" s="77"/>
      <c r="R1389" s="77">
        <f>+R1388</f>
        <v>47250</v>
      </c>
      <c r="S1389" s="77"/>
      <c r="T1389" s="77">
        <f>+T1388</f>
        <v>42525</v>
      </c>
      <c r="U1389" s="216"/>
      <c r="V1389" s="216">
        <f t="shared" ref="V1389" si="527">+V1388</f>
        <v>38272.5</v>
      </c>
    </row>
    <row r="1390" spans="1:22" ht="12">
      <c r="A1390" s="179" t="s">
        <v>782</v>
      </c>
      <c r="B1390" s="180"/>
      <c r="C1390" s="180"/>
      <c r="D1390" s="180"/>
      <c r="E1390" s="180"/>
      <c r="F1390" s="180"/>
      <c r="G1390" s="180"/>
      <c r="H1390" s="180"/>
      <c r="I1390" s="180"/>
      <c r="J1390" s="180"/>
      <c r="K1390" s="180"/>
      <c r="L1390" s="180"/>
      <c r="M1390" s="180"/>
      <c r="N1390" s="180"/>
      <c r="O1390" s="180"/>
      <c r="P1390" s="180"/>
      <c r="Q1390" s="180"/>
      <c r="R1390" s="180"/>
      <c r="S1390" s="180"/>
      <c r="T1390" s="180"/>
      <c r="U1390" s="180"/>
      <c r="V1390" s="181"/>
    </row>
    <row r="1391" spans="1:22" ht="25.5">
      <c r="A1391" s="60" t="s">
        <v>863</v>
      </c>
      <c r="B1391" s="61" t="s">
        <v>1297</v>
      </c>
      <c r="C1391" s="61" t="s">
        <v>689</v>
      </c>
      <c r="D1391" s="62" t="s">
        <v>1</v>
      </c>
      <c r="E1391" s="62" t="s">
        <v>1298</v>
      </c>
      <c r="F1391" s="62" t="s">
        <v>1299</v>
      </c>
      <c r="G1391" s="29"/>
      <c r="H1391" s="29"/>
      <c r="I1391" s="29"/>
      <c r="J1391" s="29"/>
      <c r="K1391" s="29"/>
      <c r="L1391" s="29"/>
      <c r="M1391" s="29"/>
      <c r="N1391" s="29"/>
      <c r="O1391" s="31" t="s">
        <v>2</v>
      </c>
      <c r="P1391" s="43" t="s">
        <v>688</v>
      </c>
      <c r="Q1391" s="31" t="s">
        <v>2</v>
      </c>
      <c r="R1391" s="43" t="s">
        <v>688</v>
      </c>
      <c r="S1391" s="31" t="s">
        <v>2</v>
      </c>
      <c r="T1391" s="43" t="s">
        <v>688</v>
      </c>
      <c r="U1391" s="31" t="s">
        <v>2</v>
      </c>
      <c r="V1391" s="43" t="s">
        <v>688</v>
      </c>
    </row>
    <row r="1392" spans="1:22" ht="12.75">
      <c r="A1392" s="63">
        <v>1</v>
      </c>
      <c r="B1392" s="64" t="s">
        <v>1335</v>
      </c>
      <c r="C1392" s="65" t="s">
        <v>0</v>
      </c>
      <c r="D1392" s="63">
        <v>8400</v>
      </c>
      <c r="E1392" s="63">
        <v>1</v>
      </c>
      <c r="F1392" s="63">
        <f t="shared" ref="F1392:F1400" si="528">+D1392*E1392</f>
        <v>8400</v>
      </c>
      <c r="G1392" s="36"/>
      <c r="H1392" s="36"/>
      <c r="I1392" s="36"/>
      <c r="J1392" s="36"/>
      <c r="K1392" s="36"/>
      <c r="L1392" s="36"/>
      <c r="M1392" s="36"/>
      <c r="N1392" s="36"/>
      <c r="O1392" s="63">
        <v>1</v>
      </c>
      <c r="P1392" s="63">
        <f t="shared" ref="P1392:P1400" si="529">+D1392*O1392</f>
        <v>8400</v>
      </c>
      <c r="Q1392" s="66">
        <f t="shared" ref="Q1392:Q1400" si="530">+O1392-O1392*0.1</f>
        <v>0.9</v>
      </c>
      <c r="R1392" s="21">
        <f t="shared" ref="R1392:R1400" si="531">+Q1392*D1392</f>
        <v>7560</v>
      </c>
      <c r="S1392" s="4">
        <f t="shared" ref="S1392:S1400" si="532">+Q1392-Q1392*0.1</f>
        <v>0.81</v>
      </c>
      <c r="T1392" s="21">
        <f t="shared" ref="T1392:T1400" si="533">+S1392*D1392</f>
        <v>6804</v>
      </c>
      <c r="U1392" s="11">
        <f>+S1392</f>
        <v>0.81</v>
      </c>
      <c r="V1392" s="11">
        <f>+U1392*D1392</f>
        <v>6804</v>
      </c>
    </row>
    <row r="1393" spans="1:22" ht="12.75">
      <c r="A1393" s="63">
        <v>2</v>
      </c>
      <c r="B1393" s="64" t="s">
        <v>1336</v>
      </c>
      <c r="C1393" s="65" t="s">
        <v>0</v>
      </c>
      <c r="D1393" s="63">
        <v>16000</v>
      </c>
      <c r="E1393" s="63">
        <v>1</v>
      </c>
      <c r="F1393" s="63">
        <f t="shared" si="528"/>
        <v>16000</v>
      </c>
      <c r="G1393" s="36"/>
      <c r="H1393" s="36"/>
      <c r="I1393" s="36"/>
      <c r="J1393" s="36"/>
      <c r="K1393" s="36"/>
      <c r="L1393" s="36"/>
      <c r="M1393" s="36"/>
      <c r="N1393" s="36"/>
      <c r="O1393" s="63">
        <v>1</v>
      </c>
      <c r="P1393" s="63">
        <f t="shared" si="529"/>
        <v>16000</v>
      </c>
      <c r="Q1393" s="66">
        <f t="shared" si="530"/>
        <v>0.9</v>
      </c>
      <c r="R1393" s="21">
        <f t="shared" si="531"/>
        <v>14400</v>
      </c>
      <c r="S1393" s="4">
        <f t="shared" si="532"/>
        <v>0.81</v>
      </c>
      <c r="T1393" s="21">
        <f t="shared" si="533"/>
        <v>12960</v>
      </c>
      <c r="U1393" s="11">
        <f t="shared" ref="U1393:U1400" si="534">+S1393</f>
        <v>0.81</v>
      </c>
      <c r="V1393" s="11">
        <f t="shared" ref="V1393:V1400" si="535">+U1393*D1393</f>
        <v>12960</v>
      </c>
    </row>
    <row r="1394" spans="1:22" ht="12.75">
      <c r="A1394" s="63">
        <v>3</v>
      </c>
      <c r="B1394" s="64" t="s">
        <v>1337</v>
      </c>
      <c r="C1394" s="65" t="s">
        <v>0</v>
      </c>
      <c r="D1394" s="63">
        <v>27900</v>
      </c>
      <c r="E1394" s="63">
        <v>2</v>
      </c>
      <c r="F1394" s="63">
        <f t="shared" si="528"/>
        <v>55800</v>
      </c>
      <c r="G1394" s="36"/>
      <c r="H1394" s="36"/>
      <c r="I1394" s="36"/>
      <c r="J1394" s="36"/>
      <c r="K1394" s="36"/>
      <c r="L1394" s="36"/>
      <c r="M1394" s="36"/>
      <c r="N1394" s="36"/>
      <c r="O1394" s="63">
        <v>2</v>
      </c>
      <c r="P1394" s="63">
        <f t="shared" si="529"/>
        <v>55800</v>
      </c>
      <c r="Q1394" s="66">
        <f t="shared" si="530"/>
        <v>1.8</v>
      </c>
      <c r="R1394" s="21">
        <f t="shared" si="531"/>
        <v>50220</v>
      </c>
      <c r="S1394" s="4">
        <f t="shared" si="532"/>
        <v>1.62</v>
      </c>
      <c r="T1394" s="21">
        <f t="shared" si="533"/>
        <v>45198</v>
      </c>
      <c r="U1394" s="11">
        <f t="shared" si="534"/>
        <v>1.62</v>
      </c>
      <c r="V1394" s="11">
        <f t="shared" si="535"/>
        <v>45198</v>
      </c>
    </row>
    <row r="1395" spans="1:22" ht="12.75">
      <c r="A1395" s="63">
        <v>4</v>
      </c>
      <c r="B1395" s="64" t="s">
        <v>1338</v>
      </c>
      <c r="C1395" s="65" t="s">
        <v>0</v>
      </c>
      <c r="D1395" s="63">
        <v>16000</v>
      </c>
      <c r="E1395" s="63">
        <v>2</v>
      </c>
      <c r="F1395" s="63">
        <f t="shared" si="528"/>
        <v>32000</v>
      </c>
      <c r="G1395" s="36"/>
      <c r="H1395" s="36"/>
      <c r="I1395" s="36"/>
      <c r="J1395" s="36"/>
      <c r="K1395" s="36"/>
      <c r="L1395" s="36"/>
      <c r="M1395" s="36"/>
      <c r="N1395" s="36"/>
      <c r="O1395" s="63">
        <v>2</v>
      </c>
      <c r="P1395" s="63">
        <f t="shared" si="529"/>
        <v>32000</v>
      </c>
      <c r="Q1395" s="66">
        <f t="shared" si="530"/>
        <v>1.8</v>
      </c>
      <c r="R1395" s="21">
        <f t="shared" si="531"/>
        <v>28800</v>
      </c>
      <c r="S1395" s="4">
        <f t="shared" si="532"/>
        <v>1.62</v>
      </c>
      <c r="T1395" s="21">
        <f t="shared" si="533"/>
        <v>25920</v>
      </c>
      <c r="U1395" s="11">
        <f t="shared" si="534"/>
        <v>1.62</v>
      </c>
      <c r="V1395" s="11">
        <f t="shared" si="535"/>
        <v>25920</v>
      </c>
    </row>
    <row r="1396" spans="1:22" ht="12.75">
      <c r="A1396" s="63">
        <v>5</v>
      </c>
      <c r="B1396" s="64" t="s">
        <v>1339</v>
      </c>
      <c r="C1396" s="65" t="s">
        <v>0</v>
      </c>
      <c r="D1396" s="63">
        <v>4570</v>
      </c>
      <c r="E1396" s="63">
        <v>1</v>
      </c>
      <c r="F1396" s="63">
        <f t="shared" si="528"/>
        <v>4570</v>
      </c>
      <c r="G1396" s="36"/>
      <c r="H1396" s="36"/>
      <c r="I1396" s="36"/>
      <c r="J1396" s="36"/>
      <c r="K1396" s="36"/>
      <c r="L1396" s="36"/>
      <c r="M1396" s="36"/>
      <c r="N1396" s="36"/>
      <c r="O1396" s="63">
        <v>1</v>
      </c>
      <c r="P1396" s="63">
        <f t="shared" si="529"/>
        <v>4570</v>
      </c>
      <c r="Q1396" s="66">
        <f t="shared" si="530"/>
        <v>0.9</v>
      </c>
      <c r="R1396" s="21">
        <f t="shared" si="531"/>
        <v>4113</v>
      </c>
      <c r="S1396" s="4">
        <f t="shared" si="532"/>
        <v>0.81</v>
      </c>
      <c r="T1396" s="21">
        <f t="shared" si="533"/>
        <v>3701.7000000000003</v>
      </c>
      <c r="U1396" s="11">
        <f t="shared" si="534"/>
        <v>0.81</v>
      </c>
      <c r="V1396" s="11">
        <f t="shared" si="535"/>
        <v>3701.7000000000003</v>
      </c>
    </row>
    <row r="1397" spans="1:22" ht="12.75">
      <c r="A1397" s="63">
        <v>6</v>
      </c>
      <c r="B1397" s="64" t="s">
        <v>1340</v>
      </c>
      <c r="C1397" s="65" t="s">
        <v>0</v>
      </c>
      <c r="D1397" s="63">
        <v>6300</v>
      </c>
      <c r="E1397" s="63">
        <v>2</v>
      </c>
      <c r="F1397" s="63">
        <f t="shared" si="528"/>
        <v>12600</v>
      </c>
      <c r="G1397" s="36"/>
      <c r="H1397" s="36"/>
      <c r="I1397" s="36"/>
      <c r="J1397" s="36"/>
      <c r="K1397" s="36"/>
      <c r="L1397" s="36"/>
      <c r="M1397" s="36"/>
      <c r="N1397" s="36"/>
      <c r="O1397" s="63">
        <v>2</v>
      </c>
      <c r="P1397" s="63">
        <f t="shared" si="529"/>
        <v>12600</v>
      </c>
      <c r="Q1397" s="66">
        <f t="shared" si="530"/>
        <v>1.8</v>
      </c>
      <c r="R1397" s="21">
        <f t="shared" si="531"/>
        <v>11340</v>
      </c>
      <c r="S1397" s="4">
        <f t="shared" si="532"/>
        <v>1.62</v>
      </c>
      <c r="T1397" s="21">
        <f t="shared" si="533"/>
        <v>10206</v>
      </c>
      <c r="U1397" s="11">
        <f t="shared" si="534"/>
        <v>1.62</v>
      </c>
      <c r="V1397" s="11">
        <f t="shared" si="535"/>
        <v>10206</v>
      </c>
    </row>
    <row r="1398" spans="1:22" ht="12.75">
      <c r="A1398" s="63">
        <v>7</v>
      </c>
      <c r="B1398" s="64" t="s">
        <v>1341</v>
      </c>
      <c r="C1398" s="65" t="s">
        <v>0</v>
      </c>
      <c r="D1398" s="63">
        <v>26400</v>
      </c>
      <c r="E1398" s="63">
        <v>1</v>
      </c>
      <c r="F1398" s="63">
        <f t="shared" si="528"/>
        <v>26400</v>
      </c>
      <c r="G1398" s="36"/>
      <c r="H1398" s="36"/>
      <c r="I1398" s="36"/>
      <c r="J1398" s="36"/>
      <c r="K1398" s="36"/>
      <c r="L1398" s="36"/>
      <c r="M1398" s="36"/>
      <c r="N1398" s="36"/>
      <c r="O1398" s="63">
        <v>1</v>
      </c>
      <c r="P1398" s="63">
        <f t="shared" si="529"/>
        <v>26400</v>
      </c>
      <c r="Q1398" s="66">
        <f t="shared" si="530"/>
        <v>0.9</v>
      </c>
      <c r="R1398" s="21">
        <f t="shared" si="531"/>
        <v>23760</v>
      </c>
      <c r="S1398" s="4">
        <f t="shared" si="532"/>
        <v>0.81</v>
      </c>
      <c r="T1398" s="21">
        <f t="shared" si="533"/>
        <v>21384</v>
      </c>
      <c r="U1398" s="11">
        <f t="shared" si="534"/>
        <v>0.81</v>
      </c>
      <c r="V1398" s="11">
        <f t="shared" si="535"/>
        <v>21384</v>
      </c>
    </row>
    <row r="1399" spans="1:22" ht="12.75">
      <c r="A1399" s="63">
        <v>8</v>
      </c>
      <c r="B1399" s="64" t="s">
        <v>1342</v>
      </c>
      <c r="C1399" s="65" t="s">
        <v>0</v>
      </c>
      <c r="D1399" s="63">
        <v>8000</v>
      </c>
      <c r="E1399" s="63">
        <v>1</v>
      </c>
      <c r="F1399" s="63">
        <f t="shared" si="528"/>
        <v>8000</v>
      </c>
      <c r="G1399" s="36"/>
      <c r="H1399" s="36"/>
      <c r="I1399" s="36"/>
      <c r="J1399" s="36"/>
      <c r="K1399" s="36"/>
      <c r="L1399" s="36"/>
      <c r="M1399" s="36"/>
      <c r="N1399" s="36"/>
      <c r="O1399" s="67">
        <v>1</v>
      </c>
      <c r="P1399" s="63">
        <f t="shared" si="529"/>
        <v>8000</v>
      </c>
      <c r="Q1399" s="66">
        <f t="shared" si="530"/>
        <v>0.9</v>
      </c>
      <c r="R1399" s="21">
        <f t="shared" si="531"/>
        <v>7200</v>
      </c>
      <c r="S1399" s="4">
        <f t="shared" si="532"/>
        <v>0.81</v>
      </c>
      <c r="T1399" s="21">
        <f t="shared" si="533"/>
        <v>6480</v>
      </c>
      <c r="U1399" s="11">
        <f t="shared" si="534"/>
        <v>0.81</v>
      </c>
      <c r="V1399" s="11">
        <f t="shared" si="535"/>
        <v>6480</v>
      </c>
    </row>
    <row r="1400" spans="1:22" ht="12.75">
      <c r="A1400" s="63">
        <v>9</v>
      </c>
      <c r="B1400" s="64" t="s">
        <v>1343</v>
      </c>
      <c r="C1400" s="65" t="s">
        <v>0</v>
      </c>
      <c r="D1400" s="63">
        <v>4210</v>
      </c>
      <c r="E1400" s="63">
        <v>1</v>
      </c>
      <c r="F1400" s="63">
        <f t="shared" si="528"/>
        <v>4210</v>
      </c>
      <c r="G1400" s="36"/>
      <c r="H1400" s="36"/>
      <c r="I1400" s="36"/>
      <c r="J1400" s="36"/>
      <c r="K1400" s="36"/>
      <c r="L1400" s="36"/>
      <c r="M1400" s="36"/>
      <c r="N1400" s="36"/>
      <c r="O1400" s="63">
        <v>1</v>
      </c>
      <c r="P1400" s="63">
        <f t="shared" si="529"/>
        <v>4210</v>
      </c>
      <c r="Q1400" s="66">
        <f t="shared" si="530"/>
        <v>0.9</v>
      </c>
      <c r="R1400" s="21">
        <f t="shared" si="531"/>
        <v>3789</v>
      </c>
      <c r="S1400" s="4">
        <f t="shared" si="532"/>
        <v>0.81</v>
      </c>
      <c r="T1400" s="21">
        <f t="shared" si="533"/>
        <v>3410.1000000000004</v>
      </c>
      <c r="U1400" s="11">
        <f t="shared" si="534"/>
        <v>0.81</v>
      </c>
      <c r="V1400" s="11">
        <f t="shared" si="535"/>
        <v>3410.1000000000004</v>
      </c>
    </row>
    <row r="1401" spans="1:22" ht="12.75">
      <c r="A1401" s="60"/>
      <c r="B1401" s="68" t="s">
        <v>97</v>
      </c>
      <c r="C1401" s="69"/>
      <c r="D1401" s="69"/>
      <c r="E1401" s="69"/>
      <c r="F1401" s="69">
        <f>SUM(F1392:F1400)</f>
        <v>167980</v>
      </c>
      <c r="G1401" s="36"/>
      <c r="H1401" s="36"/>
      <c r="I1401" s="36"/>
      <c r="J1401" s="36"/>
      <c r="K1401" s="36"/>
      <c r="L1401" s="36"/>
      <c r="M1401" s="36"/>
      <c r="N1401" s="36"/>
      <c r="O1401" s="69"/>
      <c r="P1401" s="70">
        <f>SUM(P1392:P1400)</f>
        <v>167980</v>
      </c>
      <c r="Q1401" s="70"/>
      <c r="R1401" s="70">
        <f>SUM(R1392:R1400)</f>
        <v>151182</v>
      </c>
      <c r="S1401" s="70"/>
      <c r="T1401" s="232">
        <f>SUM(T1392:T1400)</f>
        <v>136063.80000000002</v>
      </c>
      <c r="U1401" s="232"/>
      <c r="V1401" s="232">
        <f t="shared" ref="V1401" si="536">SUM(V1392:V1400)</f>
        <v>136063.80000000002</v>
      </c>
    </row>
    <row r="1402" spans="1:22" ht="12">
      <c r="A1402" s="179" t="s">
        <v>783</v>
      </c>
      <c r="B1402" s="180"/>
      <c r="C1402" s="180"/>
      <c r="D1402" s="180"/>
      <c r="E1402" s="180"/>
      <c r="F1402" s="180"/>
      <c r="G1402" s="180"/>
      <c r="H1402" s="180"/>
      <c r="I1402" s="180"/>
      <c r="J1402" s="180"/>
      <c r="K1402" s="180"/>
      <c r="L1402" s="180"/>
      <c r="M1402" s="180"/>
      <c r="N1402" s="180"/>
      <c r="O1402" s="180"/>
      <c r="P1402" s="180"/>
      <c r="Q1402" s="180"/>
      <c r="R1402" s="180"/>
      <c r="S1402" s="180"/>
      <c r="T1402" s="180"/>
      <c r="U1402" s="180"/>
      <c r="V1402" s="181"/>
    </row>
    <row r="1403" spans="1:22" ht="25.5">
      <c r="A1403" s="60" t="s">
        <v>863</v>
      </c>
      <c r="B1403" s="61" t="s">
        <v>1297</v>
      </c>
      <c r="C1403" s="61" t="s">
        <v>689</v>
      </c>
      <c r="D1403" s="62" t="s">
        <v>1</v>
      </c>
      <c r="E1403" s="62" t="s">
        <v>1298</v>
      </c>
      <c r="F1403" s="62" t="s">
        <v>1299</v>
      </c>
      <c r="G1403" s="29"/>
      <c r="H1403" s="29"/>
      <c r="I1403" s="29"/>
      <c r="J1403" s="29"/>
      <c r="K1403" s="29"/>
      <c r="L1403" s="29"/>
      <c r="M1403" s="29"/>
      <c r="N1403" s="29"/>
      <c r="O1403" s="31" t="s">
        <v>2</v>
      </c>
      <c r="P1403" s="43" t="s">
        <v>688</v>
      </c>
      <c r="Q1403" s="31" t="s">
        <v>2</v>
      </c>
      <c r="R1403" s="43" t="s">
        <v>688</v>
      </c>
      <c r="S1403" s="31" t="s">
        <v>2</v>
      </c>
      <c r="T1403" s="43" t="s">
        <v>688</v>
      </c>
      <c r="U1403" s="31" t="s">
        <v>2</v>
      </c>
      <c r="V1403" s="43" t="s">
        <v>688</v>
      </c>
    </row>
    <row r="1404" spans="1:22" ht="12.75">
      <c r="A1404" s="128">
        <v>1</v>
      </c>
      <c r="B1404" s="64" t="s">
        <v>784</v>
      </c>
      <c r="C1404" s="65" t="s">
        <v>0</v>
      </c>
      <c r="D1404" s="63">
        <v>1</v>
      </c>
      <c r="E1404" s="63">
        <v>1200</v>
      </c>
      <c r="F1404" s="63">
        <f t="shared" ref="F1404:F1409" si="537">+D1404*E1404</f>
        <v>1200</v>
      </c>
      <c r="G1404" s="35"/>
      <c r="H1404" s="35"/>
      <c r="I1404" s="35"/>
      <c r="J1404" s="35"/>
      <c r="K1404" s="35"/>
      <c r="L1404" s="35"/>
      <c r="M1404" s="35"/>
      <c r="N1404" s="35"/>
      <c r="O1404" s="63">
        <v>1200</v>
      </c>
      <c r="P1404" s="63">
        <f t="shared" ref="P1404:P1409" si="538">+D1404*O1404</f>
        <v>1200</v>
      </c>
      <c r="Q1404" s="66">
        <f t="shared" ref="Q1404:Q1409" si="539">+O1404-O1404*0.1</f>
        <v>1080</v>
      </c>
      <c r="R1404" s="21">
        <f t="shared" ref="R1404:R1409" si="540">+Q1404*D1404</f>
        <v>1080</v>
      </c>
      <c r="S1404" s="4">
        <f t="shared" ref="S1404:S1409" si="541">+Q1404-Q1404*0.1</f>
        <v>972</v>
      </c>
      <c r="T1404" s="21">
        <f t="shared" ref="T1404:T1409" si="542">+S1404*D1404</f>
        <v>972</v>
      </c>
      <c r="U1404" s="12">
        <f>+S1404-S1404*0.1</f>
        <v>874.8</v>
      </c>
      <c r="V1404" s="12">
        <f>+U1404*D1404</f>
        <v>874.8</v>
      </c>
    </row>
    <row r="1405" spans="1:22" ht="12.75">
      <c r="A1405" s="128">
        <v>2</v>
      </c>
      <c r="B1405" s="64" t="s">
        <v>1344</v>
      </c>
      <c r="C1405" s="65" t="s">
        <v>0</v>
      </c>
      <c r="D1405" s="63">
        <v>1</v>
      </c>
      <c r="E1405" s="63">
        <v>600</v>
      </c>
      <c r="F1405" s="63">
        <f t="shared" si="537"/>
        <v>600</v>
      </c>
      <c r="G1405" s="35"/>
      <c r="H1405" s="35"/>
      <c r="I1405" s="35"/>
      <c r="J1405" s="35"/>
      <c r="K1405" s="35"/>
      <c r="L1405" s="35"/>
      <c r="M1405" s="35"/>
      <c r="N1405" s="35"/>
      <c r="O1405" s="63">
        <v>600</v>
      </c>
      <c r="P1405" s="63">
        <f t="shared" si="538"/>
        <v>600</v>
      </c>
      <c r="Q1405" s="66">
        <f t="shared" si="539"/>
        <v>540</v>
      </c>
      <c r="R1405" s="21">
        <f t="shared" si="540"/>
        <v>540</v>
      </c>
      <c r="S1405" s="4">
        <f t="shared" si="541"/>
        <v>486</v>
      </c>
      <c r="T1405" s="21">
        <f t="shared" si="542"/>
        <v>486</v>
      </c>
      <c r="U1405" s="12">
        <f t="shared" ref="U1405:U1409" si="543">+S1405-S1405*0.1</f>
        <v>437.4</v>
      </c>
      <c r="V1405" s="12">
        <f t="shared" ref="V1405:V1409" si="544">+U1405*D1405</f>
        <v>437.4</v>
      </c>
    </row>
    <row r="1406" spans="1:22" ht="12.75">
      <c r="A1406" s="128">
        <v>3</v>
      </c>
      <c r="B1406" s="64" t="s">
        <v>1345</v>
      </c>
      <c r="C1406" s="65" t="s">
        <v>115</v>
      </c>
      <c r="D1406" s="63">
        <v>66.599999999999994</v>
      </c>
      <c r="E1406" s="63">
        <v>1500</v>
      </c>
      <c r="F1406" s="63">
        <f t="shared" si="537"/>
        <v>99899.999999999985</v>
      </c>
      <c r="G1406" s="35"/>
      <c r="H1406" s="35"/>
      <c r="I1406" s="35"/>
      <c r="J1406" s="35"/>
      <c r="K1406" s="35"/>
      <c r="L1406" s="35"/>
      <c r="M1406" s="35"/>
      <c r="N1406" s="35"/>
      <c r="O1406" s="63">
        <v>1500</v>
      </c>
      <c r="P1406" s="63">
        <f t="shared" si="538"/>
        <v>99899.999999999985</v>
      </c>
      <c r="Q1406" s="66">
        <f t="shared" si="539"/>
        <v>1350</v>
      </c>
      <c r="R1406" s="21">
        <f t="shared" si="540"/>
        <v>89909.999999999985</v>
      </c>
      <c r="S1406" s="4">
        <f t="shared" si="541"/>
        <v>1215</v>
      </c>
      <c r="T1406" s="21">
        <f t="shared" si="542"/>
        <v>80919</v>
      </c>
      <c r="U1406" s="12">
        <f t="shared" si="543"/>
        <v>1093.5</v>
      </c>
      <c r="V1406" s="12">
        <f t="shared" si="544"/>
        <v>72827.099999999991</v>
      </c>
    </row>
    <row r="1407" spans="1:22" ht="12.75">
      <c r="A1407" s="128">
        <v>4</v>
      </c>
      <c r="B1407" s="64" t="s">
        <v>1346</v>
      </c>
      <c r="C1407" s="65" t="s">
        <v>0</v>
      </c>
      <c r="D1407" s="63">
        <v>1</v>
      </c>
      <c r="E1407" s="63">
        <v>3000</v>
      </c>
      <c r="F1407" s="63">
        <f t="shared" si="537"/>
        <v>3000</v>
      </c>
      <c r="G1407" s="35"/>
      <c r="H1407" s="35"/>
      <c r="I1407" s="35"/>
      <c r="J1407" s="35"/>
      <c r="K1407" s="35"/>
      <c r="L1407" s="35"/>
      <c r="M1407" s="35"/>
      <c r="N1407" s="35"/>
      <c r="O1407" s="63">
        <v>3000</v>
      </c>
      <c r="P1407" s="63">
        <f t="shared" si="538"/>
        <v>3000</v>
      </c>
      <c r="Q1407" s="66">
        <f t="shared" si="539"/>
        <v>2700</v>
      </c>
      <c r="R1407" s="21">
        <f t="shared" si="540"/>
        <v>2700</v>
      </c>
      <c r="S1407" s="4">
        <f t="shared" si="541"/>
        <v>2430</v>
      </c>
      <c r="T1407" s="21">
        <f t="shared" si="542"/>
        <v>2430</v>
      </c>
      <c r="U1407" s="12">
        <f t="shared" si="543"/>
        <v>2187</v>
      </c>
      <c r="V1407" s="12">
        <f t="shared" si="544"/>
        <v>2187</v>
      </c>
    </row>
    <row r="1408" spans="1:22" ht="12.75">
      <c r="A1408" s="128">
        <v>5</v>
      </c>
      <c r="B1408" s="64" t="s">
        <v>1347</v>
      </c>
      <c r="C1408" s="65" t="s">
        <v>0</v>
      </c>
      <c r="D1408" s="63">
        <v>8</v>
      </c>
      <c r="E1408" s="63">
        <v>1500</v>
      </c>
      <c r="F1408" s="63">
        <f t="shared" si="537"/>
        <v>12000</v>
      </c>
      <c r="G1408" s="35"/>
      <c r="H1408" s="35"/>
      <c r="I1408" s="35"/>
      <c r="J1408" s="35"/>
      <c r="K1408" s="35"/>
      <c r="L1408" s="35"/>
      <c r="M1408" s="35"/>
      <c r="N1408" s="35"/>
      <c r="O1408" s="63">
        <v>1500</v>
      </c>
      <c r="P1408" s="63">
        <f t="shared" si="538"/>
        <v>12000</v>
      </c>
      <c r="Q1408" s="66">
        <f t="shared" si="539"/>
        <v>1350</v>
      </c>
      <c r="R1408" s="21">
        <f t="shared" si="540"/>
        <v>10800</v>
      </c>
      <c r="S1408" s="4">
        <f t="shared" si="541"/>
        <v>1215</v>
      </c>
      <c r="T1408" s="21">
        <f t="shared" si="542"/>
        <v>9720</v>
      </c>
      <c r="U1408" s="12">
        <f t="shared" si="543"/>
        <v>1093.5</v>
      </c>
      <c r="V1408" s="12">
        <f t="shared" si="544"/>
        <v>8748</v>
      </c>
    </row>
    <row r="1409" spans="1:22" ht="12.75">
      <c r="A1409" s="128">
        <v>6</v>
      </c>
      <c r="B1409" s="64" t="s">
        <v>1348</v>
      </c>
      <c r="C1409" s="65" t="s">
        <v>0</v>
      </c>
      <c r="D1409" s="63">
        <v>165</v>
      </c>
      <c r="E1409" s="63">
        <v>500</v>
      </c>
      <c r="F1409" s="63">
        <f t="shared" si="537"/>
        <v>82500</v>
      </c>
      <c r="G1409" s="35"/>
      <c r="H1409" s="35"/>
      <c r="I1409" s="35"/>
      <c r="J1409" s="35"/>
      <c r="K1409" s="35"/>
      <c r="L1409" s="35"/>
      <c r="M1409" s="35"/>
      <c r="N1409" s="35"/>
      <c r="O1409" s="63">
        <v>500</v>
      </c>
      <c r="P1409" s="63">
        <f t="shared" si="538"/>
        <v>82500</v>
      </c>
      <c r="Q1409" s="66">
        <f t="shared" si="539"/>
        <v>450</v>
      </c>
      <c r="R1409" s="21">
        <f t="shared" si="540"/>
        <v>74250</v>
      </c>
      <c r="S1409" s="4">
        <f t="shared" si="541"/>
        <v>405</v>
      </c>
      <c r="T1409" s="21">
        <f t="shared" si="542"/>
        <v>66825</v>
      </c>
      <c r="U1409" s="12">
        <f t="shared" si="543"/>
        <v>364.5</v>
      </c>
      <c r="V1409" s="12">
        <f t="shared" si="544"/>
        <v>60142.5</v>
      </c>
    </row>
    <row r="1410" spans="1:22" ht="12">
      <c r="A1410" s="233"/>
      <c r="B1410" s="229" t="s">
        <v>97</v>
      </c>
      <c r="C1410" s="229"/>
      <c r="D1410" s="229"/>
      <c r="E1410" s="229"/>
      <c r="F1410" s="229">
        <f>SUM(F1404:F1409)</f>
        <v>199200</v>
      </c>
      <c r="G1410" s="35"/>
      <c r="H1410" s="35"/>
      <c r="I1410" s="35"/>
      <c r="J1410" s="35"/>
      <c r="K1410" s="35"/>
      <c r="L1410" s="35"/>
      <c r="M1410" s="35"/>
      <c r="N1410" s="35"/>
      <c r="O1410" s="229"/>
      <c r="P1410" s="230">
        <f>SUM(P1404:P1409)</f>
        <v>199200</v>
      </c>
      <c r="Q1410" s="230"/>
      <c r="R1410" s="230">
        <f>SUM(R1404:R1409)</f>
        <v>179280</v>
      </c>
      <c r="S1410" s="230"/>
      <c r="T1410" s="230">
        <f>SUM(T1404:T1409)</f>
        <v>161352</v>
      </c>
      <c r="U1410" s="230"/>
      <c r="V1410" s="231">
        <f t="shared" ref="V1410" si="545">SUM(V1404:V1409)</f>
        <v>145216.79999999999</v>
      </c>
    </row>
    <row r="1411" spans="1:22" ht="12">
      <c r="A1411" s="179" t="s">
        <v>785</v>
      </c>
      <c r="B1411" s="180"/>
      <c r="C1411" s="180"/>
      <c r="D1411" s="180"/>
      <c r="E1411" s="180"/>
      <c r="F1411" s="180"/>
      <c r="G1411" s="180"/>
      <c r="H1411" s="180"/>
      <c r="I1411" s="180"/>
      <c r="J1411" s="180"/>
      <c r="K1411" s="180"/>
      <c r="L1411" s="180"/>
      <c r="M1411" s="180"/>
      <c r="N1411" s="180"/>
      <c r="O1411" s="180"/>
      <c r="P1411" s="180"/>
      <c r="Q1411" s="180"/>
      <c r="R1411" s="180"/>
      <c r="S1411" s="180"/>
      <c r="T1411" s="180"/>
      <c r="U1411" s="180"/>
      <c r="V1411" s="181"/>
    </row>
    <row r="1412" spans="1:22" ht="25.5">
      <c r="A1412" s="60" t="s">
        <v>863</v>
      </c>
      <c r="B1412" s="61" t="s">
        <v>1297</v>
      </c>
      <c r="C1412" s="61" t="s">
        <v>689</v>
      </c>
      <c r="D1412" s="62" t="s">
        <v>1</v>
      </c>
      <c r="E1412" s="62" t="s">
        <v>1298</v>
      </c>
      <c r="F1412" s="62" t="s">
        <v>1299</v>
      </c>
      <c r="G1412" s="29"/>
      <c r="H1412" s="29"/>
      <c r="I1412" s="29"/>
      <c r="J1412" s="29"/>
      <c r="K1412" s="29"/>
      <c r="L1412" s="29"/>
      <c r="M1412" s="29"/>
      <c r="N1412" s="29"/>
      <c r="O1412" s="31" t="s">
        <v>2</v>
      </c>
      <c r="P1412" s="43" t="s">
        <v>688</v>
      </c>
      <c r="Q1412" s="31" t="s">
        <v>2</v>
      </c>
      <c r="R1412" s="43" t="s">
        <v>688</v>
      </c>
      <c r="S1412" s="31" t="s">
        <v>2</v>
      </c>
      <c r="T1412" s="43" t="s">
        <v>688</v>
      </c>
      <c r="U1412" s="31" t="s">
        <v>2</v>
      </c>
      <c r="V1412" s="43" t="s">
        <v>688</v>
      </c>
    </row>
    <row r="1413" spans="1:22" ht="12.75">
      <c r="A1413" s="128">
        <v>1</v>
      </c>
      <c r="B1413" s="64" t="s">
        <v>1349</v>
      </c>
      <c r="C1413" s="65" t="s">
        <v>0</v>
      </c>
      <c r="D1413" s="63">
        <v>7</v>
      </c>
      <c r="E1413" s="63">
        <v>255000</v>
      </c>
      <c r="F1413" s="63">
        <f>+D1413*E1413</f>
        <v>1785000</v>
      </c>
      <c r="G1413" s="35"/>
      <c r="H1413" s="35"/>
      <c r="I1413" s="35"/>
      <c r="J1413" s="35"/>
      <c r="K1413" s="35"/>
      <c r="L1413" s="35"/>
      <c r="M1413" s="35"/>
      <c r="N1413" s="35"/>
      <c r="O1413" s="63">
        <v>255000</v>
      </c>
      <c r="P1413" s="63">
        <f>+D1413*O1413</f>
        <v>1785000</v>
      </c>
      <c r="Q1413" s="66">
        <f>+O1413-O1413*0.1</f>
        <v>229500</v>
      </c>
      <c r="R1413" s="21">
        <f>+Q1413*D1413</f>
        <v>1606500</v>
      </c>
      <c r="S1413" s="4">
        <f>+Q1413-Q1413*0.1</f>
        <v>206550</v>
      </c>
      <c r="T1413" s="21">
        <f>+S1413*D1413</f>
        <v>1445850</v>
      </c>
      <c r="U1413" s="11">
        <f t="shared" ref="U1413:U1426" si="546">+S1413-S1413*0.1</f>
        <v>185895</v>
      </c>
      <c r="V1413" s="11">
        <f t="shared" ref="V1413:V1426" si="547">+U1413*D1413</f>
        <v>1301265</v>
      </c>
    </row>
    <row r="1414" spans="1:22" ht="12.75">
      <c r="A1414" s="128">
        <v>2</v>
      </c>
      <c r="B1414" s="64" t="s">
        <v>1350</v>
      </c>
      <c r="C1414" s="65" t="s">
        <v>0</v>
      </c>
      <c r="D1414" s="63">
        <v>1</v>
      </c>
      <c r="E1414" s="63">
        <v>5000</v>
      </c>
      <c r="F1414" s="63">
        <f>+D1414*E1414</f>
        <v>5000</v>
      </c>
      <c r="G1414" s="35"/>
      <c r="H1414" s="35"/>
      <c r="I1414" s="35"/>
      <c r="J1414" s="35"/>
      <c r="K1414" s="35"/>
      <c r="L1414" s="35"/>
      <c r="M1414" s="35"/>
      <c r="N1414" s="35"/>
      <c r="O1414" s="63">
        <v>5000</v>
      </c>
      <c r="P1414" s="63">
        <f>+D1414*O1414</f>
        <v>5000</v>
      </c>
      <c r="Q1414" s="66">
        <f>+O1414-O1414*0.1</f>
        <v>4500</v>
      </c>
      <c r="R1414" s="21">
        <f>+Q1414*D1414</f>
        <v>4500</v>
      </c>
      <c r="S1414" s="4">
        <f>+Q1414-Q1414*0.1</f>
        <v>4050</v>
      </c>
      <c r="T1414" s="21">
        <f>+S1414*D1414</f>
        <v>4050</v>
      </c>
      <c r="U1414" s="11">
        <f t="shared" si="546"/>
        <v>3645</v>
      </c>
      <c r="V1414" s="11">
        <f t="shared" si="547"/>
        <v>3645</v>
      </c>
    </row>
    <row r="1415" spans="1:22" ht="12">
      <c r="A1415" s="233"/>
      <c r="B1415" s="229" t="s">
        <v>97</v>
      </c>
      <c r="C1415" s="229"/>
      <c r="D1415" s="229"/>
      <c r="E1415" s="229"/>
      <c r="F1415" s="229">
        <f>SUM(F1413:F1414)</f>
        <v>1790000</v>
      </c>
      <c r="G1415" s="35"/>
      <c r="H1415" s="35"/>
      <c r="I1415" s="35"/>
      <c r="J1415" s="35"/>
      <c r="K1415" s="35"/>
      <c r="L1415" s="35"/>
      <c r="M1415" s="35"/>
      <c r="N1415" s="35"/>
      <c r="O1415" s="229"/>
      <c r="P1415" s="229">
        <f>SUM(P1413:P1414)</f>
        <v>1790000</v>
      </c>
      <c r="Q1415" s="230"/>
      <c r="R1415" s="230">
        <f>SUM(R1413:R1414)</f>
        <v>1611000</v>
      </c>
      <c r="S1415" s="230"/>
      <c r="T1415" s="230">
        <f>SUM(T1413:T1414)</f>
        <v>1449900</v>
      </c>
      <c r="U1415" s="230"/>
      <c r="V1415" s="230">
        <f t="shared" ref="V1415" si="548">SUM(V1413:V1414)</f>
        <v>1304910</v>
      </c>
    </row>
    <row r="1416" spans="1:22" ht="12">
      <c r="A1416" s="179" t="s">
        <v>786</v>
      </c>
      <c r="B1416" s="180"/>
      <c r="C1416" s="180"/>
      <c r="D1416" s="180"/>
      <c r="E1416" s="180"/>
      <c r="F1416" s="180"/>
      <c r="G1416" s="180"/>
      <c r="H1416" s="180"/>
      <c r="I1416" s="180"/>
      <c r="J1416" s="180"/>
      <c r="K1416" s="180"/>
      <c r="L1416" s="180"/>
      <c r="M1416" s="180"/>
      <c r="N1416" s="180"/>
      <c r="O1416" s="180"/>
      <c r="P1416" s="180"/>
      <c r="Q1416" s="180"/>
      <c r="R1416" s="180"/>
      <c r="S1416" s="180"/>
      <c r="T1416" s="180"/>
      <c r="U1416" s="180"/>
      <c r="V1416" s="181"/>
    </row>
    <row r="1417" spans="1:22" ht="25.5">
      <c r="A1417" s="60" t="s">
        <v>863</v>
      </c>
      <c r="B1417" s="61" t="s">
        <v>1297</v>
      </c>
      <c r="C1417" s="61" t="s">
        <v>689</v>
      </c>
      <c r="D1417" s="62" t="s">
        <v>1</v>
      </c>
      <c r="E1417" s="62" t="s">
        <v>1298</v>
      </c>
      <c r="F1417" s="62" t="s">
        <v>1299</v>
      </c>
      <c r="G1417" s="29"/>
      <c r="H1417" s="29"/>
      <c r="I1417" s="29"/>
      <c r="J1417" s="29"/>
      <c r="K1417" s="29"/>
      <c r="L1417" s="29"/>
      <c r="M1417" s="29"/>
      <c r="N1417" s="29"/>
      <c r="O1417" s="31" t="s">
        <v>2</v>
      </c>
      <c r="P1417" s="43" t="s">
        <v>688</v>
      </c>
      <c r="Q1417" s="31" t="s">
        <v>2</v>
      </c>
      <c r="R1417" s="43" t="s">
        <v>688</v>
      </c>
      <c r="S1417" s="31" t="s">
        <v>2</v>
      </c>
      <c r="T1417" s="43" t="s">
        <v>688</v>
      </c>
      <c r="U1417" s="31" t="s">
        <v>2</v>
      </c>
      <c r="V1417" s="43" t="s">
        <v>688</v>
      </c>
    </row>
    <row r="1418" spans="1:22" ht="12.75">
      <c r="A1418" s="128">
        <v>1</v>
      </c>
      <c r="B1418" s="64" t="s">
        <v>1351</v>
      </c>
      <c r="C1418" s="119" t="s">
        <v>0</v>
      </c>
      <c r="D1418" s="63">
        <v>1</v>
      </c>
      <c r="E1418" s="63">
        <v>200000</v>
      </c>
      <c r="F1418" s="63">
        <f>+D1418*E1418</f>
        <v>200000</v>
      </c>
      <c r="G1418" s="35"/>
      <c r="H1418" s="35"/>
      <c r="I1418" s="35"/>
      <c r="J1418" s="35"/>
      <c r="K1418" s="35"/>
      <c r="L1418" s="35"/>
      <c r="M1418" s="35"/>
      <c r="N1418" s="35"/>
      <c r="O1418" s="63">
        <v>200000</v>
      </c>
      <c r="P1418" s="63">
        <f>+D1418*O1418</f>
        <v>200000</v>
      </c>
      <c r="Q1418" s="66">
        <f>+O1418-O1418*0.1</f>
        <v>180000</v>
      </c>
      <c r="R1418" s="21">
        <f>+Q1418*D1418</f>
        <v>180000</v>
      </c>
      <c r="S1418" s="4">
        <f>+Q1418-Q1418*0.1</f>
        <v>162000</v>
      </c>
      <c r="T1418" s="21">
        <f>+S1418*D1418</f>
        <v>162000</v>
      </c>
      <c r="U1418" s="11">
        <f t="shared" si="546"/>
        <v>145800</v>
      </c>
      <c r="V1418" s="11">
        <f t="shared" si="547"/>
        <v>145800</v>
      </c>
    </row>
    <row r="1419" spans="1:22" ht="12">
      <c r="A1419" s="233"/>
      <c r="B1419" s="229" t="s">
        <v>97</v>
      </c>
      <c r="C1419" s="229"/>
      <c r="D1419" s="229"/>
      <c r="E1419" s="229"/>
      <c r="F1419" s="229">
        <f>+F1418</f>
        <v>200000</v>
      </c>
      <c r="G1419" s="35"/>
      <c r="H1419" s="35"/>
      <c r="I1419" s="35"/>
      <c r="J1419" s="35"/>
      <c r="K1419" s="35"/>
      <c r="L1419" s="35"/>
      <c r="M1419" s="35"/>
      <c r="N1419" s="35"/>
      <c r="O1419" s="229"/>
      <c r="P1419" s="230">
        <f>+P1418</f>
        <v>200000</v>
      </c>
      <c r="Q1419" s="230"/>
      <c r="R1419" s="230">
        <f>+R1418</f>
        <v>180000</v>
      </c>
      <c r="S1419" s="230"/>
      <c r="T1419" s="230">
        <f>+T1418</f>
        <v>162000</v>
      </c>
      <c r="U1419" s="230"/>
      <c r="V1419" s="230">
        <f t="shared" ref="V1419" si="549">+V1418</f>
        <v>145800</v>
      </c>
    </row>
    <row r="1420" spans="1:22" ht="12">
      <c r="A1420" s="179" t="s">
        <v>787</v>
      </c>
      <c r="B1420" s="180"/>
      <c r="C1420" s="180"/>
      <c r="D1420" s="180"/>
      <c r="E1420" s="180"/>
      <c r="F1420" s="180"/>
      <c r="G1420" s="180"/>
      <c r="H1420" s="180"/>
      <c r="I1420" s="180"/>
      <c r="J1420" s="180"/>
      <c r="K1420" s="180"/>
      <c r="L1420" s="180"/>
      <c r="M1420" s="180"/>
      <c r="N1420" s="180"/>
      <c r="O1420" s="180"/>
      <c r="P1420" s="180"/>
      <c r="Q1420" s="180"/>
      <c r="R1420" s="180"/>
      <c r="S1420" s="180"/>
      <c r="T1420" s="180"/>
      <c r="U1420" s="180"/>
      <c r="V1420" s="181"/>
    </row>
    <row r="1421" spans="1:22" ht="25.5">
      <c r="A1421" s="60" t="s">
        <v>863</v>
      </c>
      <c r="B1421" s="61" t="s">
        <v>1297</v>
      </c>
      <c r="C1421" s="61" t="s">
        <v>689</v>
      </c>
      <c r="D1421" s="62" t="s">
        <v>1</v>
      </c>
      <c r="E1421" s="62" t="s">
        <v>1298</v>
      </c>
      <c r="F1421" s="62" t="s">
        <v>1299</v>
      </c>
      <c r="G1421" s="29"/>
      <c r="H1421" s="29"/>
      <c r="I1421" s="29"/>
      <c r="J1421" s="29"/>
      <c r="K1421" s="29"/>
      <c r="L1421" s="29"/>
      <c r="M1421" s="29"/>
      <c r="N1421" s="29"/>
      <c r="O1421" s="31" t="s">
        <v>2</v>
      </c>
      <c r="P1421" s="43" t="s">
        <v>688</v>
      </c>
      <c r="Q1421" s="31" t="s">
        <v>2</v>
      </c>
      <c r="R1421" s="43" t="s">
        <v>688</v>
      </c>
      <c r="S1421" s="31" t="s">
        <v>2</v>
      </c>
      <c r="T1421" s="43" t="s">
        <v>688</v>
      </c>
      <c r="U1421" s="31" t="s">
        <v>2</v>
      </c>
      <c r="V1421" s="43" t="s">
        <v>688</v>
      </c>
    </row>
    <row r="1422" spans="1:22" ht="12.75">
      <c r="A1422" s="128">
        <v>1</v>
      </c>
      <c r="B1422" s="64" t="s">
        <v>1352</v>
      </c>
      <c r="C1422" s="119" t="s">
        <v>0</v>
      </c>
      <c r="D1422" s="63">
        <v>1</v>
      </c>
      <c r="E1422" s="63">
        <v>500000</v>
      </c>
      <c r="F1422" s="63">
        <f>+D1422*E1422</f>
        <v>500000</v>
      </c>
      <c r="G1422" s="35"/>
      <c r="H1422" s="35"/>
      <c r="I1422" s="35"/>
      <c r="J1422" s="35"/>
      <c r="K1422" s="35"/>
      <c r="L1422" s="35"/>
      <c r="M1422" s="35"/>
      <c r="N1422" s="35"/>
      <c r="O1422" s="63">
        <v>500000</v>
      </c>
      <c r="P1422" s="63">
        <f>+D1422*O1422</f>
        <v>500000</v>
      </c>
      <c r="Q1422" s="66">
        <f>+O1422-O1422*0.1</f>
        <v>450000</v>
      </c>
      <c r="R1422" s="21">
        <f>+Q1422*D1422</f>
        <v>450000</v>
      </c>
      <c r="S1422" s="4">
        <f>+Q1422-Q1422*0.1</f>
        <v>405000</v>
      </c>
      <c r="T1422" s="21">
        <f>+S1422*D1422</f>
        <v>405000</v>
      </c>
      <c r="U1422" s="11">
        <f t="shared" si="546"/>
        <v>364500</v>
      </c>
      <c r="V1422" s="11">
        <f t="shared" si="547"/>
        <v>364500</v>
      </c>
    </row>
    <row r="1423" spans="1:22" ht="12">
      <c r="A1423" s="233"/>
      <c r="B1423" s="229" t="s">
        <v>97</v>
      </c>
      <c r="C1423" s="229"/>
      <c r="D1423" s="229"/>
      <c r="E1423" s="229"/>
      <c r="F1423" s="229">
        <f>+F1422</f>
        <v>500000</v>
      </c>
      <c r="G1423" s="35"/>
      <c r="H1423" s="35"/>
      <c r="I1423" s="35"/>
      <c r="J1423" s="35"/>
      <c r="K1423" s="35"/>
      <c r="L1423" s="35"/>
      <c r="M1423" s="35"/>
      <c r="N1423" s="35"/>
      <c r="O1423" s="229"/>
      <c r="P1423" s="230">
        <f>+P1422</f>
        <v>500000</v>
      </c>
      <c r="Q1423" s="230"/>
      <c r="R1423" s="230">
        <f>+R1422</f>
        <v>450000</v>
      </c>
      <c r="S1423" s="230"/>
      <c r="T1423" s="230">
        <f>+T1422</f>
        <v>405000</v>
      </c>
      <c r="U1423" s="230"/>
      <c r="V1423" s="230">
        <f t="shared" ref="V1423" si="550">+V1422</f>
        <v>364500</v>
      </c>
    </row>
    <row r="1424" spans="1:22" ht="12">
      <c r="A1424" s="179" t="s">
        <v>788</v>
      </c>
      <c r="B1424" s="180"/>
      <c r="C1424" s="180"/>
      <c r="D1424" s="180"/>
      <c r="E1424" s="180"/>
      <c r="F1424" s="180"/>
      <c r="G1424" s="180"/>
      <c r="H1424" s="180"/>
      <c r="I1424" s="180"/>
      <c r="J1424" s="180"/>
      <c r="K1424" s="180"/>
      <c r="L1424" s="180"/>
      <c r="M1424" s="180"/>
      <c r="N1424" s="180"/>
      <c r="O1424" s="180"/>
      <c r="P1424" s="180"/>
      <c r="Q1424" s="180"/>
      <c r="R1424" s="180"/>
      <c r="S1424" s="180"/>
      <c r="T1424" s="180"/>
      <c r="U1424" s="180"/>
      <c r="V1424" s="181"/>
    </row>
    <row r="1425" spans="1:22" ht="25.5">
      <c r="A1425" s="60" t="s">
        <v>863</v>
      </c>
      <c r="B1425" s="61" t="s">
        <v>1297</v>
      </c>
      <c r="C1425" s="61" t="s">
        <v>689</v>
      </c>
      <c r="D1425" s="62" t="s">
        <v>1</v>
      </c>
      <c r="E1425" s="62" t="s">
        <v>1298</v>
      </c>
      <c r="F1425" s="62" t="s">
        <v>1299</v>
      </c>
      <c r="G1425" s="29"/>
      <c r="H1425" s="29"/>
      <c r="I1425" s="29"/>
      <c r="J1425" s="29"/>
      <c r="K1425" s="29"/>
      <c r="L1425" s="29"/>
      <c r="M1425" s="29"/>
      <c r="N1425" s="29"/>
      <c r="O1425" s="31" t="s">
        <v>2</v>
      </c>
      <c r="P1425" s="43" t="s">
        <v>688</v>
      </c>
      <c r="Q1425" s="31" t="s">
        <v>2</v>
      </c>
      <c r="R1425" s="43" t="s">
        <v>688</v>
      </c>
      <c r="S1425" s="31" t="s">
        <v>2</v>
      </c>
      <c r="T1425" s="43" t="s">
        <v>688</v>
      </c>
      <c r="U1425" s="31" t="s">
        <v>2</v>
      </c>
      <c r="V1425" s="43" t="s">
        <v>688</v>
      </c>
    </row>
    <row r="1426" spans="1:22" ht="12.75">
      <c r="A1426" s="128">
        <v>1</v>
      </c>
      <c r="B1426" s="64" t="s">
        <v>1353</v>
      </c>
      <c r="C1426" s="119" t="s">
        <v>0</v>
      </c>
      <c r="D1426" s="63">
        <v>2</v>
      </c>
      <c r="E1426" s="63">
        <v>100000</v>
      </c>
      <c r="F1426" s="63">
        <f>+D1426*E1426</f>
        <v>200000</v>
      </c>
      <c r="G1426" s="35"/>
      <c r="H1426" s="35"/>
      <c r="I1426" s="35"/>
      <c r="J1426" s="35"/>
      <c r="K1426" s="35"/>
      <c r="L1426" s="35"/>
      <c r="M1426" s="35"/>
      <c r="N1426" s="35"/>
      <c r="O1426" s="63">
        <v>100000</v>
      </c>
      <c r="P1426" s="63">
        <v>200000</v>
      </c>
      <c r="Q1426" s="66">
        <f>+O1426-O1426*0.1</f>
        <v>90000</v>
      </c>
      <c r="R1426" s="21">
        <f>+Q1426*D1426</f>
        <v>180000</v>
      </c>
      <c r="S1426" s="4">
        <f>+Q1426-Q1426*0.1</f>
        <v>81000</v>
      </c>
      <c r="T1426" s="21">
        <f>+S1426*D1426</f>
        <v>162000</v>
      </c>
      <c r="U1426" s="11">
        <f t="shared" si="546"/>
        <v>72900</v>
      </c>
      <c r="V1426" s="11">
        <f t="shared" si="547"/>
        <v>145800</v>
      </c>
    </row>
    <row r="1427" spans="1:22" ht="12">
      <c r="A1427" s="233"/>
      <c r="B1427" s="229" t="s">
        <v>97</v>
      </c>
      <c r="C1427" s="229"/>
      <c r="D1427" s="229"/>
      <c r="E1427" s="229"/>
      <c r="F1427" s="229">
        <f>+F1426</f>
        <v>200000</v>
      </c>
      <c r="G1427" s="35"/>
      <c r="H1427" s="35"/>
      <c r="I1427" s="35"/>
      <c r="J1427" s="35"/>
      <c r="K1427" s="35"/>
      <c r="L1427" s="35"/>
      <c r="M1427" s="35"/>
      <c r="N1427" s="35"/>
      <c r="O1427" s="229"/>
      <c r="P1427" s="230">
        <f>+P1426</f>
        <v>200000</v>
      </c>
      <c r="Q1427" s="230"/>
      <c r="R1427" s="230">
        <f>+R1426</f>
        <v>180000</v>
      </c>
      <c r="S1427" s="230"/>
      <c r="T1427" s="230">
        <f>+T1426</f>
        <v>162000</v>
      </c>
      <c r="U1427" s="230"/>
      <c r="V1427" s="230">
        <f t="shared" ref="V1427" si="551">+V1426</f>
        <v>145800</v>
      </c>
    </row>
    <row r="1428" spans="1:22" ht="12">
      <c r="A1428" s="179" t="s">
        <v>789</v>
      </c>
      <c r="B1428" s="180"/>
      <c r="C1428" s="180"/>
      <c r="D1428" s="180"/>
      <c r="E1428" s="180"/>
      <c r="F1428" s="180"/>
      <c r="G1428" s="180"/>
      <c r="H1428" s="180"/>
      <c r="I1428" s="180"/>
      <c r="J1428" s="180"/>
      <c r="K1428" s="180"/>
      <c r="L1428" s="180"/>
      <c r="M1428" s="180"/>
      <c r="N1428" s="180"/>
      <c r="O1428" s="180"/>
      <c r="P1428" s="180"/>
      <c r="Q1428" s="180"/>
      <c r="R1428" s="180"/>
      <c r="S1428" s="180"/>
      <c r="T1428" s="180"/>
      <c r="U1428" s="180"/>
      <c r="V1428" s="181"/>
    </row>
    <row r="1429" spans="1:22" ht="25.5">
      <c r="A1429" s="60" t="s">
        <v>863</v>
      </c>
      <c r="B1429" s="61" t="s">
        <v>1297</v>
      </c>
      <c r="C1429" s="61" t="s">
        <v>689</v>
      </c>
      <c r="D1429" s="62" t="s">
        <v>1</v>
      </c>
      <c r="E1429" s="62" t="s">
        <v>1298</v>
      </c>
      <c r="F1429" s="62" t="s">
        <v>1299</v>
      </c>
      <c r="G1429" s="29"/>
      <c r="H1429" s="29"/>
      <c r="I1429" s="29"/>
      <c r="J1429" s="29"/>
      <c r="K1429" s="29"/>
      <c r="L1429" s="29"/>
      <c r="M1429" s="29"/>
      <c r="N1429" s="29"/>
      <c r="O1429" s="31" t="s">
        <v>2</v>
      </c>
      <c r="P1429" s="43" t="s">
        <v>688</v>
      </c>
      <c r="Q1429" s="31" t="s">
        <v>2</v>
      </c>
      <c r="R1429" s="43" t="s">
        <v>688</v>
      </c>
      <c r="S1429" s="31" t="s">
        <v>2</v>
      </c>
      <c r="T1429" s="43" t="s">
        <v>688</v>
      </c>
      <c r="U1429" s="31" t="s">
        <v>2</v>
      </c>
      <c r="V1429" s="43" t="s">
        <v>688</v>
      </c>
    </row>
    <row r="1430" spans="1:22" ht="12.75">
      <c r="A1430" s="128">
        <v>1</v>
      </c>
      <c r="B1430" s="129" t="s">
        <v>790</v>
      </c>
      <c r="C1430" s="130" t="s">
        <v>0</v>
      </c>
      <c r="D1430" s="128">
        <v>3</v>
      </c>
      <c r="E1430" s="128">
        <v>90000</v>
      </c>
      <c r="F1430" s="128">
        <f>+D1430*E1430</f>
        <v>270000</v>
      </c>
      <c r="G1430" s="35"/>
      <c r="H1430" s="35"/>
      <c r="I1430" s="35"/>
      <c r="J1430" s="35"/>
      <c r="K1430" s="35"/>
      <c r="L1430" s="35"/>
      <c r="M1430" s="35"/>
      <c r="N1430" s="35"/>
      <c r="O1430" s="128">
        <v>90000</v>
      </c>
      <c r="P1430" s="128">
        <f>+D1430*O1430</f>
        <v>270000</v>
      </c>
      <c r="Q1430" s="131">
        <f>+O1430-O1430*0.1</f>
        <v>81000</v>
      </c>
      <c r="R1430" s="21">
        <f>+D1430*Q1430</f>
        <v>243000</v>
      </c>
      <c r="S1430" s="4">
        <f>+Q1430-Q1430*0.1</f>
        <v>72900</v>
      </c>
      <c r="T1430" s="21">
        <f>+S1430*D1430</f>
        <v>218700</v>
      </c>
      <c r="U1430" s="11">
        <f>+S1430-S1430*0.2</f>
        <v>58320</v>
      </c>
      <c r="V1430" s="11">
        <f>+U1430*D1430</f>
        <v>174960</v>
      </c>
    </row>
    <row r="1431" spans="1:22" ht="12.75">
      <c r="A1431" s="128">
        <v>2</v>
      </c>
      <c r="B1431" s="64" t="s">
        <v>1354</v>
      </c>
      <c r="C1431" s="65" t="s">
        <v>107</v>
      </c>
      <c r="D1431" s="63">
        <v>150</v>
      </c>
      <c r="E1431" s="63">
        <v>400</v>
      </c>
      <c r="F1431" s="63">
        <f>+D1431*E1431</f>
        <v>60000</v>
      </c>
      <c r="G1431" s="35"/>
      <c r="H1431" s="35"/>
      <c r="I1431" s="35"/>
      <c r="J1431" s="35"/>
      <c r="K1431" s="35"/>
      <c r="L1431" s="35"/>
      <c r="M1431" s="35"/>
      <c r="N1431" s="35"/>
      <c r="O1431" s="63">
        <v>400</v>
      </c>
      <c r="P1431" s="63">
        <f>+D1431*O1431</f>
        <v>60000</v>
      </c>
      <c r="Q1431" s="131">
        <f>+O1431-O1431*0.1</f>
        <v>360</v>
      </c>
      <c r="R1431" s="21">
        <f>+D1431*Q1431</f>
        <v>54000</v>
      </c>
      <c r="S1431" s="4">
        <f>+Q1431-Q1431*0.1</f>
        <v>324</v>
      </c>
      <c r="T1431" s="21">
        <f>+S1431*D1431</f>
        <v>48600</v>
      </c>
      <c r="U1431" s="12">
        <f>+S1431-S1431*0.2</f>
        <v>259.2</v>
      </c>
      <c r="V1431" s="11">
        <f>+U1431*D1431</f>
        <v>38880</v>
      </c>
    </row>
    <row r="1432" spans="1:22" ht="12">
      <c r="A1432" s="233"/>
      <c r="B1432" s="229" t="s">
        <v>97</v>
      </c>
      <c r="C1432" s="229"/>
      <c r="D1432" s="229"/>
      <c r="E1432" s="229"/>
      <c r="F1432" s="229">
        <f>SUM(F1430:F1431)</f>
        <v>330000</v>
      </c>
      <c r="G1432" s="35"/>
      <c r="H1432" s="35"/>
      <c r="I1432" s="35"/>
      <c r="J1432" s="35"/>
      <c r="K1432" s="35"/>
      <c r="L1432" s="35"/>
      <c r="M1432" s="35"/>
      <c r="N1432" s="35"/>
      <c r="O1432" s="229"/>
      <c r="P1432" s="230">
        <f>SUM(P1430:P1431)</f>
        <v>330000</v>
      </c>
      <c r="Q1432" s="230"/>
      <c r="R1432" s="230">
        <f>SUM(R1430:R1431)</f>
        <v>297000</v>
      </c>
      <c r="S1432" s="230"/>
      <c r="T1432" s="230">
        <f>SUM(T1430:T1431)</f>
        <v>267300</v>
      </c>
      <c r="U1432" s="230"/>
      <c r="V1432" s="230">
        <f t="shared" ref="V1432" si="552">SUM(V1430:V1431)</f>
        <v>213840</v>
      </c>
    </row>
    <row r="1433" spans="1:22" ht="12">
      <c r="A1433" s="179" t="s">
        <v>791</v>
      </c>
      <c r="B1433" s="180"/>
      <c r="C1433" s="180"/>
      <c r="D1433" s="180"/>
      <c r="E1433" s="180"/>
      <c r="F1433" s="180"/>
      <c r="G1433" s="180"/>
      <c r="H1433" s="180"/>
      <c r="I1433" s="180"/>
      <c r="J1433" s="180"/>
      <c r="K1433" s="180"/>
      <c r="L1433" s="180"/>
      <c r="M1433" s="180"/>
      <c r="N1433" s="180"/>
      <c r="O1433" s="180"/>
      <c r="P1433" s="180"/>
      <c r="Q1433" s="180"/>
      <c r="R1433" s="180"/>
      <c r="S1433" s="180"/>
      <c r="T1433" s="180"/>
      <c r="U1433" s="180"/>
      <c r="V1433" s="181"/>
    </row>
    <row r="1434" spans="1:22" ht="25.5">
      <c r="A1434" s="60" t="s">
        <v>863</v>
      </c>
      <c r="B1434" s="61" t="s">
        <v>1297</v>
      </c>
      <c r="C1434" s="61" t="s">
        <v>689</v>
      </c>
      <c r="D1434" s="62" t="s">
        <v>1</v>
      </c>
      <c r="E1434" s="62" t="s">
        <v>1298</v>
      </c>
      <c r="F1434" s="62" t="s">
        <v>1299</v>
      </c>
      <c r="G1434" s="29"/>
      <c r="H1434" s="29"/>
      <c r="I1434" s="29"/>
      <c r="J1434" s="29"/>
      <c r="K1434" s="29"/>
      <c r="L1434" s="29"/>
      <c r="M1434" s="29"/>
      <c r="N1434" s="29"/>
      <c r="O1434" s="31" t="s">
        <v>2</v>
      </c>
      <c r="P1434" s="43" t="s">
        <v>688</v>
      </c>
      <c r="Q1434" s="31" t="s">
        <v>2</v>
      </c>
      <c r="R1434" s="43" t="s">
        <v>688</v>
      </c>
      <c r="S1434" s="31" t="s">
        <v>2</v>
      </c>
      <c r="T1434" s="43" t="s">
        <v>688</v>
      </c>
      <c r="U1434" s="31" t="s">
        <v>2</v>
      </c>
      <c r="V1434" s="43" t="s">
        <v>688</v>
      </c>
    </row>
    <row r="1435" spans="1:22" ht="12.75">
      <c r="A1435" s="128">
        <v>1</v>
      </c>
      <c r="B1435" s="64" t="s">
        <v>1355</v>
      </c>
      <c r="C1435" s="119" t="s">
        <v>0</v>
      </c>
      <c r="D1435" s="63">
        <v>4</v>
      </c>
      <c r="E1435" s="63">
        <v>60000</v>
      </c>
      <c r="F1435" s="63">
        <f>+D1435*E1435</f>
        <v>240000</v>
      </c>
      <c r="G1435" s="35"/>
      <c r="H1435" s="35"/>
      <c r="I1435" s="35"/>
      <c r="J1435" s="35"/>
      <c r="K1435" s="35"/>
      <c r="L1435" s="35"/>
      <c r="M1435" s="35"/>
      <c r="N1435" s="35"/>
      <c r="O1435" s="63">
        <v>60000</v>
      </c>
      <c r="P1435" s="63">
        <f>+D1435*O1435</f>
        <v>240000</v>
      </c>
      <c r="Q1435" s="66">
        <f>+O1435-O1435*0.1</f>
        <v>54000</v>
      </c>
      <c r="R1435" s="21">
        <f>+Q1435*D1435</f>
        <v>216000</v>
      </c>
      <c r="S1435" s="4">
        <f>+Q1435-Q1435*0.1</f>
        <v>48600</v>
      </c>
      <c r="T1435" s="21">
        <f>+S1435*D1435</f>
        <v>194400</v>
      </c>
      <c r="U1435" s="11">
        <f>+S1435-S1435*0.1</f>
        <v>43740</v>
      </c>
      <c r="V1435" s="11">
        <f>+U1435*D1435</f>
        <v>174960</v>
      </c>
    </row>
    <row r="1436" spans="1:22" ht="12">
      <c r="A1436" s="233"/>
      <c r="B1436" s="229" t="s">
        <v>97</v>
      </c>
      <c r="C1436" s="229"/>
      <c r="D1436" s="229"/>
      <c r="E1436" s="229"/>
      <c r="F1436" s="229">
        <f>+F1435</f>
        <v>240000</v>
      </c>
      <c r="G1436" s="35"/>
      <c r="H1436" s="35"/>
      <c r="I1436" s="35"/>
      <c r="J1436" s="35"/>
      <c r="K1436" s="35"/>
      <c r="L1436" s="35"/>
      <c r="M1436" s="35"/>
      <c r="N1436" s="35"/>
      <c r="O1436" s="229"/>
      <c r="P1436" s="230">
        <f>+P1435</f>
        <v>240000</v>
      </c>
      <c r="Q1436" s="230"/>
      <c r="R1436" s="230">
        <f>+R1435</f>
        <v>216000</v>
      </c>
      <c r="S1436" s="230"/>
      <c r="T1436" s="230">
        <f>+T1435</f>
        <v>194400</v>
      </c>
      <c r="U1436" s="230"/>
      <c r="V1436" s="230">
        <f t="shared" ref="V1436" si="553">+V1435</f>
        <v>174960</v>
      </c>
    </row>
    <row r="1437" spans="1:22" ht="12">
      <c r="A1437" s="179" t="s">
        <v>792</v>
      </c>
      <c r="B1437" s="180"/>
      <c r="C1437" s="180"/>
      <c r="D1437" s="180"/>
      <c r="E1437" s="180"/>
      <c r="F1437" s="180"/>
      <c r="G1437" s="180"/>
      <c r="H1437" s="180"/>
      <c r="I1437" s="180"/>
      <c r="J1437" s="180"/>
      <c r="K1437" s="180"/>
      <c r="L1437" s="180"/>
      <c r="M1437" s="180"/>
      <c r="N1437" s="180"/>
      <c r="O1437" s="180"/>
      <c r="P1437" s="180"/>
      <c r="Q1437" s="180"/>
      <c r="R1437" s="180"/>
      <c r="S1437" s="180"/>
      <c r="T1437" s="180"/>
      <c r="U1437" s="180"/>
      <c r="V1437" s="181"/>
    </row>
    <row r="1438" spans="1:22" ht="25.5">
      <c r="A1438" s="60" t="s">
        <v>863</v>
      </c>
      <c r="B1438" s="61" t="s">
        <v>1297</v>
      </c>
      <c r="C1438" s="61" t="s">
        <v>689</v>
      </c>
      <c r="D1438" s="62" t="s">
        <v>1</v>
      </c>
      <c r="E1438" s="62" t="s">
        <v>1298</v>
      </c>
      <c r="F1438" s="62" t="s">
        <v>1299</v>
      </c>
      <c r="G1438" s="29"/>
      <c r="H1438" s="29"/>
      <c r="I1438" s="29"/>
      <c r="J1438" s="29"/>
      <c r="K1438" s="29"/>
      <c r="L1438" s="29"/>
      <c r="M1438" s="29"/>
      <c r="N1438" s="29"/>
      <c r="O1438" s="31" t="s">
        <v>2</v>
      </c>
      <c r="P1438" s="43" t="s">
        <v>688</v>
      </c>
      <c r="Q1438" s="31" t="s">
        <v>2</v>
      </c>
      <c r="R1438" s="43" t="s">
        <v>688</v>
      </c>
      <c r="S1438" s="31" t="s">
        <v>2</v>
      </c>
      <c r="T1438" s="43" t="s">
        <v>688</v>
      </c>
      <c r="U1438" s="31" t="s">
        <v>2</v>
      </c>
      <c r="V1438" s="43" t="s">
        <v>688</v>
      </c>
    </row>
    <row r="1439" spans="1:22" ht="12.75">
      <c r="A1439" s="128">
        <v>1</v>
      </c>
      <c r="B1439" s="64" t="s">
        <v>1356</v>
      </c>
      <c r="C1439" s="65" t="s">
        <v>107</v>
      </c>
      <c r="D1439" s="63">
        <v>462.3</v>
      </c>
      <c r="E1439" s="63">
        <v>600</v>
      </c>
      <c r="F1439" s="63">
        <f>+D1439*E1439</f>
        <v>277380</v>
      </c>
      <c r="G1439" s="35"/>
      <c r="H1439" s="35"/>
      <c r="I1439" s="35"/>
      <c r="J1439" s="35"/>
      <c r="K1439" s="35"/>
      <c r="L1439" s="35"/>
      <c r="M1439" s="35"/>
      <c r="N1439" s="35"/>
      <c r="O1439" s="63">
        <v>600</v>
      </c>
      <c r="P1439" s="63">
        <f>+D1439*O1439</f>
        <v>277380</v>
      </c>
      <c r="Q1439" s="66">
        <f>+O1439-O1439*0.1</f>
        <v>540</v>
      </c>
      <c r="R1439" s="21">
        <f>+Q1439*D1439</f>
        <v>249642</v>
      </c>
      <c r="S1439" s="4">
        <f>+Q1439-Q1439*0.1</f>
        <v>486</v>
      </c>
      <c r="T1439" s="21">
        <f>+S1439*D1439</f>
        <v>224677.80000000002</v>
      </c>
      <c r="U1439" s="12">
        <f t="shared" ref="U1439:U1443" si="554">+S1439-S1439*0.1</f>
        <v>437.4</v>
      </c>
      <c r="V1439" s="12">
        <f t="shared" ref="V1439:V1443" si="555">+U1439*D1439</f>
        <v>202210.02</v>
      </c>
    </row>
    <row r="1440" spans="1:22" ht="12">
      <c r="A1440" s="233"/>
      <c r="B1440" s="229" t="s">
        <v>97</v>
      </c>
      <c r="C1440" s="229"/>
      <c r="D1440" s="229"/>
      <c r="E1440" s="229"/>
      <c r="F1440" s="229">
        <f>+F1439</f>
        <v>277380</v>
      </c>
      <c r="G1440" s="35"/>
      <c r="H1440" s="35"/>
      <c r="I1440" s="35"/>
      <c r="J1440" s="35"/>
      <c r="K1440" s="35"/>
      <c r="L1440" s="35"/>
      <c r="M1440" s="35"/>
      <c r="N1440" s="35"/>
      <c r="O1440" s="229"/>
      <c r="P1440" s="230">
        <f>+P1439</f>
        <v>277380</v>
      </c>
      <c r="Q1440" s="230"/>
      <c r="R1440" s="230">
        <f>+R1439</f>
        <v>249642</v>
      </c>
      <c r="S1440" s="230"/>
      <c r="T1440" s="231">
        <f>+T1439</f>
        <v>224677.80000000002</v>
      </c>
      <c r="U1440" s="231"/>
      <c r="V1440" s="231">
        <f t="shared" ref="V1440" si="556">+V1439</f>
        <v>202210.02</v>
      </c>
    </row>
    <row r="1441" spans="1:22" ht="12">
      <c r="A1441" s="179" t="s">
        <v>793</v>
      </c>
      <c r="B1441" s="180"/>
      <c r="C1441" s="180"/>
      <c r="D1441" s="180"/>
      <c r="E1441" s="180"/>
      <c r="F1441" s="180"/>
      <c r="G1441" s="180"/>
      <c r="H1441" s="180"/>
      <c r="I1441" s="180"/>
      <c r="J1441" s="180"/>
      <c r="K1441" s="180"/>
      <c r="L1441" s="180"/>
      <c r="M1441" s="180"/>
      <c r="N1441" s="180"/>
      <c r="O1441" s="180"/>
      <c r="P1441" s="180"/>
      <c r="Q1441" s="180"/>
      <c r="R1441" s="180"/>
      <c r="S1441" s="180"/>
      <c r="T1441" s="180"/>
      <c r="U1441" s="180"/>
      <c r="V1441" s="181"/>
    </row>
    <row r="1442" spans="1:22" ht="25.5">
      <c r="A1442" s="60" t="s">
        <v>863</v>
      </c>
      <c r="B1442" s="61" t="s">
        <v>1297</v>
      </c>
      <c r="C1442" s="61" t="s">
        <v>689</v>
      </c>
      <c r="D1442" s="62" t="s">
        <v>1</v>
      </c>
      <c r="E1442" s="62" t="s">
        <v>1298</v>
      </c>
      <c r="F1442" s="62" t="s">
        <v>1299</v>
      </c>
      <c r="G1442" s="29"/>
      <c r="H1442" s="29"/>
      <c r="I1442" s="29"/>
      <c r="J1442" s="29"/>
      <c r="K1442" s="29"/>
      <c r="L1442" s="29"/>
      <c r="M1442" s="29"/>
      <c r="N1442" s="29"/>
      <c r="O1442" s="31" t="s">
        <v>2</v>
      </c>
      <c r="P1442" s="43" t="s">
        <v>688</v>
      </c>
      <c r="Q1442" s="31" t="s">
        <v>2</v>
      </c>
      <c r="R1442" s="43" t="s">
        <v>688</v>
      </c>
      <c r="S1442" s="31" t="s">
        <v>2</v>
      </c>
      <c r="T1442" s="43" t="s">
        <v>688</v>
      </c>
      <c r="U1442" s="31" t="s">
        <v>2</v>
      </c>
      <c r="V1442" s="43" t="s">
        <v>688</v>
      </c>
    </row>
    <row r="1443" spans="1:22" ht="12.75">
      <c r="A1443" s="63">
        <v>1</v>
      </c>
      <c r="B1443" s="64" t="s">
        <v>794</v>
      </c>
      <c r="C1443" s="65" t="s">
        <v>0</v>
      </c>
      <c r="D1443" s="63">
        <v>1860</v>
      </c>
      <c r="E1443" s="63">
        <v>400</v>
      </c>
      <c r="F1443" s="63">
        <f>+D1443*E1443</f>
        <v>744000</v>
      </c>
      <c r="G1443" s="35"/>
      <c r="H1443" s="35"/>
      <c r="I1443" s="35"/>
      <c r="J1443" s="35"/>
      <c r="K1443" s="35"/>
      <c r="L1443" s="35"/>
      <c r="M1443" s="35"/>
      <c r="N1443" s="35"/>
      <c r="O1443" s="63">
        <v>400</v>
      </c>
      <c r="P1443" s="63">
        <f>+D1443*O1443</f>
        <v>744000</v>
      </c>
      <c r="Q1443" s="66">
        <f>+O1443-O1443*0.1</f>
        <v>360</v>
      </c>
      <c r="R1443" s="21">
        <f>+Q1443*D1443</f>
        <v>669600</v>
      </c>
      <c r="S1443" s="4">
        <f>+Q1443-Q1443*0.1</f>
        <v>324</v>
      </c>
      <c r="T1443" s="21">
        <f>+S1443*D1443</f>
        <v>602640</v>
      </c>
      <c r="U1443" s="11">
        <f t="shared" si="554"/>
        <v>291.60000000000002</v>
      </c>
      <c r="V1443" s="11">
        <f t="shared" si="555"/>
        <v>542376</v>
      </c>
    </row>
    <row r="1444" spans="1:22" ht="12">
      <c r="A1444" s="233"/>
      <c r="B1444" s="229" t="s">
        <v>97</v>
      </c>
      <c r="C1444" s="229"/>
      <c r="D1444" s="229"/>
      <c r="E1444" s="229"/>
      <c r="F1444" s="229">
        <f>+F1443</f>
        <v>744000</v>
      </c>
      <c r="G1444" s="35"/>
      <c r="H1444" s="35"/>
      <c r="I1444" s="35"/>
      <c r="J1444" s="35"/>
      <c r="K1444" s="35"/>
      <c r="L1444" s="35"/>
      <c r="M1444" s="35"/>
      <c r="N1444" s="35"/>
      <c r="O1444" s="229"/>
      <c r="P1444" s="230">
        <f>+P1443</f>
        <v>744000</v>
      </c>
      <c r="Q1444" s="230"/>
      <c r="R1444" s="230">
        <f>+R1443</f>
        <v>669600</v>
      </c>
      <c r="S1444" s="230"/>
      <c r="T1444" s="230">
        <f>+T1443</f>
        <v>602640</v>
      </c>
      <c r="U1444" s="230"/>
      <c r="V1444" s="230">
        <f t="shared" ref="V1444" si="557">+V1443</f>
        <v>542376</v>
      </c>
    </row>
    <row r="1445" spans="1:22" ht="12">
      <c r="A1445" s="179" t="s">
        <v>795</v>
      </c>
      <c r="B1445" s="180"/>
      <c r="C1445" s="180"/>
      <c r="D1445" s="180"/>
      <c r="E1445" s="180"/>
      <c r="F1445" s="180"/>
      <c r="G1445" s="180"/>
      <c r="H1445" s="180"/>
      <c r="I1445" s="180"/>
      <c r="J1445" s="180"/>
      <c r="K1445" s="180"/>
      <c r="L1445" s="180"/>
      <c r="M1445" s="180"/>
      <c r="N1445" s="180"/>
      <c r="O1445" s="180"/>
      <c r="P1445" s="180"/>
      <c r="Q1445" s="180"/>
      <c r="R1445" s="180"/>
      <c r="S1445" s="180"/>
      <c r="T1445" s="180"/>
      <c r="U1445" s="180"/>
      <c r="V1445" s="181"/>
    </row>
    <row r="1446" spans="1:22" ht="25.5">
      <c r="A1446" s="60" t="s">
        <v>863</v>
      </c>
      <c r="B1446" s="61" t="s">
        <v>1297</v>
      </c>
      <c r="C1446" s="61" t="s">
        <v>689</v>
      </c>
      <c r="D1446" s="62" t="s">
        <v>1</v>
      </c>
      <c r="E1446" s="62" t="s">
        <v>1298</v>
      </c>
      <c r="F1446" s="62" t="s">
        <v>1299</v>
      </c>
      <c r="G1446" s="29"/>
      <c r="H1446" s="29"/>
      <c r="I1446" s="29"/>
      <c r="J1446" s="29"/>
      <c r="K1446" s="29"/>
      <c r="L1446" s="29"/>
      <c r="M1446" s="29"/>
      <c r="N1446" s="29"/>
      <c r="O1446" s="31" t="s">
        <v>2</v>
      </c>
      <c r="P1446" s="43" t="s">
        <v>688</v>
      </c>
      <c r="Q1446" s="31" t="s">
        <v>2</v>
      </c>
      <c r="R1446" s="43" t="s">
        <v>688</v>
      </c>
      <c r="S1446" s="31" t="s">
        <v>2</v>
      </c>
      <c r="T1446" s="43" t="s">
        <v>688</v>
      </c>
      <c r="U1446" s="31" t="s">
        <v>2</v>
      </c>
      <c r="V1446" s="43" t="s">
        <v>688</v>
      </c>
    </row>
    <row r="1447" spans="1:22" ht="12.75">
      <c r="A1447" s="63">
        <v>1</v>
      </c>
      <c r="B1447" s="118" t="s">
        <v>1357</v>
      </c>
      <c r="C1447" s="65" t="s">
        <v>0</v>
      </c>
      <c r="D1447" s="63">
        <v>7627</v>
      </c>
      <c r="E1447" s="63">
        <v>50</v>
      </c>
      <c r="F1447" s="63">
        <f>+D1447*E1447</f>
        <v>381350</v>
      </c>
      <c r="G1447" s="35"/>
      <c r="H1447" s="35"/>
      <c r="I1447" s="35"/>
      <c r="J1447" s="35"/>
      <c r="K1447" s="35"/>
      <c r="L1447" s="35"/>
      <c r="M1447" s="35"/>
      <c r="N1447" s="35"/>
      <c r="O1447" s="63">
        <v>50</v>
      </c>
      <c r="P1447" s="63">
        <f>+D1447*O1447</f>
        <v>381350</v>
      </c>
      <c r="Q1447" s="66">
        <f>+O1447-O1447*0.1</f>
        <v>45</v>
      </c>
      <c r="R1447" s="21">
        <f>+Q1447*D1447</f>
        <v>343215</v>
      </c>
      <c r="S1447" s="4">
        <f>+Q1447-Q1447*0.1</f>
        <v>40.5</v>
      </c>
      <c r="T1447" s="21">
        <f>+S1447*D1447</f>
        <v>308893.5</v>
      </c>
      <c r="U1447" s="12">
        <f>+S1447-S1447*0.2</f>
        <v>32.4</v>
      </c>
      <c r="V1447" s="12">
        <f>+U1447*D1447</f>
        <v>247114.8</v>
      </c>
    </row>
    <row r="1448" spans="1:22" ht="12">
      <c r="A1448" s="233"/>
      <c r="B1448" s="229" t="s">
        <v>97</v>
      </c>
      <c r="C1448" s="229"/>
      <c r="D1448" s="229"/>
      <c r="E1448" s="229"/>
      <c r="F1448" s="229">
        <f>+F1447</f>
        <v>381350</v>
      </c>
      <c r="G1448" s="35"/>
      <c r="H1448" s="35"/>
      <c r="I1448" s="35"/>
      <c r="J1448" s="35"/>
      <c r="K1448" s="35"/>
      <c r="L1448" s="35"/>
      <c r="M1448" s="35"/>
      <c r="N1448" s="35"/>
      <c r="O1448" s="229"/>
      <c r="P1448" s="230">
        <f>+P1447</f>
        <v>381350</v>
      </c>
      <c r="Q1448" s="230"/>
      <c r="R1448" s="230">
        <f>+R1447</f>
        <v>343215</v>
      </c>
      <c r="S1448" s="230"/>
      <c r="T1448" s="231">
        <f>+T1447</f>
        <v>308893.5</v>
      </c>
      <c r="U1448" s="231"/>
      <c r="V1448" s="231">
        <f t="shared" ref="V1448" si="558">+V1447</f>
        <v>247114.8</v>
      </c>
    </row>
    <row r="1449" spans="1:22" ht="12">
      <c r="A1449" s="179" t="s">
        <v>796</v>
      </c>
      <c r="B1449" s="180"/>
      <c r="C1449" s="180"/>
      <c r="D1449" s="180"/>
      <c r="E1449" s="180"/>
      <c r="F1449" s="180"/>
      <c r="G1449" s="180"/>
      <c r="H1449" s="180"/>
      <c r="I1449" s="180"/>
      <c r="J1449" s="180"/>
      <c r="K1449" s="180"/>
      <c r="L1449" s="180"/>
      <c r="M1449" s="180"/>
      <c r="N1449" s="180"/>
      <c r="O1449" s="180"/>
      <c r="P1449" s="180"/>
      <c r="Q1449" s="180"/>
      <c r="R1449" s="180"/>
      <c r="S1449" s="180"/>
      <c r="T1449" s="180"/>
      <c r="U1449" s="180"/>
      <c r="V1449" s="181"/>
    </row>
    <row r="1450" spans="1:22" ht="25.5">
      <c r="A1450" s="60" t="s">
        <v>863</v>
      </c>
      <c r="B1450" s="61" t="s">
        <v>1297</v>
      </c>
      <c r="C1450" s="61" t="s">
        <v>689</v>
      </c>
      <c r="D1450" s="62" t="s">
        <v>1</v>
      </c>
      <c r="E1450" s="62" t="s">
        <v>1298</v>
      </c>
      <c r="F1450" s="62" t="s">
        <v>1299</v>
      </c>
      <c r="G1450" s="29"/>
      <c r="H1450" s="29"/>
      <c r="I1450" s="29"/>
      <c r="J1450" s="29"/>
      <c r="K1450" s="29"/>
      <c r="L1450" s="29"/>
      <c r="M1450" s="29"/>
      <c r="N1450" s="29"/>
      <c r="O1450" s="31" t="s">
        <v>2</v>
      </c>
      <c r="P1450" s="43" t="s">
        <v>688</v>
      </c>
      <c r="Q1450" s="31" t="s">
        <v>2</v>
      </c>
      <c r="R1450" s="43" t="s">
        <v>688</v>
      </c>
      <c r="S1450" s="31" t="s">
        <v>2</v>
      </c>
      <c r="T1450" s="43" t="s">
        <v>688</v>
      </c>
      <c r="U1450" s="31" t="s">
        <v>2</v>
      </c>
      <c r="V1450" s="43" t="s">
        <v>688</v>
      </c>
    </row>
    <row r="1451" spans="1:22" ht="12.75">
      <c r="A1451" s="63">
        <v>1</v>
      </c>
      <c r="B1451" s="64" t="s">
        <v>1358</v>
      </c>
      <c r="C1451" s="65" t="s">
        <v>0</v>
      </c>
      <c r="D1451" s="63">
        <v>668</v>
      </c>
      <c r="E1451" s="63">
        <v>200</v>
      </c>
      <c r="F1451" s="63">
        <f>+D1451*E1451</f>
        <v>133600</v>
      </c>
      <c r="G1451" s="35"/>
      <c r="H1451" s="35"/>
      <c r="I1451" s="35"/>
      <c r="J1451" s="35"/>
      <c r="K1451" s="35"/>
      <c r="L1451" s="35"/>
      <c r="M1451" s="35"/>
      <c r="N1451" s="35"/>
      <c r="O1451" s="63">
        <v>200</v>
      </c>
      <c r="P1451" s="63">
        <f>+D1451*O1451</f>
        <v>133600</v>
      </c>
      <c r="Q1451" s="66">
        <f>+O1451-O1451*0.1</f>
        <v>180</v>
      </c>
      <c r="R1451" s="21">
        <f>+Q1451*D1451</f>
        <v>120240</v>
      </c>
      <c r="S1451" s="4">
        <f>+Q1451-Q1451*0.1</f>
        <v>162</v>
      </c>
      <c r="T1451" s="21">
        <f>+S1451*D1451</f>
        <v>108216</v>
      </c>
      <c r="U1451" s="12">
        <f t="shared" ref="U1451:U1511" si="559">+S1451-S1451*0.2</f>
        <v>129.6</v>
      </c>
      <c r="V1451" s="12">
        <f t="shared" ref="V1451:V1511" si="560">+U1451*D1451</f>
        <v>86572.800000000003</v>
      </c>
    </row>
    <row r="1452" spans="1:22" ht="12.75">
      <c r="A1452" s="63">
        <v>2</v>
      </c>
      <c r="B1452" s="64" t="s">
        <v>1359</v>
      </c>
      <c r="C1452" s="65" t="s">
        <v>0</v>
      </c>
      <c r="D1452" s="63">
        <v>25</v>
      </c>
      <c r="E1452" s="63">
        <v>400</v>
      </c>
      <c r="F1452" s="63">
        <f>+D1452*E1452</f>
        <v>10000</v>
      </c>
      <c r="G1452" s="35"/>
      <c r="H1452" s="35"/>
      <c r="I1452" s="35"/>
      <c r="J1452" s="35"/>
      <c r="K1452" s="35"/>
      <c r="L1452" s="35"/>
      <c r="M1452" s="35"/>
      <c r="N1452" s="35"/>
      <c r="O1452" s="63">
        <v>400</v>
      </c>
      <c r="P1452" s="63">
        <f>+D1452*O1452</f>
        <v>10000</v>
      </c>
      <c r="Q1452" s="66">
        <f>+O1452-O1452*0.1</f>
        <v>360</v>
      </c>
      <c r="R1452" s="21">
        <f>+Q1452*D1452</f>
        <v>9000</v>
      </c>
      <c r="S1452" s="4">
        <f>+Q1452-Q1452*0.1</f>
        <v>324</v>
      </c>
      <c r="T1452" s="21">
        <f>+S1452*D1452</f>
        <v>8100</v>
      </c>
      <c r="U1452" s="12">
        <f t="shared" si="559"/>
        <v>259.2</v>
      </c>
      <c r="V1452" s="12">
        <f t="shared" si="560"/>
        <v>6480</v>
      </c>
    </row>
    <row r="1453" spans="1:22" ht="12">
      <c r="A1453" s="233"/>
      <c r="B1453" s="229" t="s">
        <v>97</v>
      </c>
      <c r="C1453" s="229"/>
      <c r="D1453" s="229"/>
      <c r="E1453" s="229"/>
      <c r="F1453" s="229">
        <f>SUM(F1451:F1452)</f>
        <v>143600</v>
      </c>
      <c r="G1453" s="35"/>
      <c r="H1453" s="35"/>
      <c r="I1453" s="35"/>
      <c r="J1453" s="35"/>
      <c r="K1453" s="35"/>
      <c r="L1453" s="35"/>
      <c r="M1453" s="35"/>
      <c r="N1453" s="35"/>
      <c r="O1453" s="229"/>
      <c r="P1453" s="230">
        <f>SUM(P1451:P1452)</f>
        <v>143600</v>
      </c>
      <c r="Q1453" s="230"/>
      <c r="R1453" s="230">
        <f>SUM(R1451:R1452)</f>
        <v>129240</v>
      </c>
      <c r="S1453" s="230"/>
      <c r="T1453" s="230">
        <f>SUM(T1451:T1452)</f>
        <v>116316</v>
      </c>
      <c r="U1453" s="231"/>
      <c r="V1453" s="231">
        <f t="shared" ref="V1453" si="561">SUM(V1451:V1452)</f>
        <v>93052.800000000003</v>
      </c>
    </row>
    <row r="1454" spans="1:22" ht="12">
      <c r="A1454" s="179" t="s">
        <v>797</v>
      </c>
      <c r="B1454" s="180"/>
      <c r="C1454" s="180"/>
      <c r="D1454" s="180"/>
      <c r="E1454" s="180"/>
      <c r="F1454" s="180"/>
      <c r="G1454" s="180"/>
      <c r="H1454" s="180"/>
      <c r="I1454" s="180"/>
      <c r="J1454" s="180"/>
      <c r="K1454" s="180"/>
      <c r="L1454" s="180"/>
      <c r="M1454" s="180"/>
      <c r="N1454" s="180"/>
      <c r="O1454" s="180"/>
      <c r="P1454" s="180"/>
      <c r="Q1454" s="180"/>
      <c r="R1454" s="180"/>
      <c r="S1454" s="180"/>
      <c r="T1454" s="180"/>
      <c r="U1454" s="180"/>
      <c r="V1454" s="181"/>
    </row>
    <row r="1455" spans="1:22" ht="25.5">
      <c r="A1455" s="60" t="s">
        <v>863</v>
      </c>
      <c r="B1455" s="61" t="s">
        <v>1297</v>
      </c>
      <c r="C1455" s="61" t="s">
        <v>689</v>
      </c>
      <c r="D1455" s="62" t="s">
        <v>1</v>
      </c>
      <c r="E1455" s="62" t="s">
        <v>1298</v>
      </c>
      <c r="F1455" s="62" t="s">
        <v>1299</v>
      </c>
      <c r="G1455" s="29"/>
      <c r="H1455" s="29"/>
      <c r="I1455" s="29"/>
      <c r="J1455" s="29"/>
      <c r="K1455" s="29"/>
      <c r="L1455" s="29"/>
      <c r="M1455" s="29"/>
      <c r="N1455" s="29"/>
      <c r="O1455" s="31" t="s">
        <v>2</v>
      </c>
      <c r="P1455" s="43" t="s">
        <v>688</v>
      </c>
      <c r="Q1455" s="31" t="s">
        <v>2</v>
      </c>
      <c r="R1455" s="43" t="s">
        <v>688</v>
      </c>
      <c r="S1455" s="31" t="s">
        <v>2</v>
      </c>
      <c r="T1455" s="43" t="s">
        <v>688</v>
      </c>
      <c r="U1455" s="132" t="s">
        <v>2</v>
      </c>
      <c r="V1455" s="133" t="s">
        <v>688</v>
      </c>
    </row>
    <row r="1456" spans="1:22" ht="12.75">
      <c r="A1456" s="63">
        <v>1</v>
      </c>
      <c r="B1456" s="64" t="s">
        <v>1360</v>
      </c>
      <c r="C1456" s="65" t="s">
        <v>0</v>
      </c>
      <c r="D1456" s="63">
        <v>610</v>
      </c>
      <c r="E1456" s="63">
        <v>500</v>
      </c>
      <c r="F1456" s="63">
        <f>+D1456*E1456</f>
        <v>305000</v>
      </c>
      <c r="G1456" s="35"/>
      <c r="H1456" s="35"/>
      <c r="I1456" s="35"/>
      <c r="J1456" s="35"/>
      <c r="K1456" s="35"/>
      <c r="L1456" s="35"/>
      <c r="M1456" s="35"/>
      <c r="N1456" s="35"/>
      <c r="O1456" s="63">
        <v>500</v>
      </c>
      <c r="P1456" s="63">
        <f>+O1456*D1456</f>
        <v>305000</v>
      </c>
      <c r="Q1456" s="66">
        <f>+O1456-O1456*0.1</f>
        <v>450</v>
      </c>
      <c r="R1456" s="21">
        <f>+Q1456*D1456</f>
        <v>274500</v>
      </c>
      <c r="S1456" s="4">
        <f>+Q1456-Q1456*0.1</f>
        <v>405</v>
      </c>
      <c r="T1456" s="21">
        <f>+S1456*D1456</f>
        <v>247050</v>
      </c>
      <c r="U1456" s="12">
        <f t="shared" si="559"/>
        <v>324</v>
      </c>
      <c r="V1456" s="12">
        <f t="shared" si="560"/>
        <v>197640</v>
      </c>
    </row>
    <row r="1457" spans="1:22" ht="12">
      <c r="A1457" s="233"/>
      <c r="B1457" s="229" t="s">
        <v>97</v>
      </c>
      <c r="C1457" s="229"/>
      <c r="D1457" s="229"/>
      <c r="E1457" s="229"/>
      <c r="F1457" s="229">
        <f>+F1456</f>
        <v>305000</v>
      </c>
      <c r="G1457" s="35"/>
      <c r="H1457" s="35"/>
      <c r="I1457" s="35"/>
      <c r="J1457" s="35"/>
      <c r="K1457" s="35"/>
      <c r="L1457" s="35"/>
      <c r="M1457" s="35"/>
      <c r="N1457" s="35"/>
      <c r="O1457" s="229"/>
      <c r="P1457" s="230">
        <f>+P1456</f>
        <v>305000</v>
      </c>
      <c r="Q1457" s="230"/>
      <c r="R1457" s="230">
        <f>+R1456</f>
        <v>274500</v>
      </c>
      <c r="S1457" s="230"/>
      <c r="T1457" s="230">
        <f>+T1456</f>
        <v>247050</v>
      </c>
      <c r="U1457" s="231"/>
      <c r="V1457" s="231">
        <f t="shared" ref="V1457" si="562">+V1456</f>
        <v>197640</v>
      </c>
    </row>
    <row r="1458" spans="1:22" ht="12">
      <c r="A1458" s="179" t="s">
        <v>798</v>
      </c>
      <c r="B1458" s="180"/>
      <c r="C1458" s="180"/>
      <c r="D1458" s="180"/>
      <c r="E1458" s="180"/>
      <c r="F1458" s="180"/>
      <c r="G1458" s="180"/>
      <c r="H1458" s="180"/>
      <c r="I1458" s="180"/>
      <c r="J1458" s="180"/>
      <c r="K1458" s="180"/>
      <c r="L1458" s="180"/>
      <c r="M1458" s="180"/>
      <c r="N1458" s="180"/>
      <c r="O1458" s="180"/>
      <c r="P1458" s="180"/>
      <c r="Q1458" s="180"/>
      <c r="R1458" s="180"/>
      <c r="S1458" s="180"/>
      <c r="T1458" s="180"/>
      <c r="U1458" s="180"/>
      <c r="V1458" s="181"/>
    </row>
    <row r="1459" spans="1:22" ht="25.5">
      <c r="A1459" s="60" t="s">
        <v>863</v>
      </c>
      <c r="B1459" s="61" t="s">
        <v>1297</v>
      </c>
      <c r="C1459" s="61" t="s">
        <v>689</v>
      </c>
      <c r="D1459" s="62" t="s">
        <v>1</v>
      </c>
      <c r="E1459" s="62" t="s">
        <v>1298</v>
      </c>
      <c r="F1459" s="62" t="s">
        <v>1299</v>
      </c>
      <c r="G1459" s="29"/>
      <c r="H1459" s="29"/>
      <c r="I1459" s="29"/>
      <c r="J1459" s="29"/>
      <c r="K1459" s="29"/>
      <c r="L1459" s="29"/>
      <c r="M1459" s="29"/>
      <c r="N1459" s="29"/>
      <c r="O1459" s="31" t="s">
        <v>2</v>
      </c>
      <c r="P1459" s="43" t="s">
        <v>688</v>
      </c>
      <c r="Q1459" s="31" t="s">
        <v>2</v>
      </c>
      <c r="R1459" s="43" t="s">
        <v>688</v>
      </c>
      <c r="S1459" s="31" t="s">
        <v>2</v>
      </c>
      <c r="T1459" s="43" t="s">
        <v>688</v>
      </c>
      <c r="U1459" s="132" t="s">
        <v>2</v>
      </c>
      <c r="V1459" s="133" t="s">
        <v>688</v>
      </c>
    </row>
    <row r="1460" spans="1:22" ht="12.75">
      <c r="A1460" s="63">
        <v>1</v>
      </c>
      <c r="B1460" s="123" t="s">
        <v>799</v>
      </c>
      <c r="C1460" s="65" t="s">
        <v>0</v>
      </c>
      <c r="D1460" s="63">
        <v>521</v>
      </c>
      <c r="E1460" s="63">
        <v>50</v>
      </c>
      <c r="F1460" s="63">
        <f>+D1460*E1460</f>
        <v>26050</v>
      </c>
      <c r="G1460" s="35"/>
      <c r="H1460" s="35"/>
      <c r="I1460" s="35"/>
      <c r="J1460" s="35"/>
      <c r="K1460" s="35"/>
      <c r="L1460" s="35"/>
      <c r="M1460" s="35"/>
      <c r="N1460" s="35"/>
      <c r="O1460" s="63">
        <v>50</v>
      </c>
      <c r="P1460" s="63">
        <f>+D1460*O1460</f>
        <v>26050</v>
      </c>
      <c r="Q1460" s="66">
        <f>+O1460-O1460*0.1</f>
        <v>45</v>
      </c>
      <c r="R1460" s="21">
        <f>+Q1460*D1460</f>
        <v>23445</v>
      </c>
      <c r="S1460" s="4">
        <f>+Q1460-Q1460*0.1</f>
        <v>40.5</v>
      </c>
      <c r="T1460" s="21">
        <f>+S1460*D1460</f>
        <v>21100.5</v>
      </c>
      <c r="U1460" s="12">
        <f t="shared" si="559"/>
        <v>32.4</v>
      </c>
      <c r="V1460" s="12">
        <f t="shared" si="560"/>
        <v>16880.399999999998</v>
      </c>
    </row>
    <row r="1461" spans="1:22" ht="12">
      <c r="A1461" s="233"/>
      <c r="B1461" s="229" t="s">
        <v>97</v>
      </c>
      <c r="C1461" s="229"/>
      <c r="D1461" s="229"/>
      <c r="E1461" s="229"/>
      <c r="F1461" s="229">
        <f>+F1460</f>
        <v>26050</v>
      </c>
      <c r="G1461" s="35"/>
      <c r="H1461" s="35"/>
      <c r="I1461" s="35"/>
      <c r="J1461" s="35"/>
      <c r="K1461" s="35"/>
      <c r="L1461" s="35"/>
      <c r="M1461" s="35"/>
      <c r="N1461" s="35"/>
      <c r="O1461" s="229"/>
      <c r="P1461" s="230">
        <f>+P1460</f>
        <v>26050</v>
      </c>
      <c r="Q1461" s="230"/>
      <c r="R1461" s="230">
        <f>+R1460</f>
        <v>23445</v>
      </c>
      <c r="S1461" s="230"/>
      <c r="T1461" s="231">
        <f>+T1460</f>
        <v>21100.5</v>
      </c>
      <c r="U1461" s="231"/>
      <c r="V1461" s="231">
        <f t="shared" ref="V1461" si="563">+V1460</f>
        <v>16880.399999999998</v>
      </c>
    </row>
    <row r="1462" spans="1:22" ht="12">
      <c r="A1462" s="179" t="s">
        <v>800</v>
      </c>
      <c r="B1462" s="180"/>
      <c r="C1462" s="180"/>
      <c r="D1462" s="180"/>
      <c r="E1462" s="180"/>
      <c r="F1462" s="180"/>
      <c r="G1462" s="180"/>
      <c r="H1462" s="180"/>
      <c r="I1462" s="180"/>
      <c r="J1462" s="180"/>
      <c r="K1462" s="180"/>
      <c r="L1462" s="180"/>
      <c r="M1462" s="180"/>
      <c r="N1462" s="180"/>
      <c r="O1462" s="180"/>
      <c r="P1462" s="180"/>
      <c r="Q1462" s="180"/>
      <c r="R1462" s="180"/>
      <c r="S1462" s="180"/>
      <c r="T1462" s="180"/>
      <c r="U1462" s="180"/>
      <c r="V1462" s="181"/>
    </row>
    <row r="1463" spans="1:22" ht="25.5">
      <c r="A1463" s="60" t="s">
        <v>863</v>
      </c>
      <c r="B1463" s="61" t="s">
        <v>1297</v>
      </c>
      <c r="C1463" s="61" t="s">
        <v>689</v>
      </c>
      <c r="D1463" s="62" t="s">
        <v>1</v>
      </c>
      <c r="E1463" s="62" t="s">
        <v>1298</v>
      </c>
      <c r="F1463" s="62" t="s">
        <v>1299</v>
      </c>
      <c r="G1463" s="29"/>
      <c r="H1463" s="29"/>
      <c r="I1463" s="29"/>
      <c r="J1463" s="29"/>
      <c r="K1463" s="29"/>
      <c r="L1463" s="29"/>
      <c r="M1463" s="29"/>
      <c r="N1463" s="29"/>
      <c r="O1463" s="31" t="s">
        <v>2</v>
      </c>
      <c r="P1463" s="43" t="s">
        <v>688</v>
      </c>
      <c r="Q1463" s="31" t="s">
        <v>2</v>
      </c>
      <c r="R1463" s="43" t="s">
        <v>688</v>
      </c>
      <c r="S1463" s="31" t="s">
        <v>2</v>
      </c>
      <c r="T1463" s="43" t="s">
        <v>688</v>
      </c>
      <c r="U1463" s="132" t="s">
        <v>2</v>
      </c>
      <c r="V1463" s="133" t="s">
        <v>688</v>
      </c>
    </row>
    <row r="1464" spans="1:22" ht="12.75">
      <c r="A1464" s="63">
        <v>1</v>
      </c>
      <c r="B1464" s="123" t="s">
        <v>801</v>
      </c>
      <c r="C1464" s="65" t="s">
        <v>0</v>
      </c>
      <c r="D1464" s="63">
        <v>288</v>
      </c>
      <c r="E1464" s="63">
        <v>500</v>
      </c>
      <c r="F1464" s="63">
        <f>+D1464*E1464</f>
        <v>144000</v>
      </c>
      <c r="G1464" s="35"/>
      <c r="H1464" s="35"/>
      <c r="I1464" s="35"/>
      <c r="J1464" s="35"/>
      <c r="K1464" s="35"/>
      <c r="L1464" s="35"/>
      <c r="M1464" s="35"/>
      <c r="N1464" s="35"/>
      <c r="O1464" s="63">
        <v>500</v>
      </c>
      <c r="P1464" s="63">
        <f>+D1464*O1464</f>
        <v>144000</v>
      </c>
      <c r="Q1464" s="66">
        <f>+O1464-O1464*0.1</f>
        <v>450</v>
      </c>
      <c r="R1464" s="21">
        <f>+Q1464*D1464</f>
        <v>129600</v>
      </c>
      <c r="S1464" s="4">
        <f>+Q1464-Q1464*0.1</f>
        <v>405</v>
      </c>
      <c r="T1464" s="21">
        <f>+S1464*D1464</f>
        <v>116640</v>
      </c>
      <c r="U1464" s="12">
        <f t="shared" si="559"/>
        <v>324</v>
      </c>
      <c r="V1464" s="12">
        <f t="shared" si="560"/>
        <v>93312</v>
      </c>
    </row>
    <row r="1465" spans="1:22" ht="12">
      <c r="A1465" s="233"/>
      <c r="B1465" s="229" t="s">
        <v>97</v>
      </c>
      <c r="C1465" s="229"/>
      <c r="D1465" s="229"/>
      <c r="E1465" s="229"/>
      <c r="F1465" s="229">
        <f>+F1464</f>
        <v>144000</v>
      </c>
      <c r="G1465" s="35"/>
      <c r="H1465" s="35"/>
      <c r="I1465" s="35"/>
      <c r="J1465" s="35"/>
      <c r="K1465" s="35"/>
      <c r="L1465" s="35"/>
      <c r="M1465" s="35"/>
      <c r="N1465" s="35"/>
      <c r="O1465" s="229"/>
      <c r="P1465" s="230">
        <f>+P1464</f>
        <v>144000</v>
      </c>
      <c r="Q1465" s="230"/>
      <c r="R1465" s="230">
        <f>+R1464</f>
        <v>129600</v>
      </c>
      <c r="S1465" s="230"/>
      <c r="T1465" s="230">
        <f>+T1464</f>
        <v>116640</v>
      </c>
      <c r="U1465" s="231"/>
      <c r="V1465" s="231">
        <f t="shared" ref="V1465" si="564">+V1464</f>
        <v>93312</v>
      </c>
    </row>
    <row r="1466" spans="1:22" ht="12">
      <c r="A1466" s="179" t="s">
        <v>802</v>
      </c>
      <c r="B1466" s="180"/>
      <c r="C1466" s="180"/>
      <c r="D1466" s="180"/>
      <c r="E1466" s="180"/>
      <c r="F1466" s="180"/>
      <c r="G1466" s="180"/>
      <c r="H1466" s="180"/>
      <c r="I1466" s="180"/>
      <c r="J1466" s="180"/>
      <c r="K1466" s="180"/>
      <c r="L1466" s="180"/>
      <c r="M1466" s="180"/>
      <c r="N1466" s="180"/>
      <c r="O1466" s="180"/>
      <c r="P1466" s="180"/>
      <c r="Q1466" s="180"/>
      <c r="R1466" s="180"/>
      <c r="S1466" s="180"/>
      <c r="T1466" s="180"/>
      <c r="U1466" s="180"/>
      <c r="V1466" s="181"/>
    </row>
    <row r="1467" spans="1:22" ht="25.5">
      <c r="A1467" s="60" t="s">
        <v>863</v>
      </c>
      <c r="B1467" s="61" t="s">
        <v>1297</v>
      </c>
      <c r="C1467" s="61" t="s">
        <v>689</v>
      </c>
      <c r="D1467" s="62" t="s">
        <v>1</v>
      </c>
      <c r="E1467" s="62" t="s">
        <v>1298</v>
      </c>
      <c r="F1467" s="62" t="s">
        <v>1299</v>
      </c>
      <c r="G1467" s="29"/>
      <c r="H1467" s="29"/>
      <c r="I1467" s="29"/>
      <c r="J1467" s="29"/>
      <c r="K1467" s="29"/>
      <c r="L1467" s="29"/>
      <c r="M1467" s="29"/>
      <c r="N1467" s="29"/>
      <c r="O1467" s="31" t="s">
        <v>2</v>
      </c>
      <c r="P1467" s="43" t="s">
        <v>688</v>
      </c>
      <c r="Q1467" s="31" t="s">
        <v>2</v>
      </c>
      <c r="R1467" s="43" t="s">
        <v>688</v>
      </c>
      <c r="S1467" s="31" t="s">
        <v>2</v>
      </c>
      <c r="T1467" s="43" t="s">
        <v>688</v>
      </c>
      <c r="U1467" s="31" t="s">
        <v>2</v>
      </c>
      <c r="V1467" s="43" t="s">
        <v>688</v>
      </c>
    </row>
    <row r="1468" spans="1:22" ht="12.75">
      <c r="A1468" s="63">
        <v>1</v>
      </c>
      <c r="B1468" s="64" t="s">
        <v>1361</v>
      </c>
      <c r="C1468" s="65" t="s">
        <v>0</v>
      </c>
      <c r="D1468" s="63">
        <v>199</v>
      </c>
      <c r="E1468" s="63">
        <v>1200</v>
      </c>
      <c r="F1468" s="63">
        <f t="shared" ref="F1468:F1473" si="565">+D1468*E1468</f>
        <v>238800</v>
      </c>
      <c r="G1468" s="35"/>
      <c r="H1468" s="35"/>
      <c r="I1468" s="35"/>
      <c r="J1468" s="35"/>
      <c r="K1468" s="35"/>
      <c r="L1468" s="35"/>
      <c r="M1468" s="35"/>
      <c r="N1468" s="35"/>
      <c r="O1468" s="63">
        <v>1200</v>
      </c>
      <c r="P1468" s="63">
        <f t="shared" ref="P1468:P1473" si="566">+D1468*O1468</f>
        <v>238800</v>
      </c>
      <c r="Q1468" s="66">
        <f t="shared" ref="Q1468:Q1473" si="567">+O1468-O1468*0.1</f>
        <v>1080</v>
      </c>
      <c r="R1468" s="21">
        <f t="shared" ref="R1468:R1473" si="568">+Q1468*D1468</f>
        <v>214920</v>
      </c>
      <c r="S1468" s="4">
        <f t="shared" ref="S1468:S1473" si="569">+Q1468-Q1468*0.1</f>
        <v>972</v>
      </c>
      <c r="T1468" s="21">
        <f t="shared" ref="T1468:T1473" si="570">+S1468*D1468</f>
        <v>193428</v>
      </c>
      <c r="U1468" s="12">
        <f t="shared" si="559"/>
        <v>777.6</v>
      </c>
      <c r="V1468" s="12">
        <f t="shared" si="560"/>
        <v>154742.39999999999</v>
      </c>
    </row>
    <row r="1469" spans="1:22" ht="12.75">
      <c r="A1469" s="63">
        <v>2</v>
      </c>
      <c r="B1469" s="64" t="s">
        <v>803</v>
      </c>
      <c r="C1469" s="65" t="s">
        <v>0</v>
      </c>
      <c r="D1469" s="63">
        <v>24</v>
      </c>
      <c r="E1469" s="63">
        <v>1000</v>
      </c>
      <c r="F1469" s="63">
        <f t="shared" si="565"/>
        <v>24000</v>
      </c>
      <c r="G1469" s="35"/>
      <c r="H1469" s="35"/>
      <c r="I1469" s="35"/>
      <c r="J1469" s="35"/>
      <c r="K1469" s="35"/>
      <c r="L1469" s="35"/>
      <c r="M1469" s="35"/>
      <c r="N1469" s="35"/>
      <c r="O1469" s="63">
        <v>1000</v>
      </c>
      <c r="P1469" s="63">
        <f t="shared" si="566"/>
        <v>24000</v>
      </c>
      <c r="Q1469" s="66">
        <f t="shared" si="567"/>
        <v>900</v>
      </c>
      <c r="R1469" s="21">
        <f t="shared" si="568"/>
        <v>21600</v>
      </c>
      <c r="S1469" s="4">
        <f t="shared" si="569"/>
        <v>810</v>
      </c>
      <c r="T1469" s="21">
        <f t="shared" si="570"/>
        <v>19440</v>
      </c>
      <c r="U1469" s="12">
        <f t="shared" si="559"/>
        <v>648</v>
      </c>
      <c r="V1469" s="12">
        <f t="shared" si="560"/>
        <v>15552</v>
      </c>
    </row>
    <row r="1470" spans="1:22" ht="12.75">
      <c r="A1470" s="63">
        <v>3</v>
      </c>
      <c r="B1470" s="64" t="s">
        <v>1362</v>
      </c>
      <c r="C1470" s="65" t="s">
        <v>0</v>
      </c>
      <c r="D1470" s="63">
        <v>2</v>
      </c>
      <c r="E1470" s="63">
        <v>1200</v>
      </c>
      <c r="F1470" s="63">
        <f t="shared" si="565"/>
        <v>2400</v>
      </c>
      <c r="G1470" s="35"/>
      <c r="H1470" s="35"/>
      <c r="I1470" s="35"/>
      <c r="J1470" s="35"/>
      <c r="K1470" s="35"/>
      <c r="L1470" s="35"/>
      <c r="M1470" s="35"/>
      <c r="N1470" s="35"/>
      <c r="O1470" s="63">
        <v>1200</v>
      </c>
      <c r="P1470" s="63">
        <f t="shared" si="566"/>
        <v>2400</v>
      </c>
      <c r="Q1470" s="66">
        <f t="shared" si="567"/>
        <v>1080</v>
      </c>
      <c r="R1470" s="21">
        <f t="shared" si="568"/>
        <v>2160</v>
      </c>
      <c r="S1470" s="4">
        <f t="shared" si="569"/>
        <v>972</v>
      </c>
      <c r="T1470" s="21">
        <f t="shared" si="570"/>
        <v>1944</v>
      </c>
      <c r="U1470" s="12">
        <f t="shared" si="559"/>
        <v>777.6</v>
      </c>
      <c r="V1470" s="12">
        <f t="shared" si="560"/>
        <v>1555.2</v>
      </c>
    </row>
    <row r="1471" spans="1:22" ht="12.75">
      <c r="A1471" s="63">
        <v>4</v>
      </c>
      <c r="B1471" s="64" t="s">
        <v>1363</v>
      </c>
      <c r="C1471" s="65" t="s">
        <v>0</v>
      </c>
      <c r="D1471" s="63">
        <v>54</v>
      </c>
      <c r="E1471" s="63">
        <v>1200</v>
      </c>
      <c r="F1471" s="63">
        <f t="shared" si="565"/>
        <v>64800</v>
      </c>
      <c r="G1471" s="35"/>
      <c r="H1471" s="35"/>
      <c r="I1471" s="35"/>
      <c r="J1471" s="35"/>
      <c r="K1471" s="35"/>
      <c r="L1471" s="35"/>
      <c r="M1471" s="35"/>
      <c r="N1471" s="35"/>
      <c r="O1471" s="63">
        <v>1200</v>
      </c>
      <c r="P1471" s="63">
        <f t="shared" si="566"/>
        <v>64800</v>
      </c>
      <c r="Q1471" s="66">
        <f t="shared" si="567"/>
        <v>1080</v>
      </c>
      <c r="R1471" s="21">
        <f t="shared" si="568"/>
        <v>58320</v>
      </c>
      <c r="S1471" s="4">
        <f t="shared" si="569"/>
        <v>972</v>
      </c>
      <c r="T1471" s="21">
        <f t="shared" si="570"/>
        <v>52488</v>
      </c>
      <c r="U1471" s="12">
        <f t="shared" si="559"/>
        <v>777.6</v>
      </c>
      <c r="V1471" s="12">
        <f t="shared" si="560"/>
        <v>41990.400000000001</v>
      </c>
    </row>
    <row r="1472" spans="1:22" ht="12.75">
      <c r="A1472" s="63">
        <v>5</v>
      </c>
      <c r="B1472" s="64" t="s">
        <v>804</v>
      </c>
      <c r="C1472" s="65" t="s">
        <v>0</v>
      </c>
      <c r="D1472" s="63">
        <v>26</v>
      </c>
      <c r="E1472" s="63">
        <v>800</v>
      </c>
      <c r="F1472" s="63">
        <f t="shared" si="565"/>
        <v>20800</v>
      </c>
      <c r="G1472" s="35"/>
      <c r="H1472" s="35"/>
      <c r="I1472" s="35"/>
      <c r="J1472" s="35"/>
      <c r="K1472" s="35"/>
      <c r="L1472" s="35"/>
      <c r="M1472" s="35"/>
      <c r="N1472" s="35"/>
      <c r="O1472" s="63">
        <v>800</v>
      </c>
      <c r="P1472" s="63">
        <f t="shared" si="566"/>
        <v>20800</v>
      </c>
      <c r="Q1472" s="66">
        <f t="shared" si="567"/>
        <v>720</v>
      </c>
      <c r="R1472" s="21">
        <f t="shared" si="568"/>
        <v>18720</v>
      </c>
      <c r="S1472" s="4">
        <f t="shared" si="569"/>
        <v>648</v>
      </c>
      <c r="T1472" s="21">
        <f t="shared" si="570"/>
        <v>16848</v>
      </c>
      <c r="U1472" s="12">
        <f t="shared" si="559"/>
        <v>518.4</v>
      </c>
      <c r="V1472" s="12">
        <f t="shared" si="560"/>
        <v>13478.4</v>
      </c>
    </row>
    <row r="1473" spans="1:22" ht="12.75">
      <c r="A1473" s="63">
        <v>6</v>
      </c>
      <c r="B1473" s="64" t="s">
        <v>1364</v>
      </c>
      <c r="C1473" s="65" t="s">
        <v>0</v>
      </c>
      <c r="D1473" s="63">
        <v>1</v>
      </c>
      <c r="E1473" s="63">
        <v>200</v>
      </c>
      <c r="F1473" s="63">
        <f t="shared" si="565"/>
        <v>200</v>
      </c>
      <c r="G1473" s="35"/>
      <c r="H1473" s="35"/>
      <c r="I1473" s="35"/>
      <c r="J1473" s="35"/>
      <c r="K1473" s="35"/>
      <c r="L1473" s="35"/>
      <c r="M1473" s="35"/>
      <c r="N1473" s="35"/>
      <c r="O1473" s="63">
        <v>200</v>
      </c>
      <c r="P1473" s="63">
        <f t="shared" si="566"/>
        <v>200</v>
      </c>
      <c r="Q1473" s="66">
        <f t="shared" si="567"/>
        <v>180</v>
      </c>
      <c r="R1473" s="21">
        <f t="shared" si="568"/>
        <v>180</v>
      </c>
      <c r="S1473" s="4">
        <f t="shared" si="569"/>
        <v>162</v>
      </c>
      <c r="T1473" s="21">
        <f t="shared" si="570"/>
        <v>162</v>
      </c>
      <c r="U1473" s="12">
        <f t="shared" si="559"/>
        <v>129.6</v>
      </c>
      <c r="V1473" s="12">
        <f t="shared" si="560"/>
        <v>129.6</v>
      </c>
    </row>
    <row r="1474" spans="1:22" ht="12">
      <c r="A1474" s="233"/>
      <c r="B1474" s="229" t="s">
        <v>97</v>
      </c>
      <c r="C1474" s="229"/>
      <c r="D1474" s="229"/>
      <c r="E1474" s="229"/>
      <c r="F1474" s="229">
        <f>SUM(F1468:F1473)</f>
        <v>351000</v>
      </c>
      <c r="G1474" s="35"/>
      <c r="H1474" s="35"/>
      <c r="I1474" s="35"/>
      <c r="J1474" s="35"/>
      <c r="K1474" s="35"/>
      <c r="L1474" s="35"/>
      <c r="M1474" s="35"/>
      <c r="N1474" s="35"/>
      <c r="O1474" s="229"/>
      <c r="P1474" s="230">
        <f>SUM(P1468:P1473)</f>
        <v>351000</v>
      </c>
      <c r="Q1474" s="230"/>
      <c r="R1474" s="230">
        <f>SUM(R1468:R1473)</f>
        <v>315900</v>
      </c>
      <c r="S1474" s="230"/>
      <c r="T1474" s="230">
        <f>SUM(T1468:T1473)</f>
        <v>284310</v>
      </c>
      <c r="U1474" s="230"/>
      <c r="V1474" s="230">
        <f t="shared" ref="V1474" si="571">SUM(V1468:V1473)</f>
        <v>227448</v>
      </c>
    </row>
    <row r="1475" spans="1:22" ht="12">
      <c r="A1475" s="179" t="s">
        <v>805</v>
      </c>
      <c r="B1475" s="180"/>
      <c r="C1475" s="180"/>
      <c r="D1475" s="180"/>
      <c r="E1475" s="180"/>
      <c r="F1475" s="180"/>
      <c r="G1475" s="180"/>
      <c r="H1475" s="180"/>
      <c r="I1475" s="180"/>
      <c r="J1475" s="180"/>
      <c r="K1475" s="180"/>
      <c r="L1475" s="180"/>
      <c r="M1475" s="180"/>
      <c r="N1475" s="180"/>
      <c r="O1475" s="180"/>
      <c r="P1475" s="180"/>
      <c r="Q1475" s="180"/>
      <c r="R1475" s="180"/>
      <c r="S1475" s="180"/>
      <c r="T1475" s="180"/>
      <c r="U1475" s="180"/>
      <c r="V1475" s="181"/>
    </row>
    <row r="1476" spans="1:22" ht="25.5">
      <c r="A1476" s="60" t="s">
        <v>863</v>
      </c>
      <c r="B1476" s="61" t="s">
        <v>1297</v>
      </c>
      <c r="C1476" s="61" t="s">
        <v>689</v>
      </c>
      <c r="D1476" s="62" t="s">
        <v>1</v>
      </c>
      <c r="E1476" s="62" t="s">
        <v>1298</v>
      </c>
      <c r="F1476" s="62" t="s">
        <v>1299</v>
      </c>
      <c r="G1476" s="29"/>
      <c r="H1476" s="29"/>
      <c r="I1476" s="29"/>
      <c r="J1476" s="29"/>
      <c r="K1476" s="29"/>
      <c r="L1476" s="29"/>
      <c r="M1476" s="29"/>
      <c r="N1476" s="29"/>
      <c r="O1476" s="31" t="s">
        <v>2</v>
      </c>
      <c r="P1476" s="43" t="s">
        <v>688</v>
      </c>
      <c r="Q1476" s="31" t="s">
        <v>2</v>
      </c>
      <c r="R1476" s="43" t="s">
        <v>688</v>
      </c>
      <c r="S1476" s="31" t="s">
        <v>2</v>
      </c>
      <c r="T1476" s="43" t="s">
        <v>688</v>
      </c>
      <c r="U1476" s="31" t="s">
        <v>2</v>
      </c>
      <c r="V1476" s="43" t="s">
        <v>688</v>
      </c>
    </row>
    <row r="1477" spans="1:22" ht="12.75">
      <c r="A1477" s="63">
        <v>1</v>
      </c>
      <c r="B1477" s="64" t="s">
        <v>1365</v>
      </c>
      <c r="C1477" s="65" t="s">
        <v>0</v>
      </c>
      <c r="D1477" s="63">
        <v>146</v>
      </c>
      <c r="E1477" s="63">
        <v>300</v>
      </c>
      <c r="F1477" s="63">
        <f>+D1477*E1477</f>
        <v>43800</v>
      </c>
      <c r="G1477" s="35"/>
      <c r="H1477" s="35"/>
      <c r="I1477" s="35"/>
      <c r="J1477" s="35"/>
      <c r="K1477" s="35"/>
      <c r="L1477" s="35"/>
      <c r="M1477" s="35"/>
      <c r="N1477" s="35"/>
      <c r="O1477" s="63">
        <v>300</v>
      </c>
      <c r="P1477" s="63">
        <f>+D1477*O1477</f>
        <v>43800</v>
      </c>
      <c r="Q1477" s="66">
        <f>+O1477-O1477*0.1</f>
        <v>270</v>
      </c>
      <c r="R1477" s="21">
        <f>+Q1477*D1477</f>
        <v>39420</v>
      </c>
      <c r="S1477" s="4">
        <f>+Q1477-Q1477*0.1</f>
        <v>243</v>
      </c>
      <c r="T1477" s="21">
        <f>+S1477*D1477</f>
        <v>35478</v>
      </c>
      <c r="U1477" s="12">
        <f t="shared" si="559"/>
        <v>194.4</v>
      </c>
      <c r="V1477" s="12">
        <f t="shared" si="560"/>
        <v>28382.400000000001</v>
      </c>
    </row>
    <row r="1478" spans="1:22" ht="12">
      <c r="A1478" s="233"/>
      <c r="B1478" s="229" t="s">
        <v>97</v>
      </c>
      <c r="C1478" s="229"/>
      <c r="D1478" s="229"/>
      <c r="E1478" s="229"/>
      <c r="F1478" s="229">
        <f>+F1477</f>
        <v>43800</v>
      </c>
      <c r="G1478" s="35"/>
      <c r="H1478" s="35"/>
      <c r="I1478" s="35"/>
      <c r="J1478" s="35"/>
      <c r="K1478" s="35"/>
      <c r="L1478" s="35"/>
      <c r="M1478" s="35"/>
      <c r="N1478" s="35"/>
      <c r="O1478" s="229"/>
      <c r="P1478" s="230">
        <f>+P1477</f>
        <v>43800</v>
      </c>
      <c r="Q1478" s="230">
        <f>+Q1477</f>
        <v>270</v>
      </c>
      <c r="R1478" s="230">
        <f>+R1477</f>
        <v>39420</v>
      </c>
      <c r="S1478" s="230"/>
      <c r="T1478" s="230">
        <f>+T1477</f>
        <v>35478</v>
      </c>
      <c r="U1478" s="231"/>
      <c r="V1478" s="231">
        <f t="shared" ref="V1478" si="572">+V1477</f>
        <v>28382.400000000001</v>
      </c>
    </row>
    <row r="1479" spans="1:22" ht="12">
      <c r="A1479" s="179" t="s">
        <v>806</v>
      </c>
      <c r="B1479" s="180"/>
      <c r="C1479" s="180"/>
      <c r="D1479" s="180"/>
      <c r="E1479" s="180"/>
      <c r="F1479" s="180"/>
      <c r="G1479" s="180"/>
      <c r="H1479" s="180"/>
      <c r="I1479" s="180"/>
      <c r="J1479" s="180"/>
      <c r="K1479" s="180"/>
      <c r="L1479" s="180"/>
      <c r="M1479" s="180"/>
      <c r="N1479" s="180"/>
      <c r="O1479" s="180"/>
      <c r="P1479" s="180"/>
      <c r="Q1479" s="180"/>
      <c r="R1479" s="180"/>
      <c r="S1479" s="180"/>
      <c r="T1479" s="180"/>
      <c r="U1479" s="180"/>
      <c r="V1479" s="181"/>
    </row>
    <row r="1480" spans="1:22" ht="25.5">
      <c r="A1480" s="60" t="s">
        <v>863</v>
      </c>
      <c r="B1480" s="61" t="s">
        <v>1297</v>
      </c>
      <c r="C1480" s="61" t="s">
        <v>689</v>
      </c>
      <c r="D1480" s="62" t="s">
        <v>1</v>
      </c>
      <c r="E1480" s="62" t="s">
        <v>1298</v>
      </c>
      <c r="F1480" s="62" t="s">
        <v>1299</v>
      </c>
      <c r="G1480" s="29"/>
      <c r="H1480" s="29"/>
      <c r="I1480" s="29"/>
      <c r="J1480" s="29"/>
      <c r="K1480" s="29"/>
      <c r="L1480" s="29"/>
      <c r="M1480" s="29"/>
      <c r="N1480" s="29"/>
      <c r="O1480" s="31" t="s">
        <v>2</v>
      </c>
      <c r="P1480" s="43" t="s">
        <v>688</v>
      </c>
      <c r="Q1480" s="31" t="s">
        <v>2</v>
      </c>
      <c r="R1480" s="43" t="s">
        <v>688</v>
      </c>
      <c r="S1480" s="31" t="s">
        <v>2</v>
      </c>
      <c r="T1480" s="43" t="s">
        <v>688</v>
      </c>
      <c r="U1480" s="31" t="s">
        <v>2</v>
      </c>
      <c r="V1480" s="43" t="s">
        <v>688</v>
      </c>
    </row>
    <row r="1481" spans="1:22" ht="12.75">
      <c r="A1481" s="63">
        <v>1</v>
      </c>
      <c r="B1481" s="64" t="s">
        <v>1366</v>
      </c>
      <c r="C1481" s="65" t="s">
        <v>0</v>
      </c>
      <c r="D1481" s="63">
        <v>90</v>
      </c>
      <c r="E1481" s="63">
        <v>100</v>
      </c>
      <c r="F1481" s="63">
        <f>+D1481*E1481</f>
        <v>9000</v>
      </c>
      <c r="G1481" s="35"/>
      <c r="H1481" s="35"/>
      <c r="I1481" s="35"/>
      <c r="J1481" s="35"/>
      <c r="K1481" s="35"/>
      <c r="L1481" s="35"/>
      <c r="M1481" s="35"/>
      <c r="N1481" s="35"/>
      <c r="O1481" s="63">
        <v>100</v>
      </c>
      <c r="P1481" s="63">
        <f>+D1481*O1481</f>
        <v>9000</v>
      </c>
      <c r="Q1481" s="66">
        <f>+O1481-O1481*0.1</f>
        <v>90</v>
      </c>
      <c r="R1481" s="21">
        <f>+Q1481*D1481</f>
        <v>8100</v>
      </c>
      <c r="S1481" s="4">
        <f>+Q1481-Q1481*0.1</f>
        <v>81</v>
      </c>
      <c r="T1481" s="21">
        <f>+S1481*D1481</f>
        <v>7290</v>
      </c>
      <c r="U1481" s="11">
        <f t="shared" si="559"/>
        <v>64.8</v>
      </c>
      <c r="V1481" s="11">
        <f t="shared" si="560"/>
        <v>5832</v>
      </c>
    </row>
    <row r="1482" spans="1:22" ht="12">
      <c r="A1482" s="233"/>
      <c r="B1482" s="229" t="s">
        <v>97</v>
      </c>
      <c r="C1482" s="229"/>
      <c r="D1482" s="229"/>
      <c r="E1482" s="229"/>
      <c r="F1482" s="229">
        <f>+F1481</f>
        <v>9000</v>
      </c>
      <c r="G1482" s="35"/>
      <c r="H1482" s="35"/>
      <c r="I1482" s="35"/>
      <c r="J1482" s="35"/>
      <c r="K1482" s="35"/>
      <c r="L1482" s="35"/>
      <c r="M1482" s="35"/>
      <c r="N1482" s="35"/>
      <c r="O1482" s="229"/>
      <c r="P1482" s="230">
        <f>+P1481</f>
        <v>9000</v>
      </c>
      <c r="Q1482" s="230"/>
      <c r="R1482" s="230">
        <f>+R1481</f>
        <v>8100</v>
      </c>
      <c r="S1482" s="230"/>
      <c r="T1482" s="230">
        <f>+T1481</f>
        <v>7290</v>
      </c>
      <c r="U1482" s="230"/>
      <c r="V1482" s="230">
        <f t="shared" ref="V1482" si="573">+V1481</f>
        <v>5832</v>
      </c>
    </row>
    <row r="1483" spans="1:22" ht="12">
      <c r="A1483" s="179" t="s">
        <v>807</v>
      </c>
      <c r="B1483" s="180"/>
      <c r="C1483" s="180"/>
      <c r="D1483" s="180"/>
      <c r="E1483" s="180"/>
      <c r="F1483" s="180"/>
      <c r="G1483" s="180"/>
      <c r="H1483" s="180"/>
      <c r="I1483" s="180"/>
      <c r="J1483" s="180"/>
      <c r="K1483" s="180"/>
      <c r="L1483" s="180"/>
      <c r="M1483" s="180"/>
      <c r="N1483" s="180"/>
      <c r="O1483" s="180"/>
      <c r="P1483" s="180"/>
      <c r="Q1483" s="180"/>
      <c r="R1483" s="180"/>
      <c r="S1483" s="180"/>
      <c r="T1483" s="180"/>
      <c r="U1483" s="180"/>
      <c r="V1483" s="181"/>
    </row>
    <row r="1484" spans="1:22" ht="25.5">
      <c r="A1484" s="60" t="s">
        <v>863</v>
      </c>
      <c r="B1484" s="61" t="s">
        <v>1297</v>
      </c>
      <c r="C1484" s="61" t="s">
        <v>689</v>
      </c>
      <c r="D1484" s="62" t="s">
        <v>1</v>
      </c>
      <c r="E1484" s="62" t="s">
        <v>1298</v>
      </c>
      <c r="F1484" s="62" t="s">
        <v>1299</v>
      </c>
      <c r="G1484" s="29"/>
      <c r="H1484" s="29"/>
      <c r="I1484" s="29"/>
      <c r="J1484" s="29"/>
      <c r="K1484" s="29"/>
      <c r="L1484" s="29"/>
      <c r="M1484" s="29"/>
      <c r="N1484" s="29"/>
      <c r="O1484" s="31" t="s">
        <v>2</v>
      </c>
      <c r="P1484" s="43" t="s">
        <v>688</v>
      </c>
      <c r="Q1484" s="31" t="s">
        <v>2</v>
      </c>
      <c r="R1484" s="43" t="s">
        <v>688</v>
      </c>
      <c r="S1484" s="31" t="s">
        <v>2</v>
      </c>
      <c r="T1484" s="43" t="s">
        <v>688</v>
      </c>
      <c r="U1484" s="31" t="s">
        <v>2</v>
      </c>
      <c r="V1484" s="43" t="s">
        <v>688</v>
      </c>
    </row>
    <row r="1485" spans="1:22" ht="12.75">
      <c r="A1485" s="63">
        <v>1</v>
      </c>
      <c r="B1485" s="64" t="s">
        <v>808</v>
      </c>
      <c r="C1485" s="65" t="s">
        <v>0</v>
      </c>
      <c r="D1485" s="63">
        <v>83</v>
      </c>
      <c r="E1485" s="63">
        <v>350</v>
      </c>
      <c r="F1485" s="63">
        <f>+D1485*E1485</f>
        <v>29050</v>
      </c>
      <c r="G1485" s="35"/>
      <c r="H1485" s="35"/>
      <c r="I1485" s="35"/>
      <c r="J1485" s="35"/>
      <c r="K1485" s="35"/>
      <c r="L1485" s="35"/>
      <c r="M1485" s="35"/>
      <c r="N1485" s="35"/>
      <c r="O1485" s="63">
        <v>350</v>
      </c>
      <c r="P1485" s="63">
        <f>+O1485*D1485</f>
        <v>29050</v>
      </c>
      <c r="Q1485" s="66">
        <f>+O1485-O1485*0.1</f>
        <v>315</v>
      </c>
      <c r="R1485" s="21">
        <f>+Q1485*D1485</f>
        <v>26145</v>
      </c>
      <c r="S1485" s="5">
        <f>+Q1485-Q1485*0.1</f>
        <v>283.5</v>
      </c>
      <c r="T1485" s="22">
        <f>+S1485*D1485</f>
        <v>23530.5</v>
      </c>
      <c r="U1485" s="12">
        <f t="shared" si="559"/>
        <v>226.8</v>
      </c>
      <c r="V1485" s="12">
        <f t="shared" si="560"/>
        <v>18824.400000000001</v>
      </c>
    </row>
    <row r="1486" spans="1:22" ht="12">
      <c r="A1486" s="233"/>
      <c r="B1486" s="229" t="s">
        <v>97</v>
      </c>
      <c r="C1486" s="229"/>
      <c r="D1486" s="229"/>
      <c r="E1486" s="229"/>
      <c r="F1486" s="229">
        <f>+F1485</f>
        <v>29050</v>
      </c>
      <c r="G1486" s="35"/>
      <c r="H1486" s="35"/>
      <c r="I1486" s="35"/>
      <c r="J1486" s="35"/>
      <c r="K1486" s="35"/>
      <c r="L1486" s="35"/>
      <c r="M1486" s="35"/>
      <c r="N1486" s="35"/>
      <c r="O1486" s="229"/>
      <c r="P1486" s="230">
        <f>+P1485</f>
        <v>29050</v>
      </c>
      <c r="Q1486" s="230"/>
      <c r="R1486" s="230">
        <f>+R1485</f>
        <v>26145</v>
      </c>
      <c r="S1486" s="230"/>
      <c r="T1486" s="231">
        <f>+T1485</f>
        <v>23530.5</v>
      </c>
      <c r="U1486" s="231"/>
      <c r="V1486" s="231">
        <f t="shared" ref="V1486" si="574">+V1485</f>
        <v>18824.400000000001</v>
      </c>
    </row>
    <row r="1487" spans="1:22" ht="12" customHeight="1">
      <c r="A1487" s="234" t="s">
        <v>809</v>
      </c>
      <c r="B1487" s="235"/>
      <c r="C1487" s="235"/>
      <c r="D1487" s="235"/>
      <c r="E1487" s="235"/>
      <c r="F1487" s="235"/>
      <c r="G1487" s="235"/>
      <c r="H1487" s="235"/>
      <c r="I1487" s="235"/>
      <c r="J1487" s="235"/>
      <c r="K1487" s="235"/>
      <c r="L1487" s="235"/>
      <c r="M1487" s="235"/>
      <c r="N1487" s="235"/>
      <c r="O1487" s="235"/>
      <c r="P1487" s="235"/>
      <c r="Q1487" s="235"/>
      <c r="R1487" s="235"/>
      <c r="S1487" s="235"/>
      <c r="T1487" s="235"/>
      <c r="U1487" s="235"/>
      <c r="V1487" s="236"/>
    </row>
    <row r="1488" spans="1:22" ht="25.5">
      <c r="A1488" s="60" t="s">
        <v>863</v>
      </c>
      <c r="B1488" s="61" t="s">
        <v>1297</v>
      </c>
      <c r="C1488" s="61" t="s">
        <v>689</v>
      </c>
      <c r="D1488" s="62" t="s">
        <v>1</v>
      </c>
      <c r="E1488" s="62" t="s">
        <v>1298</v>
      </c>
      <c r="F1488" s="62" t="s">
        <v>1299</v>
      </c>
      <c r="G1488" s="29"/>
      <c r="H1488" s="29"/>
      <c r="I1488" s="29"/>
      <c r="J1488" s="29"/>
      <c r="K1488" s="29"/>
      <c r="L1488" s="29"/>
      <c r="M1488" s="29"/>
      <c r="N1488" s="29"/>
      <c r="O1488" s="31" t="s">
        <v>2</v>
      </c>
      <c r="P1488" s="43" t="s">
        <v>688</v>
      </c>
      <c r="Q1488" s="31" t="s">
        <v>2</v>
      </c>
      <c r="R1488" s="43" t="s">
        <v>688</v>
      </c>
      <c r="S1488" s="31" t="s">
        <v>2</v>
      </c>
      <c r="T1488" s="43" t="s">
        <v>688</v>
      </c>
      <c r="U1488" s="31" t="s">
        <v>2</v>
      </c>
      <c r="V1488" s="43" t="s">
        <v>688</v>
      </c>
    </row>
    <row r="1489" spans="1:22" ht="12.75">
      <c r="A1489" s="63">
        <v>1</v>
      </c>
      <c r="B1489" s="64" t="s">
        <v>1367</v>
      </c>
      <c r="C1489" s="119" t="s">
        <v>118</v>
      </c>
      <c r="D1489" s="63">
        <v>39</v>
      </c>
      <c r="E1489" s="63">
        <v>1400</v>
      </c>
      <c r="F1489" s="63">
        <f>+D1489*E1489</f>
        <v>54600</v>
      </c>
      <c r="G1489" s="35"/>
      <c r="H1489" s="35"/>
      <c r="I1489" s="35"/>
      <c r="J1489" s="35"/>
      <c r="K1489" s="35"/>
      <c r="L1489" s="35"/>
      <c r="M1489" s="35"/>
      <c r="N1489" s="35"/>
      <c r="O1489" s="63">
        <v>1400</v>
      </c>
      <c r="P1489" s="63">
        <f>+D1489*O1489</f>
        <v>54600</v>
      </c>
      <c r="Q1489" s="66">
        <f>+O1489-O1489*0.1</f>
        <v>1260</v>
      </c>
      <c r="R1489" s="21">
        <f>+Q1489*D1489</f>
        <v>49140</v>
      </c>
      <c r="S1489" s="4">
        <f>+Q1489-Q1489*0.1</f>
        <v>1134</v>
      </c>
      <c r="T1489" s="21">
        <f>+S1489*D1489</f>
        <v>44226</v>
      </c>
      <c r="U1489" s="12">
        <f t="shared" si="559"/>
        <v>907.2</v>
      </c>
      <c r="V1489" s="12">
        <f t="shared" si="560"/>
        <v>35380.800000000003</v>
      </c>
    </row>
    <row r="1490" spans="1:22" ht="12.75">
      <c r="A1490" s="63">
        <v>2</v>
      </c>
      <c r="B1490" s="64" t="s">
        <v>810</v>
      </c>
      <c r="C1490" s="65" t="s">
        <v>0</v>
      </c>
      <c r="D1490" s="63">
        <v>25</v>
      </c>
      <c r="E1490" s="63">
        <v>2000</v>
      </c>
      <c r="F1490" s="63">
        <f>+D1490*E1490</f>
        <v>50000</v>
      </c>
      <c r="G1490" s="35"/>
      <c r="H1490" s="35"/>
      <c r="I1490" s="35"/>
      <c r="J1490" s="35"/>
      <c r="K1490" s="35"/>
      <c r="L1490" s="35"/>
      <c r="M1490" s="35"/>
      <c r="N1490" s="35"/>
      <c r="O1490" s="63">
        <v>2000</v>
      </c>
      <c r="P1490" s="63">
        <f>+D1490*O1490</f>
        <v>50000</v>
      </c>
      <c r="Q1490" s="66">
        <f>+O1490-O1490*0.1</f>
        <v>1800</v>
      </c>
      <c r="R1490" s="21">
        <f>+Q1490*D1490</f>
        <v>45000</v>
      </c>
      <c r="S1490" s="4">
        <f>+Q1490-Q1490*0.1</f>
        <v>1620</v>
      </c>
      <c r="T1490" s="21">
        <f>+S1490*D1490</f>
        <v>40500</v>
      </c>
      <c r="U1490" s="12">
        <f t="shared" si="559"/>
        <v>1296</v>
      </c>
      <c r="V1490" s="12">
        <f t="shared" si="560"/>
        <v>32400</v>
      </c>
    </row>
    <row r="1491" spans="1:22" ht="12">
      <c r="A1491" s="233"/>
      <c r="B1491" s="229" t="s">
        <v>97</v>
      </c>
      <c r="C1491" s="229"/>
      <c r="D1491" s="229"/>
      <c r="E1491" s="229"/>
      <c r="F1491" s="229">
        <f>SUM(F1489:F1490)</f>
        <v>104600</v>
      </c>
      <c r="G1491" s="35"/>
      <c r="H1491" s="35"/>
      <c r="I1491" s="35"/>
      <c r="J1491" s="35"/>
      <c r="K1491" s="35"/>
      <c r="L1491" s="35"/>
      <c r="M1491" s="35"/>
      <c r="N1491" s="35"/>
      <c r="O1491" s="229"/>
      <c r="P1491" s="233">
        <f>SUM(P1489:P1490)</f>
        <v>104600</v>
      </c>
      <c r="Q1491" s="233"/>
      <c r="R1491" s="78">
        <f>SUM(R1489:R1490)</f>
        <v>94140</v>
      </c>
      <c r="S1491" s="78"/>
      <c r="T1491" s="78">
        <f>SUM(T1489:T1490)</f>
        <v>84726</v>
      </c>
      <c r="U1491" s="237"/>
      <c r="V1491" s="237">
        <f t="shared" ref="V1491" si="575">SUM(V1489:V1490)</f>
        <v>67780.800000000003</v>
      </c>
    </row>
    <row r="1492" spans="1:22" ht="12">
      <c r="A1492" s="179" t="s">
        <v>811</v>
      </c>
      <c r="B1492" s="180"/>
      <c r="C1492" s="180"/>
      <c r="D1492" s="180"/>
      <c r="E1492" s="180"/>
      <c r="F1492" s="180"/>
      <c r="G1492" s="180"/>
      <c r="H1492" s="180"/>
      <c r="I1492" s="180"/>
      <c r="J1492" s="180"/>
      <c r="K1492" s="180"/>
      <c r="L1492" s="180"/>
      <c r="M1492" s="180"/>
      <c r="N1492" s="180"/>
      <c r="O1492" s="180"/>
      <c r="P1492" s="180"/>
      <c r="Q1492" s="180"/>
      <c r="R1492" s="180"/>
      <c r="S1492" s="180"/>
      <c r="T1492" s="180"/>
      <c r="U1492" s="180"/>
      <c r="V1492" s="181"/>
    </row>
    <row r="1493" spans="1:22" ht="25.5">
      <c r="A1493" s="60" t="s">
        <v>863</v>
      </c>
      <c r="B1493" s="61" t="s">
        <v>1297</v>
      </c>
      <c r="C1493" s="61" t="s">
        <v>689</v>
      </c>
      <c r="D1493" s="62" t="s">
        <v>1</v>
      </c>
      <c r="E1493" s="62" t="s">
        <v>1298</v>
      </c>
      <c r="F1493" s="62" t="s">
        <v>1299</v>
      </c>
      <c r="G1493" s="29"/>
      <c r="H1493" s="29"/>
      <c r="I1493" s="29"/>
      <c r="J1493" s="29"/>
      <c r="K1493" s="29"/>
      <c r="L1493" s="29"/>
      <c r="M1493" s="29"/>
      <c r="N1493" s="29"/>
      <c r="O1493" s="31" t="s">
        <v>2</v>
      </c>
      <c r="P1493" s="43" t="s">
        <v>688</v>
      </c>
      <c r="Q1493" s="31" t="s">
        <v>2</v>
      </c>
      <c r="R1493" s="43" t="s">
        <v>688</v>
      </c>
      <c r="S1493" s="31" t="s">
        <v>2</v>
      </c>
      <c r="T1493" s="43" t="s">
        <v>688</v>
      </c>
      <c r="U1493" s="31" t="s">
        <v>2</v>
      </c>
      <c r="V1493" s="43" t="s">
        <v>688</v>
      </c>
    </row>
    <row r="1494" spans="1:22" ht="12.75">
      <c r="A1494" s="63">
        <v>1</v>
      </c>
      <c r="B1494" s="64" t="s">
        <v>1368</v>
      </c>
      <c r="C1494" s="65" t="s">
        <v>0</v>
      </c>
      <c r="D1494" s="63">
        <v>39</v>
      </c>
      <c r="E1494" s="63">
        <v>1000</v>
      </c>
      <c r="F1494" s="63">
        <f>+D1494*E1494</f>
        <v>39000</v>
      </c>
      <c r="G1494" s="35"/>
      <c r="H1494" s="35"/>
      <c r="I1494" s="35"/>
      <c r="J1494" s="35"/>
      <c r="K1494" s="35"/>
      <c r="L1494" s="35"/>
      <c r="M1494" s="35"/>
      <c r="N1494" s="35"/>
      <c r="O1494" s="63">
        <v>1000</v>
      </c>
      <c r="P1494" s="63">
        <f>39*O1494</f>
        <v>39000</v>
      </c>
      <c r="Q1494" s="66">
        <f>+O1494-O1494*0.1</f>
        <v>900</v>
      </c>
      <c r="R1494" s="21">
        <f>+Q1494*D1494</f>
        <v>35100</v>
      </c>
      <c r="S1494" s="4">
        <f>+Q1494-Q1494*0.1</f>
        <v>810</v>
      </c>
      <c r="T1494" s="21">
        <f>+S1494*D1494</f>
        <v>31590</v>
      </c>
      <c r="U1494" s="11">
        <f t="shared" si="559"/>
        <v>648</v>
      </c>
      <c r="V1494" s="11">
        <f t="shared" si="560"/>
        <v>25272</v>
      </c>
    </row>
    <row r="1495" spans="1:22" ht="12">
      <c r="A1495" s="233"/>
      <c r="B1495" s="229" t="s">
        <v>97</v>
      </c>
      <c r="C1495" s="229"/>
      <c r="D1495" s="229"/>
      <c r="E1495" s="229"/>
      <c r="F1495" s="229">
        <f>+F1494</f>
        <v>39000</v>
      </c>
      <c r="G1495" s="35"/>
      <c r="H1495" s="35"/>
      <c r="I1495" s="35"/>
      <c r="J1495" s="35"/>
      <c r="K1495" s="35"/>
      <c r="L1495" s="35"/>
      <c r="M1495" s="35"/>
      <c r="N1495" s="35"/>
      <c r="O1495" s="229"/>
      <c r="P1495" s="230">
        <f>+P1494</f>
        <v>39000</v>
      </c>
      <c r="Q1495" s="230"/>
      <c r="R1495" s="230">
        <f>+R1494</f>
        <v>35100</v>
      </c>
      <c r="S1495" s="230"/>
      <c r="T1495" s="230">
        <f>+T1494</f>
        <v>31590</v>
      </c>
      <c r="U1495" s="230"/>
      <c r="V1495" s="230">
        <f t="shared" ref="V1495" si="576">+V1494</f>
        <v>25272</v>
      </c>
    </row>
    <row r="1496" spans="1:22" ht="12">
      <c r="A1496" s="179" t="s">
        <v>812</v>
      </c>
      <c r="B1496" s="180"/>
      <c r="C1496" s="180"/>
      <c r="D1496" s="180"/>
      <c r="E1496" s="180"/>
      <c r="F1496" s="180"/>
      <c r="G1496" s="180"/>
      <c r="H1496" s="180"/>
      <c r="I1496" s="180"/>
      <c r="J1496" s="180"/>
      <c r="K1496" s="180"/>
      <c r="L1496" s="180"/>
      <c r="M1496" s="180"/>
      <c r="N1496" s="180"/>
      <c r="O1496" s="180"/>
      <c r="P1496" s="180"/>
      <c r="Q1496" s="180"/>
      <c r="R1496" s="180"/>
      <c r="S1496" s="180"/>
      <c r="T1496" s="180"/>
      <c r="U1496" s="180"/>
      <c r="V1496" s="181"/>
    </row>
    <row r="1497" spans="1:22" ht="25.5">
      <c r="A1497" s="60" t="s">
        <v>863</v>
      </c>
      <c r="B1497" s="61" t="s">
        <v>1297</v>
      </c>
      <c r="C1497" s="61" t="s">
        <v>689</v>
      </c>
      <c r="D1497" s="62" t="s">
        <v>1</v>
      </c>
      <c r="E1497" s="62" t="s">
        <v>1298</v>
      </c>
      <c r="F1497" s="62" t="s">
        <v>1299</v>
      </c>
      <c r="G1497" s="29"/>
      <c r="H1497" s="29"/>
      <c r="I1497" s="29"/>
      <c r="J1497" s="29"/>
      <c r="K1497" s="29"/>
      <c r="L1497" s="29"/>
      <c r="M1497" s="29"/>
      <c r="N1497" s="29"/>
      <c r="O1497" s="31" t="s">
        <v>2</v>
      </c>
      <c r="P1497" s="43" t="s">
        <v>688</v>
      </c>
      <c r="Q1497" s="31" t="s">
        <v>2</v>
      </c>
      <c r="R1497" s="43" t="s">
        <v>688</v>
      </c>
      <c r="S1497" s="31" t="s">
        <v>2</v>
      </c>
      <c r="T1497" s="43" t="s">
        <v>688</v>
      </c>
      <c r="U1497" s="31" t="s">
        <v>2</v>
      </c>
      <c r="V1497" s="43" t="s">
        <v>688</v>
      </c>
    </row>
    <row r="1498" spans="1:22" ht="12.75">
      <c r="A1498" s="63">
        <v>1</v>
      </c>
      <c r="B1498" s="64" t="s">
        <v>1369</v>
      </c>
      <c r="C1498" s="65" t="s">
        <v>0</v>
      </c>
      <c r="D1498" s="63">
        <v>20</v>
      </c>
      <c r="E1498" s="63">
        <v>2500</v>
      </c>
      <c r="F1498" s="63">
        <f>+D1498*E1498</f>
        <v>50000</v>
      </c>
      <c r="G1498" s="35"/>
      <c r="H1498" s="35"/>
      <c r="I1498" s="35"/>
      <c r="J1498" s="35"/>
      <c r="K1498" s="35"/>
      <c r="L1498" s="35"/>
      <c r="M1498" s="35"/>
      <c r="N1498" s="35"/>
      <c r="O1498" s="63">
        <v>2500</v>
      </c>
      <c r="P1498" s="63">
        <f>+D1498*O1498</f>
        <v>50000</v>
      </c>
      <c r="Q1498" s="66">
        <f>+O1498-O1498*0.1</f>
        <v>2250</v>
      </c>
      <c r="R1498" s="21">
        <f>+Q1498*D1498</f>
        <v>45000</v>
      </c>
      <c r="S1498" s="4">
        <f>+Q1498-Q1498*0.1</f>
        <v>2025</v>
      </c>
      <c r="T1498" s="21">
        <f>+S1498*D1498</f>
        <v>40500</v>
      </c>
      <c r="U1498" s="11">
        <f t="shared" si="559"/>
        <v>1620</v>
      </c>
      <c r="V1498" s="11">
        <f t="shared" si="560"/>
        <v>32400</v>
      </c>
    </row>
    <row r="1499" spans="1:22" ht="12">
      <c r="A1499" s="233"/>
      <c r="B1499" s="229" t="s">
        <v>97</v>
      </c>
      <c r="C1499" s="229"/>
      <c r="D1499" s="229"/>
      <c r="E1499" s="229"/>
      <c r="F1499" s="229">
        <f>+F1498</f>
        <v>50000</v>
      </c>
      <c r="G1499" s="35"/>
      <c r="H1499" s="35"/>
      <c r="I1499" s="35"/>
      <c r="J1499" s="35"/>
      <c r="K1499" s="35"/>
      <c r="L1499" s="35"/>
      <c r="M1499" s="35"/>
      <c r="N1499" s="35"/>
      <c r="O1499" s="229"/>
      <c r="P1499" s="229">
        <f>SUM(P1498)</f>
        <v>50000</v>
      </c>
      <c r="Q1499" s="229"/>
      <c r="R1499" s="230">
        <f>SUM(R1498)</f>
        <v>45000</v>
      </c>
      <c r="S1499" s="230"/>
      <c r="T1499" s="230">
        <f>SUM(T1498)</f>
        <v>40500</v>
      </c>
      <c r="U1499" s="230"/>
      <c r="V1499" s="230">
        <f t="shared" ref="V1499" si="577">SUM(V1498)</f>
        <v>32400</v>
      </c>
    </row>
    <row r="1500" spans="1:22" ht="12">
      <c r="A1500" s="179" t="s">
        <v>813</v>
      </c>
      <c r="B1500" s="180"/>
      <c r="C1500" s="180"/>
      <c r="D1500" s="180"/>
      <c r="E1500" s="180"/>
      <c r="F1500" s="180"/>
      <c r="G1500" s="180"/>
      <c r="H1500" s="180"/>
      <c r="I1500" s="180"/>
      <c r="J1500" s="180"/>
      <c r="K1500" s="180"/>
      <c r="L1500" s="180"/>
      <c r="M1500" s="180"/>
      <c r="N1500" s="180"/>
      <c r="O1500" s="180"/>
      <c r="P1500" s="180"/>
      <c r="Q1500" s="180"/>
      <c r="R1500" s="180"/>
      <c r="S1500" s="180"/>
      <c r="T1500" s="180"/>
      <c r="U1500" s="180"/>
      <c r="V1500" s="181"/>
    </row>
    <row r="1501" spans="1:22" ht="25.5">
      <c r="A1501" s="60" t="s">
        <v>863</v>
      </c>
      <c r="B1501" s="61" t="s">
        <v>1297</v>
      </c>
      <c r="C1501" s="61" t="s">
        <v>689</v>
      </c>
      <c r="D1501" s="62" t="s">
        <v>1</v>
      </c>
      <c r="E1501" s="62" t="s">
        <v>1298</v>
      </c>
      <c r="F1501" s="62" t="s">
        <v>1299</v>
      </c>
      <c r="G1501" s="29"/>
      <c r="H1501" s="29"/>
      <c r="I1501" s="29"/>
      <c r="J1501" s="29"/>
      <c r="K1501" s="29"/>
      <c r="L1501" s="29"/>
      <c r="M1501" s="29"/>
      <c r="N1501" s="29"/>
      <c r="O1501" s="31" t="s">
        <v>2</v>
      </c>
      <c r="P1501" s="43" t="s">
        <v>688</v>
      </c>
      <c r="Q1501" s="31" t="s">
        <v>2</v>
      </c>
      <c r="R1501" s="43" t="s">
        <v>688</v>
      </c>
      <c r="S1501" s="31" t="s">
        <v>2</v>
      </c>
      <c r="T1501" s="43" t="s">
        <v>688</v>
      </c>
      <c r="U1501" s="31" t="s">
        <v>2</v>
      </c>
      <c r="V1501" s="43" t="s">
        <v>688</v>
      </c>
    </row>
    <row r="1502" spans="1:22" ht="12.75">
      <c r="A1502" s="63">
        <v>1</v>
      </c>
      <c r="B1502" s="64" t="s">
        <v>1370</v>
      </c>
      <c r="C1502" s="65" t="s">
        <v>0</v>
      </c>
      <c r="D1502" s="63">
        <v>75</v>
      </c>
      <c r="E1502" s="63">
        <v>300</v>
      </c>
      <c r="F1502" s="63">
        <f>+D1502*E1502</f>
        <v>22500</v>
      </c>
      <c r="G1502" s="35"/>
      <c r="H1502" s="35"/>
      <c r="I1502" s="35"/>
      <c r="J1502" s="35"/>
      <c r="K1502" s="35"/>
      <c r="L1502" s="35"/>
      <c r="M1502" s="35"/>
      <c r="N1502" s="35"/>
      <c r="O1502" s="63">
        <v>300</v>
      </c>
      <c r="P1502" s="63">
        <f>+D1502*O1502</f>
        <v>22500</v>
      </c>
      <c r="Q1502" s="66">
        <f>+O1502-O1502*0.1</f>
        <v>270</v>
      </c>
      <c r="R1502" s="21">
        <f>+Q1502*D1502</f>
        <v>20250</v>
      </c>
      <c r="S1502" s="4">
        <f>+Q1502-Q1502*0.1</f>
        <v>243</v>
      </c>
      <c r="T1502" s="21">
        <f>+S1502*D1502</f>
        <v>18225</v>
      </c>
      <c r="U1502" s="12">
        <f t="shared" si="559"/>
        <v>194.4</v>
      </c>
      <c r="V1502" s="11">
        <f t="shared" si="560"/>
        <v>14580</v>
      </c>
    </row>
    <row r="1503" spans="1:22" ht="12">
      <c r="A1503" s="233"/>
      <c r="B1503" s="229" t="s">
        <v>97</v>
      </c>
      <c r="C1503" s="229"/>
      <c r="D1503" s="229"/>
      <c r="E1503" s="229"/>
      <c r="F1503" s="229">
        <f>+F1502</f>
        <v>22500</v>
      </c>
      <c r="G1503" s="35"/>
      <c r="H1503" s="35"/>
      <c r="I1503" s="35"/>
      <c r="J1503" s="35"/>
      <c r="K1503" s="35"/>
      <c r="L1503" s="35"/>
      <c r="M1503" s="35"/>
      <c r="N1503" s="35"/>
      <c r="O1503" s="229"/>
      <c r="P1503" s="229">
        <f>SUM(P1502)</f>
        <v>22500</v>
      </c>
      <c r="Q1503" s="229"/>
      <c r="R1503" s="230">
        <f>SUM(R1502)</f>
        <v>20250</v>
      </c>
      <c r="S1503" s="230"/>
      <c r="T1503" s="230">
        <f>SUM(T1502)</f>
        <v>18225</v>
      </c>
      <c r="U1503" s="230"/>
      <c r="V1503" s="230">
        <f t="shared" ref="V1503" si="578">SUM(V1502)</f>
        <v>14580</v>
      </c>
    </row>
    <row r="1504" spans="1:22" ht="12">
      <c r="A1504" s="179" t="s">
        <v>814</v>
      </c>
      <c r="B1504" s="180"/>
      <c r="C1504" s="180"/>
      <c r="D1504" s="180"/>
      <c r="E1504" s="180"/>
      <c r="F1504" s="180"/>
      <c r="G1504" s="180"/>
      <c r="H1504" s="180"/>
      <c r="I1504" s="180"/>
      <c r="J1504" s="180"/>
      <c r="K1504" s="180"/>
      <c r="L1504" s="180"/>
      <c r="M1504" s="180"/>
      <c r="N1504" s="180"/>
      <c r="O1504" s="180"/>
      <c r="P1504" s="180"/>
      <c r="Q1504" s="180"/>
      <c r="R1504" s="180"/>
      <c r="S1504" s="180"/>
      <c r="T1504" s="180"/>
      <c r="U1504" s="180"/>
      <c r="V1504" s="181"/>
    </row>
    <row r="1505" spans="1:22" ht="25.5">
      <c r="A1505" s="60" t="s">
        <v>863</v>
      </c>
      <c r="B1505" s="61" t="s">
        <v>1297</v>
      </c>
      <c r="C1505" s="61" t="s">
        <v>689</v>
      </c>
      <c r="D1505" s="62" t="s">
        <v>1</v>
      </c>
      <c r="E1505" s="62" t="s">
        <v>1298</v>
      </c>
      <c r="F1505" s="62" t="s">
        <v>1299</v>
      </c>
      <c r="G1505" s="29"/>
      <c r="H1505" s="29"/>
      <c r="I1505" s="29"/>
      <c r="J1505" s="29"/>
      <c r="K1505" s="29"/>
      <c r="L1505" s="29"/>
      <c r="M1505" s="29"/>
      <c r="N1505" s="29"/>
      <c r="O1505" s="31" t="s">
        <v>2</v>
      </c>
      <c r="P1505" s="43" t="s">
        <v>688</v>
      </c>
      <c r="Q1505" s="31" t="s">
        <v>2</v>
      </c>
      <c r="R1505" s="43" t="s">
        <v>688</v>
      </c>
      <c r="S1505" s="31" t="s">
        <v>2</v>
      </c>
      <c r="T1505" s="43" t="s">
        <v>688</v>
      </c>
      <c r="U1505" s="132" t="s">
        <v>2</v>
      </c>
      <c r="V1505" s="133" t="s">
        <v>688</v>
      </c>
    </row>
    <row r="1506" spans="1:22" ht="12.75">
      <c r="A1506" s="63">
        <v>1</v>
      </c>
      <c r="B1506" s="64" t="s">
        <v>1371</v>
      </c>
      <c r="C1506" s="65" t="s">
        <v>0</v>
      </c>
      <c r="D1506" s="63">
        <v>2</v>
      </c>
      <c r="E1506" s="63">
        <v>800</v>
      </c>
      <c r="F1506" s="63">
        <f t="shared" ref="F1506:F1511" si="579">+D1506*E1506</f>
        <v>1600</v>
      </c>
      <c r="G1506" s="35"/>
      <c r="H1506" s="35"/>
      <c r="I1506" s="35"/>
      <c r="J1506" s="35"/>
      <c r="K1506" s="35"/>
      <c r="L1506" s="35"/>
      <c r="M1506" s="35"/>
      <c r="N1506" s="35"/>
      <c r="O1506" s="63">
        <v>800</v>
      </c>
      <c r="P1506" s="63">
        <f t="shared" ref="P1506:P1511" si="580">+D1506*O1506</f>
        <v>1600</v>
      </c>
      <c r="Q1506" s="66">
        <f t="shared" ref="Q1506:Q1511" si="581">+O1506-O1506*0.1</f>
        <v>720</v>
      </c>
      <c r="R1506" s="21">
        <f t="shared" ref="R1506:R1511" si="582">+Q1506*D1506</f>
        <v>1440</v>
      </c>
      <c r="S1506" s="4">
        <f t="shared" ref="S1506:S1511" si="583">+Q1506-Q1506*0.1</f>
        <v>648</v>
      </c>
      <c r="T1506" s="21">
        <f t="shared" ref="T1506:T1511" si="584">+S1506*D1506</f>
        <v>1296</v>
      </c>
      <c r="U1506" s="12">
        <f t="shared" si="559"/>
        <v>518.4</v>
      </c>
      <c r="V1506" s="12">
        <f t="shared" si="560"/>
        <v>1036.8</v>
      </c>
    </row>
    <row r="1507" spans="1:22" ht="12.75">
      <c r="A1507" s="63">
        <v>2</v>
      </c>
      <c r="B1507" s="64" t="s">
        <v>1372</v>
      </c>
      <c r="C1507" s="65" t="s">
        <v>0</v>
      </c>
      <c r="D1507" s="63">
        <v>13</v>
      </c>
      <c r="E1507" s="63">
        <v>1500</v>
      </c>
      <c r="F1507" s="63">
        <f t="shared" si="579"/>
        <v>19500</v>
      </c>
      <c r="G1507" s="35"/>
      <c r="H1507" s="35"/>
      <c r="I1507" s="35"/>
      <c r="J1507" s="35"/>
      <c r="K1507" s="35"/>
      <c r="L1507" s="35"/>
      <c r="M1507" s="35"/>
      <c r="N1507" s="35"/>
      <c r="O1507" s="63">
        <v>1500</v>
      </c>
      <c r="P1507" s="63">
        <f t="shared" si="580"/>
        <v>19500</v>
      </c>
      <c r="Q1507" s="66">
        <f t="shared" si="581"/>
        <v>1350</v>
      </c>
      <c r="R1507" s="21">
        <f t="shared" si="582"/>
        <v>17550</v>
      </c>
      <c r="S1507" s="4">
        <f t="shared" si="583"/>
        <v>1215</v>
      </c>
      <c r="T1507" s="21">
        <f t="shared" si="584"/>
        <v>15795</v>
      </c>
      <c r="U1507" s="12">
        <f t="shared" si="559"/>
        <v>972</v>
      </c>
      <c r="V1507" s="12">
        <f t="shared" si="560"/>
        <v>12636</v>
      </c>
    </row>
    <row r="1508" spans="1:22" ht="12.75">
      <c r="A1508" s="63">
        <v>3</v>
      </c>
      <c r="B1508" s="64" t="s">
        <v>1373</v>
      </c>
      <c r="C1508" s="65" t="s">
        <v>0</v>
      </c>
      <c r="D1508" s="63">
        <v>6</v>
      </c>
      <c r="E1508" s="63">
        <v>2500</v>
      </c>
      <c r="F1508" s="63">
        <f t="shared" si="579"/>
        <v>15000</v>
      </c>
      <c r="G1508" s="35"/>
      <c r="H1508" s="35"/>
      <c r="I1508" s="35"/>
      <c r="J1508" s="35"/>
      <c r="K1508" s="35"/>
      <c r="L1508" s="35"/>
      <c r="M1508" s="35"/>
      <c r="N1508" s="35"/>
      <c r="O1508" s="63">
        <v>2500</v>
      </c>
      <c r="P1508" s="63">
        <f t="shared" si="580"/>
        <v>15000</v>
      </c>
      <c r="Q1508" s="66">
        <f t="shared" si="581"/>
        <v>2250</v>
      </c>
      <c r="R1508" s="21">
        <f t="shared" si="582"/>
        <v>13500</v>
      </c>
      <c r="S1508" s="4">
        <f t="shared" si="583"/>
        <v>2025</v>
      </c>
      <c r="T1508" s="21">
        <f t="shared" si="584"/>
        <v>12150</v>
      </c>
      <c r="U1508" s="12">
        <f t="shared" si="559"/>
        <v>1620</v>
      </c>
      <c r="V1508" s="12">
        <f t="shared" si="560"/>
        <v>9720</v>
      </c>
    </row>
    <row r="1509" spans="1:22" ht="12.75">
      <c r="A1509" s="63">
        <v>4</v>
      </c>
      <c r="B1509" s="64" t="s">
        <v>1374</v>
      </c>
      <c r="C1509" s="65" t="s">
        <v>0</v>
      </c>
      <c r="D1509" s="63">
        <v>1</v>
      </c>
      <c r="E1509" s="63">
        <v>500</v>
      </c>
      <c r="F1509" s="63">
        <f t="shared" si="579"/>
        <v>500</v>
      </c>
      <c r="G1509" s="35"/>
      <c r="H1509" s="35"/>
      <c r="I1509" s="35"/>
      <c r="J1509" s="35"/>
      <c r="K1509" s="35"/>
      <c r="L1509" s="35"/>
      <c r="M1509" s="35"/>
      <c r="N1509" s="35"/>
      <c r="O1509" s="63">
        <v>500</v>
      </c>
      <c r="P1509" s="63">
        <f t="shared" si="580"/>
        <v>500</v>
      </c>
      <c r="Q1509" s="66">
        <f t="shared" si="581"/>
        <v>450</v>
      </c>
      <c r="R1509" s="21">
        <f t="shared" si="582"/>
        <v>450</v>
      </c>
      <c r="S1509" s="4">
        <f t="shared" si="583"/>
        <v>405</v>
      </c>
      <c r="T1509" s="21">
        <f t="shared" si="584"/>
        <v>405</v>
      </c>
      <c r="U1509" s="12">
        <f t="shared" si="559"/>
        <v>324</v>
      </c>
      <c r="V1509" s="12">
        <f t="shared" si="560"/>
        <v>324</v>
      </c>
    </row>
    <row r="1510" spans="1:22" ht="12.75">
      <c r="A1510" s="63">
        <v>5</v>
      </c>
      <c r="B1510" s="64" t="s">
        <v>1375</v>
      </c>
      <c r="C1510" s="65" t="s">
        <v>0</v>
      </c>
      <c r="D1510" s="63">
        <v>1</v>
      </c>
      <c r="E1510" s="63">
        <v>4000</v>
      </c>
      <c r="F1510" s="63">
        <f t="shared" si="579"/>
        <v>4000</v>
      </c>
      <c r="G1510" s="35"/>
      <c r="H1510" s="35"/>
      <c r="I1510" s="35"/>
      <c r="J1510" s="35"/>
      <c r="K1510" s="35"/>
      <c r="L1510" s="35"/>
      <c r="M1510" s="35"/>
      <c r="N1510" s="35"/>
      <c r="O1510" s="63">
        <v>4000</v>
      </c>
      <c r="P1510" s="63">
        <f t="shared" si="580"/>
        <v>4000</v>
      </c>
      <c r="Q1510" s="66">
        <f t="shared" si="581"/>
        <v>3600</v>
      </c>
      <c r="R1510" s="21">
        <f t="shared" si="582"/>
        <v>3600</v>
      </c>
      <c r="S1510" s="4">
        <f t="shared" si="583"/>
        <v>3240</v>
      </c>
      <c r="T1510" s="21">
        <f t="shared" si="584"/>
        <v>3240</v>
      </c>
      <c r="U1510" s="12">
        <f t="shared" si="559"/>
        <v>2592</v>
      </c>
      <c r="V1510" s="12">
        <f t="shared" si="560"/>
        <v>2592</v>
      </c>
    </row>
    <row r="1511" spans="1:22" ht="12.75">
      <c r="A1511" s="63">
        <v>6</v>
      </c>
      <c r="B1511" s="64" t="s">
        <v>815</v>
      </c>
      <c r="C1511" s="65" t="s">
        <v>0</v>
      </c>
      <c r="D1511" s="63">
        <v>1</v>
      </c>
      <c r="E1511" s="63">
        <v>1200</v>
      </c>
      <c r="F1511" s="63">
        <f t="shared" si="579"/>
        <v>1200</v>
      </c>
      <c r="G1511" s="35"/>
      <c r="H1511" s="35"/>
      <c r="I1511" s="35"/>
      <c r="J1511" s="35"/>
      <c r="K1511" s="35"/>
      <c r="L1511" s="35"/>
      <c r="M1511" s="35"/>
      <c r="N1511" s="35"/>
      <c r="O1511" s="63">
        <v>1200</v>
      </c>
      <c r="P1511" s="63">
        <f t="shared" si="580"/>
        <v>1200</v>
      </c>
      <c r="Q1511" s="66">
        <f t="shared" si="581"/>
        <v>1080</v>
      </c>
      <c r="R1511" s="21">
        <f t="shared" si="582"/>
        <v>1080</v>
      </c>
      <c r="S1511" s="4">
        <f t="shared" si="583"/>
        <v>972</v>
      </c>
      <c r="T1511" s="21">
        <f t="shared" si="584"/>
        <v>972</v>
      </c>
      <c r="U1511" s="12">
        <f t="shared" si="559"/>
        <v>777.6</v>
      </c>
      <c r="V1511" s="12">
        <f t="shared" si="560"/>
        <v>777.6</v>
      </c>
    </row>
    <row r="1512" spans="1:22" ht="12">
      <c r="A1512" s="233"/>
      <c r="B1512" s="229" t="s">
        <v>97</v>
      </c>
      <c r="C1512" s="229"/>
      <c r="D1512" s="229"/>
      <c r="E1512" s="229"/>
      <c r="F1512" s="229">
        <f>SUM(F1506:F1511)</f>
        <v>41800</v>
      </c>
      <c r="G1512" s="35"/>
      <c r="H1512" s="35"/>
      <c r="I1512" s="35"/>
      <c r="J1512" s="35"/>
      <c r="K1512" s="35"/>
      <c r="L1512" s="35"/>
      <c r="M1512" s="35"/>
      <c r="N1512" s="35"/>
      <c r="O1512" s="229"/>
      <c r="P1512" s="229">
        <f>SUM(P1506:P1511)</f>
        <v>41800</v>
      </c>
      <c r="Q1512" s="229"/>
      <c r="R1512" s="230">
        <f>SUM(R1506:R1511)</f>
        <v>37620</v>
      </c>
      <c r="S1512" s="230"/>
      <c r="T1512" s="230">
        <f>SUM(T1506:T1511)</f>
        <v>33858</v>
      </c>
      <c r="U1512" s="231"/>
      <c r="V1512" s="231">
        <f t="shared" ref="V1512" si="585">SUM(V1506:V1511)</f>
        <v>27086.399999999998</v>
      </c>
    </row>
    <row r="1513" spans="1:22" ht="12">
      <c r="A1513" s="179" t="s">
        <v>816</v>
      </c>
      <c r="B1513" s="180"/>
      <c r="C1513" s="180"/>
      <c r="D1513" s="180"/>
      <c r="E1513" s="180"/>
      <c r="F1513" s="180"/>
      <c r="G1513" s="180"/>
      <c r="H1513" s="180"/>
      <c r="I1513" s="180"/>
      <c r="J1513" s="180"/>
      <c r="K1513" s="180"/>
      <c r="L1513" s="180"/>
      <c r="M1513" s="180"/>
      <c r="N1513" s="180"/>
      <c r="O1513" s="180"/>
      <c r="P1513" s="180"/>
      <c r="Q1513" s="180"/>
      <c r="R1513" s="180"/>
      <c r="S1513" s="180"/>
      <c r="T1513" s="180"/>
      <c r="U1513" s="180"/>
      <c r="V1513" s="181"/>
    </row>
    <row r="1514" spans="1:22" ht="25.5">
      <c r="A1514" s="60" t="s">
        <v>863</v>
      </c>
      <c r="B1514" s="61" t="s">
        <v>1297</v>
      </c>
      <c r="C1514" s="61" t="s">
        <v>689</v>
      </c>
      <c r="D1514" s="62" t="s">
        <v>1</v>
      </c>
      <c r="E1514" s="62" t="s">
        <v>1298</v>
      </c>
      <c r="F1514" s="62" t="s">
        <v>1299</v>
      </c>
      <c r="G1514" s="29"/>
      <c r="H1514" s="29"/>
      <c r="I1514" s="29"/>
      <c r="J1514" s="29"/>
      <c r="K1514" s="29"/>
      <c r="L1514" s="29"/>
      <c r="M1514" s="29"/>
      <c r="N1514" s="29"/>
      <c r="O1514" s="31" t="s">
        <v>2</v>
      </c>
      <c r="P1514" s="43" t="s">
        <v>688</v>
      </c>
      <c r="Q1514" s="31" t="s">
        <v>2</v>
      </c>
      <c r="R1514" s="43" t="s">
        <v>688</v>
      </c>
      <c r="S1514" s="31" t="s">
        <v>2</v>
      </c>
      <c r="T1514" s="43" t="s">
        <v>688</v>
      </c>
      <c r="U1514" s="31" t="s">
        <v>2</v>
      </c>
      <c r="V1514" s="43" t="s">
        <v>688</v>
      </c>
    </row>
    <row r="1515" spans="1:22" ht="12.75">
      <c r="A1515" s="63">
        <v>1</v>
      </c>
      <c r="B1515" s="122" t="s">
        <v>817</v>
      </c>
      <c r="C1515" s="65" t="s">
        <v>0</v>
      </c>
      <c r="D1515" s="63">
        <v>8</v>
      </c>
      <c r="E1515" s="63">
        <v>2500</v>
      </c>
      <c r="F1515" s="63">
        <f t="shared" ref="F1515:F1521" si="586">+D1515*E1515</f>
        <v>20000</v>
      </c>
      <c r="G1515" s="35"/>
      <c r="H1515" s="35"/>
      <c r="I1515" s="35"/>
      <c r="J1515" s="35"/>
      <c r="K1515" s="35"/>
      <c r="L1515" s="35"/>
      <c r="M1515" s="35"/>
      <c r="N1515" s="35"/>
      <c r="O1515" s="63">
        <v>2500</v>
      </c>
      <c r="P1515" s="63">
        <f t="shared" ref="P1515:P1521" si="587">+D1515*O1515</f>
        <v>20000</v>
      </c>
      <c r="Q1515" s="66">
        <f t="shared" ref="Q1515:Q1521" si="588">+O1515-O1515*0.1</f>
        <v>2250</v>
      </c>
      <c r="R1515" s="21">
        <f t="shared" ref="R1515:R1521" si="589">+Q1515*D1515</f>
        <v>18000</v>
      </c>
      <c r="S1515" s="4">
        <f t="shared" ref="S1515:S1521" si="590">+Q1515-Q1515*0.1</f>
        <v>2025</v>
      </c>
      <c r="T1515" s="21">
        <f t="shared" ref="T1515:T1521" si="591">+S1515*D1515</f>
        <v>16200</v>
      </c>
      <c r="U1515" s="12">
        <f t="shared" ref="U1515:U1570" si="592">+S1515-S1515*0.2</f>
        <v>1620</v>
      </c>
      <c r="V1515" s="12">
        <f t="shared" ref="V1515:V1570" si="593">+U1515*D1515</f>
        <v>12960</v>
      </c>
    </row>
    <row r="1516" spans="1:22" ht="12.75">
      <c r="A1516" s="63">
        <v>2</v>
      </c>
      <c r="B1516" s="64" t="s">
        <v>1376</v>
      </c>
      <c r="C1516" s="65" t="s">
        <v>0</v>
      </c>
      <c r="D1516" s="63">
        <v>28</v>
      </c>
      <c r="E1516" s="63">
        <v>200</v>
      </c>
      <c r="F1516" s="63">
        <f t="shared" si="586"/>
        <v>5600</v>
      </c>
      <c r="G1516" s="35"/>
      <c r="H1516" s="35"/>
      <c r="I1516" s="35"/>
      <c r="J1516" s="35"/>
      <c r="K1516" s="35"/>
      <c r="L1516" s="35"/>
      <c r="M1516" s="35"/>
      <c r="N1516" s="35"/>
      <c r="O1516" s="63">
        <v>200</v>
      </c>
      <c r="P1516" s="63">
        <f t="shared" si="587"/>
        <v>5600</v>
      </c>
      <c r="Q1516" s="66">
        <f t="shared" si="588"/>
        <v>180</v>
      </c>
      <c r="R1516" s="21">
        <f t="shared" si="589"/>
        <v>5040</v>
      </c>
      <c r="S1516" s="4">
        <f t="shared" si="590"/>
        <v>162</v>
      </c>
      <c r="T1516" s="21">
        <f t="shared" si="591"/>
        <v>4536</v>
      </c>
      <c r="U1516" s="12">
        <f t="shared" si="592"/>
        <v>129.6</v>
      </c>
      <c r="V1516" s="12">
        <f t="shared" si="593"/>
        <v>3628.7999999999997</v>
      </c>
    </row>
    <row r="1517" spans="1:22" ht="12.75">
      <c r="A1517" s="63">
        <v>3</v>
      </c>
      <c r="B1517" s="64" t="s">
        <v>1377</v>
      </c>
      <c r="C1517" s="65" t="s">
        <v>0</v>
      </c>
      <c r="D1517" s="63">
        <v>17</v>
      </c>
      <c r="E1517" s="63">
        <v>200</v>
      </c>
      <c r="F1517" s="63">
        <f t="shared" si="586"/>
        <v>3400</v>
      </c>
      <c r="G1517" s="35"/>
      <c r="H1517" s="35"/>
      <c r="I1517" s="35"/>
      <c r="J1517" s="35"/>
      <c r="K1517" s="35"/>
      <c r="L1517" s="35"/>
      <c r="M1517" s="35"/>
      <c r="N1517" s="35"/>
      <c r="O1517" s="63">
        <v>200</v>
      </c>
      <c r="P1517" s="63">
        <f t="shared" si="587"/>
        <v>3400</v>
      </c>
      <c r="Q1517" s="66">
        <f t="shared" si="588"/>
        <v>180</v>
      </c>
      <c r="R1517" s="21">
        <f t="shared" si="589"/>
        <v>3060</v>
      </c>
      <c r="S1517" s="4">
        <f t="shared" si="590"/>
        <v>162</v>
      </c>
      <c r="T1517" s="21">
        <f t="shared" si="591"/>
        <v>2754</v>
      </c>
      <c r="U1517" s="12">
        <f t="shared" si="592"/>
        <v>129.6</v>
      </c>
      <c r="V1517" s="12">
        <f t="shared" si="593"/>
        <v>2203.1999999999998</v>
      </c>
    </row>
    <row r="1518" spans="1:22" ht="12.75">
      <c r="A1518" s="63">
        <v>4</v>
      </c>
      <c r="B1518" s="64" t="s">
        <v>1378</v>
      </c>
      <c r="C1518" s="65" t="s">
        <v>0</v>
      </c>
      <c r="D1518" s="63">
        <v>1</v>
      </c>
      <c r="E1518" s="63">
        <v>150</v>
      </c>
      <c r="F1518" s="63">
        <f t="shared" si="586"/>
        <v>150</v>
      </c>
      <c r="G1518" s="35"/>
      <c r="H1518" s="35"/>
      <c r="I1518" s="35"/>
      <c r="J1518" s="35"/>
      <c r="K1518" s="35"/>
      <c r="L1518" s="35"/>
      <c r="M1518" s="35"/>
      <c r="N1518" s="35"/>
      <c r="O1518" s="63">
        <v>150</v>
      </c>
      <c r="P1518" s="63">
        <f t="shared" si="587"/>
        <v>150</v>
      </c>
      <c r="Q1518" s="66">
        <f t="shared" si="588"/>
        <v>135</v>
      </c>
      <c r="R1518" s="21">
        <f t="shared" si="589"/>
        <v>135</v>
      </c>
      <c r="S1518" s="4">
        <f t="shared" si="590"/>
        <v>121.5</v>
      </c>
      <c r="T1518" s="21">
        <f t="shared" si="591"/>
        <v>121.5</v>
      </c>
      <c r="U1518" s="12">
        <f t="shared" si="592"/>
        <v>97.2</v>
      </c>
      <c r="V1518" s="12">
        <f t="shared" si="593"/>
        <v>97.2</v>
      </c>
    </row>
    <row r="1519" spans="1:22" ht="12.75">
      <c r="A1519" s="63">
        <v>5</v>
      </c>
      <c r="B1519" s="64" t="s">
        <v>1379</v>
      </c>
      <c r="C1519" s="65" t="s">
        <v>0</v>
      </c>
      <c r="D1519" s="63">
        <v>1</v>
      </c>
      <c r="E1519" s="63">
        <v>1200</v>
      </c>
      <c r="F1519" s="63">
        <f t="shared" si="586"/>
        <v>1200</v>
      </c>
      <c r="G1519" s="35"/>
      <c r="H1519" s="35"/>
      <c r="I1519" s="35"/>
      <c r="J1519" s="35"/>
      <c r="K1519" s="35"/>
      <c r="L1519" s="35"/>
      <c r="M1519" s="35"/>
      <c r="N1519" s="35"/>
      <c r="O1519" s="63">
        <v>1200</v>
      </c>
      <c r="P1519" s="63">
        <f t="shared" si="587"/>
        <v>1200</v>
      </c>
      <c r="Q1519" s="66">
        <f t="shared" si="588"/>
        <v>1080</v>
      </c>
      <c r="R1519" s="21">
        <f t="shared" si="589"/>
        <v>1080</v>
      </c>
      <c r="S1519" s="4">
        <f t="shared" si="590"/>
        <v>972</v>
      </c>
      <c r="T1519" s="21">
        <f t="shared" si="591"/>
        <v>972</v>
      </c>
      <c r="U1519" s="12">
        <f t="shared" si="592"/>
        <v>777.6</v>
      </c>
      <c r="V1519" s="12">
        <f t="shared" si="593"/>
        <v>777.6</v>
      </c>
    </row>
    <row r="1520" spans="1:22" ht="12.75">
      <c r="A1520" s="63">
        <v>6</v>
      </c>
      <c r="B1520" s="64" t="s">
        <v>818</v>
      </c>
      <c r="C1520" s="65" t="s">
        <v>0</v>
      </c>
      <c r="D1520" s="63">
        <v>1</v>
      </c>
      <c r="E1520" s="63">
        <v>1200</v>
      </c>
      <c r="F1520" s="63">
        <f t="shared" si="586"/>
        <v>1200</v>
      </c>
      <c r="G1520" s="35"/>
      <c r="H1520" s="35"/>
      <c r="I1520" s="35"/>
      <c r="J1520" s="35"/>
      <c r="K1520" s="35"/>
      <c r="L1520" s="35"/>
      <c r="M1520" s="35"/>
      <c r="N1520" s="35"/>
      <c r="O1520" s="63">
        <v>1200</v>
      </c>
      <c r="P1520" s="63">
        <f t="shared" si="587"/>
        <v>1200</v>
      </c>
      <c r="Q1520" s="66">
        <f t="shared" si="588"/>
        <v>1080</v>
      </c>
      <c r="R1520" s="21">
        <f t="shared" si="589"/>
        <v>1080</v>
      </c>
      <c r="S1520" s="4">
        <f t="shared" si="590"/>
        <v>972</v>
      </c>
      <c r="T1520" s="21">
        <f t="shared" si="591"/>
        <v>972</v>
      </c>
      <c r="U1520" s="12">
        <f t="shared" si="592"/>
        <v>777.6</v>
      </c>
      <c r="V1520" s="12">
        <f t="shared" si="593"/>
        <v>777.6</v>
      </c>
    </row>
    <row r="1521" spans="1:22" ht="12.75">
      <c r="A1521" s="63">
        <v>7</v>
      </c>
      <c r="B1521" s="64" t="s">
        <v>1380</v>
      </c>
      <c r="C1521" s="65" t="s">
        <v>0</v>
      </c>
      <c r="D1521" s="63">
        <v>8</v>
      </c>
      <c r="E1521" s="63">
        <v>200</v>
      </c>
      <c r="F1521" s="63">
        <f t="shared" si="586"/>
        <v>1600</v>
      </c>
      <c r="G1521" s="35"/>
      <c r="H1521" s="35"/>
      <c r="I1521" s="35"/>
      <c r="J1521" s="35"/>
      <c r="K1521" s="35"/>
      <c r="L1521" s="35"/>
      <c r="M1521" s="35"/>
      <c r="N1521" s="35"/>
      <c r="O1521" s="63">
        <v>200</v>
      </c>
      <c r="P1521" s="63">
        <f t="shared" si="587"/>
        <v>1600</v>
      </c>
      <c r="Q1521" s="66">
        <f t="shared" si="588"/>
        <v>180</v>
      </c>
      <c r="R1521" s="21">
        <f t="shared" si="589"/>
        <v>1440</v>
      </c>
      <c r="S1521" s="4">
        <f t="shared" si="590"/>
        <v>162</v>
      </c>
      <c r="T1521" s="21">
        <f t="shared" si="591"/>
        <v>1296</v>
      </c>
      <c r="U1521" s="12">
        <f t="shared" si="592"/>
        <v>129.6</v>
      </c>
      <c r="V1521" s="12">
        <f t="shared" si="593"/>
        <v>1036.8</v>
      </c>
    </row>
    <row r="1522" spans="1:22" ht="12">
      <c r="A1522" s="124"/>
      <c r="B1522" s="229" t="s">
        <v>97</v>
      </c>
      <c r="C1522" s="229"/>
      <c r="D1522" s="229"/>
      <c r="E1522" s="229"/>
      <c r="F1522" s="229">
        <f>SUM(F1515:F1521)</f>
        <v>33150</v>
      </c>
      <c r="G1522" s="35"/>
      <c r="H1522" s="35"/>
      <c r="I1522" s="35"/>
      <c r="J1522" s="35"/>
      <c r="K1522" s="35"/>
      <c r="L1522" s="35"/>
      <c r="M1522" s="35"/>
      <c r="N1522" s="35"/>
      <c r="O1522" s="229"/>
      <c r="P1522" s="229">
        <f>SUM(P1515:P1521)</f>
        <v>33150</v>
      </c>
      <c r="Q1522" s="229"/>
      <c r="R1522" s="230">
        <f>SUM(R1515:R1521)</f>
        <v>29835</v>
      </c>
      <c r="S1522" s="230"/>
      <c r="T1522" s="231">
        <f>SUM(T1515:T1521)</f>
        <v>26851.5</v>
      </c>
      <c r="U1522" s="231"/>
      <c r="V1522" s="231">
        <f t="shared" ref="V1522" si="594">SUM(V1515:V1521)</f>
        <v>21481.199999999997</v>
      </c>
    </row>
    <row r="1523" spans="1:22" ht="12">
      <c r="A1523" s="179" t="s">
        <v>819</v>
      </c>
      <c r="B1523" s="180"/>
      <c r="C1523" s="180"/>
      <c r="D1523" s="180"/>
      <c r="E1523" s="180"/>
      <c r="F1523" s="180"/>
      <c r="G1523" s="180"/>
      <c r="H1523" s="180"/>
      <c r="I1523" s="180"/>
      <c r="J1523" s="180"/>
      <c r="K1523" s="180"/>
      <c r="L1523" s="180"/>
      <c r="M1523" s="180"/>
      <c r="N1523" s="180"/>
      <c r="O1523" s="180"/>
      <c r="P1523" s="180"/>
      <c r="Q1523" s="180"/>
      <c r="R1523" s="180"/>
      <c r="S1523" s="180"/>
      <c r="T1523" s="180"/>
      <c r="U1523" s="180"/>
      <c r="V1523" s="181"/>
    </row>
    <row r="1524" spans="1:22" ht="25.5">
      <c r="A1524" s="60" t="s">
        <v>863</v>
      </c>
      <c r="B1524" s="61" t="s">
        <v>1297</v>
      </c>
      <c r="C1524" s="61" t="s">
        <v>689</v>
      </c>
      <c r="D1524" s="62" t="s">
        <v>1</v>
      </c>
      <c r="E1524" s="62" t="s">
        <v>1298</v>
      </c>
      <c r="F1524" s="62" t="s">
        <v>1299</v>
      </c>
      <c r="G1524" s="29"/>
      <c r="H1524" s="29"/>
      <c r="I1524" s="29"/>
      <c r="J1524" s="29"/>
      <c r="K1524" s="29"/>
      <c r="L1524" s="29"/>
      <c r="M1524" s="29"/>
      <c r="N1524" s="29"/>
      <c r="O1524" s="31" t="s">
        <v>2</v>
      </c>
      <c r="P1524" s="43" t="s">
        <v>688</v>
      </c>
      <c r="Q1524" s="31" t="s">
        <v>2</v>
      </c>
      <c r="R1524" s="43" t="s">
        <v>688</v>
      </c>
      <c r="S1524" s="31" t="s">
        <v>2</v>
      </c>
      <c r="T1524" s="43" t="s">
        <v>688</v>
      </c>
      <c r="U1524" s="31" t="s">
        <v>2</v>
      </c>
      <c r="V1524" s="43" t="s">
        <v>688</v>
      </c>
    </row>
    <row r="1525" spans="1:22" ht="12.75">
      <c r="A1525" s="63">
        <v>1</v>
      </c>
      <c r="B1525" s="64" t="s">
        <v>1381</v>
      </c>
      <c r="C1525" s="119" t="s">
        <v>0</v>
      </c>
      <c r="D1525" s="63">
        <v>1500</v>
      </c>
      <c r="E1525" s="63">
        <v>100</v>
      </c>
      <c r="F1525" s="63">
        <f>+D1525*E1525</f>
        <v>150000</v>
      </c>
      <c r="G1525" s="35"/>
      <c r="H1525" s="35"/>
      <c r="I1525" s="35"/>
      <c r="J1525" s="35"/>
      <c r="K1525" s="35"/>
      <c r="L1525" s="35"/>
      <c r="M1525" s="35"/>
      <c r="N1525" s="35"/>
      <c r="O1525" s="63">
        <v>100</v>
      </c>
      <c r="P1525" s="63">
        <f>+D1525*O1525</f>
        <v>150000</v>
      </c>
      <c r="Q1525" s="66">
        <f>+O1525-O1525*0.1</f>
        <v>90</v>
      </c>
      <c r="R1525" s="21">
        <f>+Q1525*D1525</f>
        <v>135000</v>
      </c>
      <c r="S1525" s="4">
        <f>+Q1525-Q1525*0.1</f>
        <v>81</v>
      </c>
      <c r="T1525" s="21">
        <f>+S1525*D1525</f>
        <v>121500</v>
      </c>
      <c r="U1525" s="12">
        <f t="shared" si="592"/>
        <v>64.8</v>
      </c>
      <c r="V1525" s="11">
        <f t="shared" si="593"/>
        <v>97200</v>
      </c>
    </row>
    <row r="1526" spans="1:22" ht="12">
      <c r="A1526" s="233"/>
      <c r="B1526" s="229" t="s">
        <v>97</v>
      </c>
      <c r="C1526" s="229"/>
      <c r="D1526" s="229"/>
      <c r="E1526" s="229"/>
      <c r="F1526" s="229">
        <f>+F1525</f>
        <v>150000</v>
      </c>
      <c r="G1526" s="35"/>
      <c r="H1526" s="35"/>
      <c r="I1526" s="35"/>
      <c r="J1526" s="35"/>
      <c r="K1526" s="35"/>
      <c r="L1526" s="35"/>
      <c r="M1526" s="35"/>
      <c r="N1526" s="35"/>
      <c r="O1526" s="229"/>
      <c r="P1526" s="229">
        <f>SUM(P1525)</f>
        <v>150000</v>
      </c>
      <c r="Q1526" s="229"/>
      <c r="R1526" s="230">
        <f>SUM(R1525)</f>
        <v>135000</v>
      </c>
      <c r="S1526" s="230"/>
      <c r="T1526" s="230">
        <f>SUM(T1525)</f>
        <v>121500</v>
      </c>
      <c r="U1526" s="230"/>
      <c r="V1526" s="230">
        <f t="shared" ref="V1526" si="595">SUM(V1525)</f>
        <v>97200</v>
      </c>
    </row>
    <row r="1527" spans="1:22" ht="12">
      <c r="A1527" s="179" t="s">
        <v>820</v>
      </c>
      <c r="B1527" s="180"/>
      <c r="C1527" s="180"/>
      <c r="D1527" s="180"/>
      <c r="E1527" s="180"/>
      <c r="F1527" s="180"/>
      <c r="G1527" s="180"/>
      <c r="H1527" s="180"/>
      <c r="I1527" s="180"/>
      <c r="J1527" s="180"/>
      <c r="K1527" s="180"/>
      <c r="L1527" s="180"/>
      <c r="M1527" s="180"/>
      <c r="N1527" s="180"/>
      <c r="O1527" s="180"/>
      <c r="P1527" s="180"/>
      <c r="Q1527" s="180"/>
      <c r="R1527" s="180"/>
      <c r="S1527" s="180"/>
      <c r="T1527" s="180"/>
      <c r="U1527" s="180"/>
      <c r="V1527" s="181"/>
    </row>
    <row r="1528" spans="1:22" ht="25.5">
      <c r="A1528" s="60" t="s">
        <v>863</v>
      </c>
      <c r="B1528" s="61" t="s">
        <v>1297</v>
      </c>
      <c r="C1528" s="61" t="s">
        <v>689</v>
      </c>
      <c r="D1528" s="62" t="s">
        <v>1</v>
      </c>
      <c r="E1528" s="62" t="s">
        <v>1298</v>
      </c>
      <c r="F1528" s="62" t="s">
        <v>1299</v>
      </c>
      <c r="G1528" s="29"/>
      <c r="H1528" s="29"/>
      <c r="I1528" s="29"/>
      <c r="J1528" s="29"/>
      <c r="K1528" s="29"/>
      <c r="L1528" s="29"/>
      <c r="M1528" s="29"/>
      <c r="N1528" s="29"/>
      <c r="O1528" s="31" t="s">
        <v>2</v>
      </c>
      <c r="P1528" s="43" t="s">
        <v>688</v>
      </c>
      <c r="Q1528" s="31" t="s">
        <v>2</v>
      </c>
      <c r="R1528" s="43" t="s">
        <v>688</v>
      </c>
      <c r="S1528" s="31" t="s">
        <v>2</v>
      </c>
      <c r="T1528" s="43" t="s">
        <v>688</v>
      </c>
      <c r="U1528" s="31" t="s">
        <v>2</v>
      </c>
      <c r="V1528" s="43" t="s">
        <v>688</v>
      </c>
    </row>
    <row r="1529" spans="1:22" ht="12.75">
      <c r="A1529" s="63">
        <v>1</v>
      </c>
      <c r="B1529" s="122" t="s">
        <v>821</v>
      </c>
      <c r="C1529" s="65" t="s">
        <v>0</v>
      </c>
      <c r="D1529" s="63">
        <v>4</v>
      </c>
      <c r="E1529" s="63">
        <v>1400</v>
      </c>
      <c r="F1529" s="63">
        <f t="shared" ref="F1529:F1570" si="596">+D1529*E1529</f>
        <v>5600</v>
      </c>
      <c r="G1529" s="36"/>
      <c r="H1529" s="36"/>
      <c r="I1529" s="36"/>
      <c r="J1529" s="36"/>
      <c r="K1529" s="36"/>
      <c r="L1529" s="36"/>
      <c r="M1529" s="36"/>
      <c r="N1529" s="36"/>
      <c r="O1529" s="63">
        <v>1400</v>
      </c>
      <c r="P1529" s="63">
        <f t="shared" ref="P1529:P1570" si="597">+D1529*O1529</f>
        <v>5600</v>
      </c>
      <c r="Q1529" s="66">
        <f t="shared" ref="Q1529:Q1570" si="598">+O1529-O1529*0.1</f>
        <v>1260</v>
      </c>
      <c r="R1529" s="21">
        <f t="shared" ref="R1529:R1570" si="599">+Q1529*D1529</f>
        <v>5040</v>
      </c>
      <c r="S1529" s="4">
        <f t="shared" ref="S1529:S1570" si="600">+Q1529-Q1529*0.1</f>
        <v>1134</v>
      </c>
      <c r="T1529" s="21">
        <f t="shared" ref="T1529:T1570" si="601">+S1529*D1529</f>
        <v>4536</v>
      </c>
      <c r="U1529" s="12">
        <f t="shared" si="592"/>
        <v>907.2</v>
      </c>
      <c r="V1529" s="12">
        <f t="shared" si="593"/>
        <v>3628.8</v>
      </c>
    </row>
    <row r="1530" spans="1:22" ht="12.75">
      <c r="A1530" s="63">
        <v>2</v>
      </c>
      <c r="B1530" s="64" t="s">
        <v>1382</v>
      </c>
      <c r="C1530" s="65" t="s">
        <v>0</v>
      </c>
      <c r="D1530" s="63">
        <v>300</v>
      </c>
      <c r="E1530" s="63">
        <v>50</v>
      </c>
      <c r="F1530" s="63">
        <f t="shared" si="596"/>
        <v>15000</v>
      </c>
      <c r="G1530" s="36"/>
      <c r="H1530" s="36"/>
      <c r="I1530" s="36"/>
      <c r="J1530" s="36"/>
      <c r="K1530" s="36"/>
      <c r="L1530" s="36"/>
      <c r="M1530" s="36"/>
      <c r="N1530" s="36"/>
      <c r="O1530" s="63">
        <v>50</v>
      </c>
      <c r="P1530" s="63">
        <f t="shared" si="597"/>
        <v>15000</v>
      </c>
      <c r="Q1530" s="66">
        <f t="shared" si="598"/>
        <v>45</v>
      </c>
      <c r="R1530" s="21">
        <f t="shared" si="599"/>
        <v>13500</v>
      </c>
      <c r="S1530" s="4">
        <f t="shared" si="600"/>
        <v>40.5</v>
      </c>
      <c r="T1530" s="21">
        <f t="shared" si="601"/>
        <v>12150</v>
      </c>
      <c r="U1530" s="12">
        <f t="shared" si="592"/>
        <v>32.4</v>
      </c>
      <c r="V1530" s="12">
        <f t="shared" si="593"/>
        <v>9720</v>
      </c>
    </row>
    <row r="1531" spans="1:22" ht="12.75">
      <c r="A1531" s="63">
        <v>3</v>
      </c>
      <c r="B1531" s="64" t="s">
        <v>822</v>
      </c>
      <c r="C1531" s="65" t="s">
        <v>0</v>
      </c>
      <c r="D1531" s="63">
        <v>5</v>
      </c>
      <c r="E1531" s="63">
        <v>250</v>
      </c>
      <c r="F1531" s="63">
        <f t="shared" si="596"/>
        <v>1250</v>
      </c>
      <c r="G1531" s="36"/>
      <c r="H1531" s="36"/>
      <c r="I1531" s="36"/>
      <c r="J1531" s="36"/>
      <c r="K1531" s="36"/>
      <c r="L1531" s="36"/>
      <c r="M1531" s="36"/>
      <c r="N1531" s="36"/>
      <c r="O1531" s="63">
        <v>250</v>
      </c>
      <c r="P1531" s="63">
        <f t="shared" si="597"/>
        <v>1250</v>
      </c>
      <c r="Q1531" s="66">
        <f t="shared" si="598"/>
        <v>225</v>
      </c>
      <c r="R1531" s="21">
        <f t="shared" si="599"/>
        <v>1125</v>
      </c>
      <c r="S1531" s="4">
        <f t="shared" si="600"/>
        <v>202.5</v>
      </c>
      <c r="T1531" s="21">
        <f t="shared" si="601"/>
        <v>1012.5</v>
      </c>
      <c r="U1531" s="12">
        <f t="shared" si="592"/>
        <v>162</v>
      </c>
      <c r="V1531" s="12">
        <f t="shared" si="593"/>
        <v>810</v>
      </c>
    </row>
    <row r="1532" spans="1:22" ht="12.75">
      <c r="A1532" s="63">
        <v>4</v>
      </c>
      <c r="B1532" s="122" t="s">
        <v>823</v>
      </c>
      <c r="C1532" s="65" t="s">
        <v>0</v>
      </c>
      <c r="D1532" s="63">
        <v>60</v>
      </c>
      <c r="E1532" s="63">
        <v>400</v>
      </c>
      <c r="F1532" s="63">
        <f t="shared" si="596"/>
        <v>24000</v>
      </c>
      <c r="G1532" s="36"/>
      <c r="H1532" s="36"/>
      <c r="I1532" s="36"/>
      <c r="J1532" s="36"/>
      <c r="K1532" s="36"/>
      <c r="L1532" s="36"/>
      <c r="M1532" s="36"/>
      <c r="N1532" s="36"/>
      <c r="O1532" s="63">
        <v>400</v>
      </c>
      <c r="P1532" s="63">
        <f t="shared" si="597"/>
        <v>24000</v>
      </c>
      <c r="Q1532" s="66">
        <f t="shared" si="598"/>
        <v>360</v>
      </c>
      <c r="R1532" s="21">
        <f t="shared" si="599"/>
        <v>21600</v>
      </c>
      <c r="S1532" s="4">
        <f t="shared" si="600"/>
        <v>324</v>
      </c>
      <c r="T1532" s="21">
        <f t="shared" si="601"/>
        <v>19440</v>
      </c>
      <c r="U1532" s="12">
        <f t="shared" si="592"/>
        <v>259.2</v>
      </c>
      <c r="V1532" s="12">
        <f t="shared" si="593"/>
        <v>15552</v>
      </c>
    </row>
    <row r="1533" spans="1:22" ht="12.75">
      <c r="A1533" s="63">
        <v>5</v>
      </c>
      <c r="B1533" s="64" t="s">
        <v>1383</v>
      </c>
      <c r="C1533" s="65" t="s">
        <v>0</v>
      </c>
      <c r="D1533" s="63">
        <v>100</v>
      </c>
      <c r="E1533" s="63">
        <v>80</v>
      </c>
      <c r="F1533" s="63">
        <f t="shared" si="596"/>
        <v>8000</v>
      </c>
      <c r="G1533" s="36"/>
      <c r="H1533" s="36"/>
      <c r="I1533" s="36"/>
      <c r="J1533" s="36"/>
      <c r="K1533" s="36"/>
      <c r="L1533" s="36"/>
      <c r="M1533" s="36"/>
      <c r="N1533" s="36"/>
      <c r="O1533" s="63">
        <v>80</v>
      </c>
      <c r="P1533" s="63">
        <f t="shared" si="597"/>
        <v>8000</v>
      </c>
      <c r="Q1533" s="66">
        <f t="shared" si="598"/>
        <v>72</v>
      </c>
      <c r="R1533" s="21">
        <f t="shared" si="599"/>
        <v>7200</v>
      </c>
      <c r="S1533" s="4">
        <f t="shared" si="600"/>
        <v>64.8</v>
      </c>
      <c r="T1533" s="21">
        <f t="shared" si="601"/>
        <v>6480</v>
      </c>
      <c r="U1533" s="12">
        <f t="shared" si="592"/>
        <v>51.839999999999996</v>
      </c>
      <c r="V1533" s="12">
        <f t="shared" si="593"/>
        <v>5184</v>
      </c>
    </row>
    <row r="1534" spans="1:22" ht="12.75">
      <c r="A1534" s="63">
        <v>6</v>
      </c>
      <c r="B1534" s="122" t="s">
        <v>824</v>
      </c>
      <c r="C1534" s="65" t="s">
        <v>0</v>
      </c>
      <c r="D1534" s="63">
        <v>3</v>
      </c>
      <c r="E1534" s="63">
        <v>1000</v>
      </c>
      <c r="F1534" s="63">
        <f t="shared" si="596"/>
        <v>3000</v>
      </c>
      <c r="G1534" s="36"/>
      <c r="H1534" s="36"/>
      <c r="I1534" s="36"/>
      <c r="J1534" s="36"/>
      <c r="K1534" s="36"/>
      <c r="L1534" s="36"/>
      <c r="M1534" s="36"/>
      <c r="N1534" s="36"/>
      <c r="O1534" s="63">
        <v>1000</v>
      </c>
      <c r="P1534" s="63">
        <f t="shared" si="597"/>
        <v>3000</v>
      </c>
      <c r="Q1534" s="66">
        <f t="shared" si="598"/>
        <v>900</v>
      </c>
      <c r="R1534" s="21">
        <f t="shared" si="599"/>
        <v>2700</v>
      </c>
      <c r="S1534" s="4">
        <f t="shared" si="600"/>
        <v>810</v>
      </c>
      <c r="T1534" s="21">
        <f t="shared" si="601"/>
        <v>2430</v>
      </c>
      <c r="U1534" s="12">
        <f t="shared" si="592"/>
        <v>648</v>
      </c>
      <c r="V1534" s="12">
        <f t="shared" si="593"/>
        <v>1944</v>
      </c>
    </row>
    <row r="1535" spans="1:22" ht="12.75">
      <c r="A1535" s="63">
        <v>7</v>
      </c>
      <c r="B1535" s="122" t="s">
        <v>825</v>
      </c>
      <c r="C1535" s="65" t="s">
        <v>0</v>
      </c>
      <c r="D1535" s="63">
        <v>14</v>
      </c>
      <c r="E1535" s="63">
        <v>1000</v>
      </c>
      <c r="F1535" s="63">
        <f t="shared" si="596"/>
        <v>14000</v>
      </c>
      <c r="G1535" s="36"/>
      <c r="H1535" s="36"/>
      <c r="I1535" s="36"/>
      <c r="J1535" s="36"/>
      <c r="K1535" s="36"/>
      <c r="L1535" s="36"/>
      <c r="M1535" s="36"/>
      <c r="N1535" s="36"/>
      <c r="O1535" s="63">
        <v>1000</v>
      </c>
      <c r="P1535" s="63">
        <f t="shared" si="597"/>
        <v>14000</v>
      </c>
      <c r="Q1535" s="66">
        <f t="shared" si="598"/>
        <v>900</v>
      </c>
      <c r="R1535" s="21">
        <f t="shared" si="599"/>
        <v>12600</v>
      </c>
      <c r="S1535" s="4">
        <f t="shared" si="600"/>
        <v>810</v>
      </c>
      <c r="T1535" s="21">
        <f t="shared" si="601"/>
        <v>11340</v>
      </c>
      <c r="U1535" s="12">
        <f t="shared" si="592"/>
        <v>648</v>
      </c>
      <c r="V1535" s="12">
        <f t="shared" si="593"/>
        <v>9072</v>
      </c>
    </row>
    <row r="1536" spans="1:22" ht="12.75">
      <c r="A1536" s="63">
        <v>8</v>
      </c>
      <c r="B1536" s="64" t="s">
        <v>1384</v>
      </c>
      <c r="C1536" s="65" t="s">
        <v>0</v>
      </c>
      <c r="D1536" s="63">
        <v>2</v>
      </c>
      <c r="E1536" s="63">
        <v>800</v>
      </c>
      <c r="F1536" s="63">
        <f t="shared" si="596"/>
        <v>1600</v>
      </c>
      <c r="G1536" s="36"/>
      <c r="H1536" s="36"/>
      <c r="I1536" s="36"/>
      <c r="J1536" s="36"/>
      <c r="K1536" s="36"/>
      <c r="L1536" s="36"/>
      <c r="M1536" s="36"/>
      <c r="N1536" s="36"/>
      <c r="O1536" s="63">
        <v>800</v>
      </c>
      <c r="P1536" s="63">
        <f t="shared" si="597"/>
        <v>1600</v>
      </c>
      <c r="Q1536" s="66">
        <f t="shared" si="598"/>
        <v>720</v>
      </c>
      <c r="R1536" s="21">
        <f t="shared" si="599"/>
        <v>1440</v>
      </c>
      <c r="S1536" s="4">
        <f t="shared" si="600"/>
        <v>648</v>
      </c>
      <c r="T1536" s="21">
        <f t="shared" si="601"/>
        <v>1296</v>
      </c>
      <c r="U1536" s="12">
        <f t="shared" si="592"/>
        <v>518.4</v>
      </c>
      <c r="V1536" s="12">
        <f t="shared" si="593"/>
        <v>1036.8</v>
      </c>
    </row>
    <row r="1537" spans="1:22" ht="12.75">
      <c r="A1537" s="63">
        <v>9</v>
      </c>
      <c r="B1537" s="64" t="s">
        <v>1385</v>
      </c>
      <c r="C1537" s="65" t="s">
        <v>0</v>
      </c>
      <c r="D1537" s="63">
        <v>1</v>
      </c>
      <c r="E1537" s="63">
        <v>14000</v>
      </c>
      <c r="F1537" s="63">
        <f t="shared" si="596"/>
        <v>14000</v>
      </c>
      <c r="G1537" s="36"/>
      <c r="H1537" s="36"/>
      <c r="I1537" s="36"/>
      <c r="J1537" s="36"/>
      <c r="K1537" s="36"/>
      <c r="L1537" s="36"/>
      <c r="M1537" s="36"/>
      <c r="N1537" s="36"/>
      <c r="O1537" s="63">
        <v>14000</v>
      </c>
      <c r="P1537" s="63">
        <f t="shared" si="597"/>
        <v>14000</v>
      </c>
      <c r="Q1537" s="66">
        <f t="shared" si="598"/>
        <v>12600</v>
      </c>
      <c r="R1537" s="21">
        <f t="shared" si="599"/>
        <v>12600</v>
      </c>
      <c r="S1537" s="4">
        <f t="shared" si="600"/>
        <v>11340</v>
      </c>
      <c r="T1537" s="21">
        <f t="shared" si="601"/>
        <v>11340</v>
      </c>
      <c r="U1537" s="12">
        <f t="shared" si="592"/>
        <v>9072</v>
      </c>
      <c r="V1537" s="12">
        <f t="shared" si="593"/>
        <v>9072</v>
      </c>
    </row>
    <row r="1538" spans="1:22" ht="12.75">
      <c r="A1538" s="63">
        <v>10</v>
      </c>
      <c r="B1538" s="64" t="s">
        <v>1386</v>
      </c>
      <c r="C1538" s="65" t="s">
        <v>0</v>
      </c>
      <c r="D1538" s="63">
        <v>2</v>
      </c>
      <c r="E1538" s="63">
        <v>1200</v>
      </c>
      <c r="F1538" s="63">
        <f t="shared" si="596"/>
        <v>2400</v>
      </c>
      <c r="G1538" s="36"/>
      <c r="H1538" s="36"/>
      <c r="I1538" s="36"/>
      <c r="J1538" s="36"/>
      <c r="K1538" s="36"/>
      <c r="L1538" s="36"/>
      <c r="M1538" s="36"/>
      <c r="N1538" s="36"/>
      <c r="O1538" s="63">
        <v>1200</v>
      </c>
      <c r="P1538" s="63">
        <f t="shared" si="597"/>
        <v>2400</v>
      </c>
      <c r="Q1538" s="66">
        <f t="shared" si="598"/>
        <v>1080</v>
      </c>
      <c r="R1538" s="21">
        <f t="shared" si="599"/>
        <v>2160</v>
      </c>
      <c r="S1538" s="4">
        <f t="shared" si="600"/>
        <v>972</v>
      </c>
      <c r="T1538" s="21">
        <f t="shared" si="601"/>
        <v>1944</v>
      </c>
      <c r="U1538" s="12">
        <f t="shared" si="592"/>
        <v>777.6</v>
      </c>
      <c r="V1538" s="12">
        <f t="shared" si="593"/>
        <v>1555.2</v>
      </c>
    </row>
    <row r="1539" spans="1:22" ht="12.75">
      <c r="A1539" s="63">
        <v>11</v>
      </c>
      <c r="B1539" s="122" t="s">
        <v>826</v>
      </c>
      <c r="C1539" s="65" t="s">
        <v>1387</v>
      </c>
      <c r="D1539" s="63">
        <v>0.7</v>
      </c>
      <c r="E1539" s="63">
        <v>400</v>
      </c>
      <c r="F1539" s="63">
        <f t="shared" si="596"/>
        <v>280</v>
      </c>
      <c r="G1539" s="36"/>
      <c r="H1539" s="36"/>
      <c r="I1539" s="36"/>
      <c r="J1539" s="36"/>
      <c r="K1539" s="36"/>
      <c r="L1539" s="36"/>
      <c r="M1539" s="36"/>
      <c r="N1539" s="36"/>
      <c r="O1539" s="63">
        <v>400</v>
      </c>
      <c r="P1539" s="63">
        <f t="shared" si="597"/>
        <v>280</v>
      </c>
      <c r="Q1539" s="66">
        <f t="shared" si="598"/>
        <v>360</v>
      </c>
      <c r="R1539" s="21">
        <f t="shared" si="599"/>
        <v>251.99999999999997</v>
      </c>
      <c r="S1539" s="4">
        <f t="shared" si="600"/>
        <v>324</v>
      </c>
      <c r="T1539" s="21">
        <f t="shared" si="601"/>
        <v>226.79999999999998</v>
      </c>
      <c r="U1539" s="12">
        <f t="shared" si="592"/>
        <v>259.2</v>
      </c>
      <c r="V1539" s="12">
        <f t="shared" si="593"/>
        <v>181.43999999999997</v>
      </c>
    </row>
    <row r="1540" spans="1:22" ht="12.75">
      <c r="A1540" s="63">
        <v>12</v>
      </c>
      <c r="B1540" s="64" t="s">
        <v>827</v>
      </c>
      <c r="C1540" s="65" t="s">
        <v>115</v>
      </c>
      <c r="D1540" s="63">
        <v>4</v>
      </c>
      <c r="E1540" s="63">
        <v>1100</v>
      </c>
      <c r="F1540" s="63">
        <f t="shared" si="596"/>
        <v>4400</v>
      </c>
      <c r="G1540" s="36"/>
      <c r="H1540" s="36"/>
      <c r="I1540" s="36"/>
      <c r="J1540" s="36"/>
      <c r="K1540" s="36"/>
      <c r="L1540" s="36"/>
      <c r="M1540" s="36"/>
      <c r="N1540" s="36"/>
      <c r="O1540" s="63">
        <v>1100</v>
      </c>
      <c r="P1540" s="63">
        <f t="shared" si="597"/>
        <v>4400</v>
      </c>
      <c r="Q1540" s="66">
        <f t="shared" si="598"/>
        <v>990</v>
      </c>
      <c r="R1540" s="21">
        <f t="shared" si="599"/>
        <v>3960</v>
      </c>
      <c r="S1540" s="4">
        <f t="shared" si="600"/>
        <v>891</v>
      </c>
      <c r="T1540" s="21">
        <f t="shared" si="601"/>
        <v>3564</v>
      </c>
      <c r="U1540" s="12">
        <f t="shared" si="592"/>
        <v>712.8</v>
      </c>
      <c r="V1540" s="12">
        <f t="shared" si="593"/>
        <v>2851.2</v>
      </c>
    </row>
    <row r="1541" spans="1:22" ht="12.75">
      <c r="A1541" s="63">
        <v>13</v>
      </c>
      <c r="B1541" s="64" t="s">
        <v>1388</v>
      </c>
      <c r="C1541" s="65" t="s">
        <v>0</v>
      </c>
      <c r="D1541" s="63">
        <v>2</v>
      </c>
      <c r="E1541" s="63">
        <v>100</v>
      </c>
      <c r="F1541" s="63">
        <f t="shared" si="596"/>
        <v>200</v>
      </c>
      <c r="G1541" s="36"/>
      <c r="H1541" s="36"/>
      <c r="I1541" s="36"/>
      <c r="J1541" s="36"/>
      <c r="K1541" s="36"/>
      <c r="L1541" s="36"/>
      <c r="M1541" s="36"/>
      <c r="N1541" s="36"/>
      <c r="O1541" s="63">
        <v>100</v>
      </c>
      <c r="P1541" s="63">
        <f t="shared" si="597"/>
        <v>200</v>
      </c>
      <c r="Q1541" s="66">
        <f t="shared" si="598"/>
        <v>90</v>
      </c>
      <c r="R1541" s="21">
        <f t="shared" si="599"/>
        <v>180</v>
      </c>
      <c r="S1541" s="4">
        <f t="shared" si="600"/>
        <v>81</v>
      </c>
      <c r="T1541" s="21">
        <f t="shared" si="601"/>
        <v>162</v>
      </c>
      <c r="U1541" s="12">
        <f t="shared" si="592"/>
        <v>64.8</v>
      </c>
      <c r="V1541" s="12">
        <f t="shared" si="593"/>
        <v>129.6</v>
      </c>
    </row>
    <row r="1542" spans="1:22" ht="12.75">
      <c r="A1542" s="63">
        <v>14</v>
      </c>
      <c r="B1542" s="64" t="s">
        <v>1389</v>
      </c>
      <c r="C1542" s="65" t="s">
        <v>0</v>
      </c>
      <c r="D1542" s="63">
        <v>1</v>
      </c>
      <c r="E1542" s="63">
        <v>600</v>
      </c>
      <c r="F1542" s="63">
        <f t="shared" si="596"/>
        <v>600</v>
      </c>
      <c r="G1542" s="36"/>
      <c r="H1542" s="36"/>
      <c r="I1542" s="36"/>
      <c r="J1542" s="36"/>
      <c r="K1542" s="36"/>
      <c r="L1542" s="36"/>
      <c r="M1542" s="36"/>
      <c r="N1542" s="36"/>
      <c r="O1542" s="63">
        <v>600</v>
      </c>
      <c r="P1542" s="63">
        <f t="shared" si="597"/>
        <v>600</v>
      </c>
      <c r="Q1542" s="66">
        <f t="shared" si="598"/>
        <v>540</v>
      </c>
      <c r="R1542" s="21">
        <f t="shared" si="599"/>
        <v>540</v>
      </c>
      <c r="S1542" s="4">
        <f t="shared" si="600"/>
        <v>486</v>
      </c>
      <c r="T1542" s="21">
        <f t="shared" si="601"/>
        <v>486</v>
      </c>
      <c r="U1542" s="12">
        <f t="shared" si="592"/>
        <v>388.8</v>
      </c>
      <c r="V1542" s="12">
        <f t="shared" si="593"/>
        <v>388.8</v>
      </c>
    </row>
    <row r="1543" spans="1:22" ht="12.75">
      <c r="A1543" s="63">
        <v>15</v>
      </c>
      <c r="B1543" s="64" t="s">
        <v>828</v>
      </c>
      <c r="C1543" s="65" t="s">
        <v>0</v>
      </c>
      <c r="D1543" s="63">
        <v>10</v>
      </c>
      <c r="E1543" s="63">
        <v>500</v>
      </c>
      <c r="F1543" s="63">
        <f t="shared" si="596"/>
        <v>5000</v>
      </c>
      <c r="G1543" s="36"/>
      <c r="H1543" s="36"/>
      <c r="I1543" s="36"/>
      <c r="J1543" s="36"/>
      <c r="K1543" s="36"/>
      <c r="L1543" s="36"/>
      <c r="M1543" s="36"/>
      <c r="N1543" s="36"/>
      <c r="O1543" s="63">
        <v>500</v>
      </c>
      <c r="P1543" s="63">
        <f t="shared" si="597"/>
        <v>5000</v>
      </c>
      <c r="Q1543" s="66">
        <f t="shared" si="598"/>
        <v>450</v>
      </c>
      <c r="R1543" s="21">
        <f t="shared" si="599"/>
        <v>4500</v>
      </c>
      <c r="S1543" s="4">
        <f t="shared" si="600"/>
        <v>405</v>
      </c>
      <c r="T1543" s="21">
        <f t="shared" si="601"/>
        <v>4050</v>
      </c>
      <c r="U1543" s="12">
        <f t="shared" si="592"/>
        <v>324</v>
      </c>
      <c r="V1543" s="12">
        <f t="shared" si="593"/>
        <v>3240</v>
      </c>
    </row>
    <row r="1544" spans="1:22" ht="12.75">
      <c r="A1544" s="63">
        <v>16</v>
      </c>
      <c r="B1544" s="64" t="s">
        <v>1390</v>
      </c>
      <c r="C1544" s="65" t="s">
        <v>0</v>
      </c>
      <c r="D1544" s="63">
        <v>30</v>
      </c>
      <c r="E1544" s="63">
        <v>1300</v>
      </c>
      <c r="F1544" s="63">
        <f t="shared" si="596"/>
        <v>39000</v>
      </c>
      <c r="G1544" s="36"/>
      <c r="H1544" s="36"/>
      <c r="I1544" s="36"/>
      <c r="J1544" s="36"/>
      <c r="K1544" s="36"/>
      <c r="L1544" s="36"/>
      <c r="M1544" s="36"/>
      <c r="N1544" s="36"/>
      <c r="O1544" s="63">
        <v>1300</v>
      </c>
      <c r="P1544" s="63">
        <f t="shared" si="597"/>
        <v>39000</v>
      </c>
      <c r="Q1544" s="66">
        <f t="shared" si="598"/>
        <v>1170</v>
      </c>
      <c r="R1544" s="21">
        <f t="shared" si="599"/>
        <v>35100</v>
      </c>
      <c r="S1544" s="4">
        <f t="shared" si="600"/>
        <v>1053</v>
      </c>
      <c r="T1544" s="21">
        <f t="shared" si="601"/>
        <v>31590</v>
      </c>
      <c r="U1544" s="12">
        <f t="shared" si="592"/>
        <v>842.4</v>
      </c>
      <c r="V1544" s="12">
        <f t="shared" si="593"/>
        <v>25272</v>
      </c>
    </row>
    <row r="1545" spans="1:22" ht="12.75">
      <c r="A1545" s="63">
        <v>17</v>
      </c>
      <c r="B1545" s="64" t="s">
        <v>1391</v>
      </c>
      <c r="C1545" s="65" t="s">
        <v>0</v>
      </c>
      <c r="D1545" s="63">
        <v>5</v>
      </c>
      <c r="E1545" s="63">
        <v>150</v>
      </c>
      <c r="F1545" s="63">
        <f t="shared" si="596"/>
        <v>750</v>
      </c>
      <c r="G1545" s="36"/>
      <c r="H1545" s="36"/>
      <c r="I1545" s="36"/>
      <c r="J1545" s="36"/>
      <c r="K1545" s="36"/>
      <c r="L1545" s="36"/>
      <c r="M1545" s="36"/>
      <c r="N1545" s="36"/>
      <c r="O1545" s="63">
        <v>150</v>
      </c>
      <c r="P1545" s="63">
        <f t="shared" si="597"/>
        <v>750</v>
      </c>
      <c r="Q1545" s="66">
        <f t="shared" si="598"/>
        <v>135</v>
      </c>
      <c r="R1545" s="21">
        <f t="shared" si="599"/>
        <v>675</v>
      </c>
      <c r="S1545" s="4">
        <f t="shared" si="600"/>
        <v>121.5</v>
      </c>
      <c r="T1545" s="21">
        <f t="shared" si="601"/>
        <v>607.5</v>
      </c>
      <c r="U1545" s="12">
        <f t="shared" si="592"/>
        <v>97.2</v>
      </c>
      <c r="V1545" s="12">
        <f t="shared" si="593"/>
        <v>486</v>
      </c>
    </row>
    <row r="1546" spans="1:22" ht="12.75">
      <c r="A1546" s="63">
        <v>18</v>
      </c>
      <c r="B1546" s="64" t="s">
        <v>1391</v>
      </c>
      <c r="C1546" s="65" t="s">
        <v>0</v>
      </c>
      <c r="D1546" s="63">
        <v>50</v>
      </c>
      <c r="E1546" s="63">
        <v>100</v>
      </c>
      <c r="F1546" s="63">
        <f t="shared" si="596"/>
        <v>5000</v>
      </c>
      <c r="G1546" s="36"/>
      <c r="H1546" s="36"/>
      <c r="I1546" s="36"/>
      <c r="J1546" s="36"/>
      <c r="K1546" s="36"/>
      <c r="L1546" s="36"/>
      <c r="M1546" s="36"/>
      <c r="N1546" s="36"/>
      <c r="O1546" s="63">
        <v>100</v>
      </c>
      <c r="P1546" s="63">
        <f t="shared" si="597"/>
        <v>5000</v>
      </c>
      <c r="Q1546" s="66">
        <f t="shared" si="598"/>
        <v>90</v>
      </c>
      <c r="R1546" s="21">
        <f t="shared" si="599"/>
        <v>4500</v>
      </c>
      <c r="S1546" s="4">
        <f t="shared" si="600"/>
        <v>81</v>
      </c>
      <c r="T1546" s="21">
        <f t="shared" si="601"/>
        <v>4050</v>
      </c>
      <c r="U1546" s="12">
        <f t="shared" si="592"/>
        <v>64.8</v>
      </c>
      <c r="V1546" s="12">
        <f t="shared" si="593"/>
        <v>3240</v>
      </c>
    </row>
    <row r="1547" spans="1:22" ht="12.75">
      <c r="A1547" s="63">
        <v>19</v>
      </c>
      <c r="B1547" s="64" t="s">
        <v>1392</v>
      </c>
      <c r="C1547" s="65" t="s">
        <v>0</v>
      </c>
      <c r="D1547" s="63">
        <v>1</v>
      </c>
      <c r="E1547" s="63">
        <v>2000</v>
      </c>
      <c r="F1547" s="63">
        <f t="shared" si="596"/>
        <v>2000</v>
      </c>
      <c r="G1547" s="36"/>
      <c r="H1547" s="36"/>
      <c r="I1547" s="36"/>
      <c r="J1547" s="36"/>
      <c r="K1547" s="36"/>
      <c r="L1547" s="36"/>
      <c r="M1547" s="36"/>
      <c r="N1547" s="36"/>
      <c r="O1547" s="63">
        <v>2000</v>
      </c>
      <c r="P1547" s="63">
        <f t="shared" si="597"/>
        <v>2000</v>
      </c>
      <c r="Q1547" s="66">
        <f t="shared" si="598"/>
        <v>1800</v>
      </c>
      <c r="R1547" s="21">
        <f t="shared" si="599"/>
        <v>1800</v>
      </c>
      <c r="S1547" s="4">
        <f t="shared" si="600"/>
        <v>1620</v>
      </c>
      <c r="T1547" s="21">
        <f t="shared" si="601"/>
        <v>1620</v>
      </c>
      <c r="U1547" s="12">
        <f t="shared" si="592"/>
        <v>1296</v>
      </c>
      <c r="V1547" s="12">
        <f t="shared" si="593"/>
        <v>1296</v>
      </c>
    </row>
    <row r="1548" spans="1:22" ht="12.75">
      <c r="A1548" s="63">
        <v>20</v>
      </c>
      <c r="B1548" s="64" t="s">
        <v>1393</v>
      </c>
      <c r="C1548" s="65" t="s">
        <v>0</v>
      </c>
      <c r="D1548" s="63">
        <v>5</v>
      </c>
      <c r="E1548" s="63">
        <v>500</v>
      </c>
      <c r="F1548" s="63">
        <f t="shared" si="596"/>
        <v>2500</v>
      </c>
      <c r="G1548" s="36"/>
      <c r="H1548" s="36"/>
      <c r="I1548" s="36"/>
      <c r="J1548" s="36"/>
      <c r="K1548" s="36"/>
      <c r="L1548" s="36"/>
      <c r="M1548" s="36"/>
      <c r="N1548" s="36"/>
      <c r="O1548" s="63">
        <v>500</v>
      </c>
      <c r="P1548" s="63">
        <f t="shared" si="597"/>
        <v>2500</v>
      </c>
      <c r="Q1548" s="66">
        <f t="shared" si="598"/>
        <v>450</v>
      </c>
      <c r="R1548" s="21">
        <f t="shared" si="599"/>
        <v>2250</v>
      </c>
      <c r="S1548" s="4">
        <f t="shared" si="600"/>
        <v>405</v>
      </c>
      <c r="T1548" s="21">
        <f t="shared" si="601"/>
        <v>2025</v>
      </c>
      <c r="U1548" s="12">
        <f t="shared" si="592"/>
        <v>324</v>
      </c>
      <c r="V1548" s="12">
        <f t="shared" si="593"/>
        <v>1620</v>
      </c>
    </row>
    <row r="1549" spans="1:22" ht="12.75">
      <c r="A1549" s="63">
        <v>21</v>
      </c>
      <c r="B1549" s="64" t="s">
        <v>1394</v>
      </c>
      <c r="C1549" s="65" t="s">
        <v>0</v>
      </c>
      <c r="D1549" s="63">
        <v>1</v>
      </c>
      <c r="E1549" s="63">
        <v>200</v>
      </c>
      <c r="F1549" s="63">
        <f t="shared" si="596"/>
        <v>200</v>
      </c>
      <c r="G1549" s="36"/>
      <c r="H1549" s="36"/>
      <c r="I1549" s="36"/>
      <c r="J1549" s="36"/>
      <c r="K1549" s="36"/>
      <c r="L1549" s="36"/>
      <c r="M1549" s="36"/>
      <c r="N1549" s="36"/>
      <c r="O1549" s="63">
        <v>200</v>
      </c>
      <c r="P1549" s="63">
        <f t="shared" si="597"/>
        <v>200</v>
      </c>
      <c r="Q1549" s="66">
        <f t="shared" si="598"/>
        <v>180</v>
      </c>
      <c r="R1549" s="21">
        <f t="shared" si="599"/>
        <v>180</v>
      </c>
      <c r="S1549" s="4">
        <f t="shared" si="600"/>
        <v>162</v>
      </c>
      <c r="T1549" s="21">
        <f t="shared" si="601"/>
        <v>162</v>
      </c>
      <c r="U1549" s="12">
        <f t="shared" si="592"/>
        <v>129.6</v>
      </c>
      <c r="V1549" s="12">
        <f t="shared" si="593"/>
        <v>129.6</v>
      </c>
    </row>
    <row r="1550" spans="1:22" ht="12.75">
      <c r="A1550" s="63">
        <v>22</v>
      </c>
      <c r="B1550" s="64" t="s">
        <v>1395</v>
      </c>
      <c r="C1550" s="65" t="s">
        <v>0</v>
      </c>
      <c r="D1550" s="63">
        <v>5</v>
      </c>
      <c r="E1550" s="63">
        <v>1500</v>
      </c>
      <c r="F1550" s="63">
        <f t="shared" si="596"/>
        <v>7500</v>
      </c>
      <c r="G1550" s="36"/>
      <c r="H1550" s="36"/>
      <c r="I1550" s="36"/>
      <c r="J1550" s="36"/>
      <c r="K1550" s="36"/>
      <c r="L1550" s="36"/>
      <c r="M1550" s="36"/>
      <c r="N1550" s="36"/>
      <c r="O1550" s="63">
        <v>1500</v>
      </c>
      <c r="P1550" s="63">
        <f t="shared" si="597"/>
        <v>7500</v>
      </c>
      <c r="Q1550" s="66">
        <f t="shared" si="598"/>
        <v>1350</v>
      </c>
      <c r="R1550" s="21">
        <f t="shared" si="599"/>
        <v>6750</v>
      </c>
      <c r="S1550" s="4">
        <f t="shared" si="600"/>
        <v>1215</v>
      </c>
      <c r="T1550" s="21">
        <f t="shared" si="601"/>
        <v>6075</v>
      </c>
      <c r="U1550" s="12">
        <f t="shared" si="592"/>
        <v>972</v>
      </c>
      <c r="V1550" s="12">
        <f t="shared" si="593"/>
        <v>4860</v>
      </c>
    </row>
    <row r="1551" spans="1:22" ht="12.75">
      <c r="A1551" s="63">
        <v>23</v>
      </c>
      <c r="B1551" s="238" t="s">
        <v>1396</v>
      </c>
      <c r="C1551" s="65" t="s">
        <v>0</v>
      </c>
      <c r="D1551" s="63">
        <v>1</v>
      </c>
      <c r="E1551" s="63">
        <v>1300</v>
      </c>
      <c r="F1551" s="63">
        <f t="shared" si="596"/>
        <v>1300</v>
      </c>
      <c r="G1551" s="36"/>
      <c r="H1551" s="36"/>
      <c r="I1551" s="36"/>
      <c r="J1551" s="36"/>
      <c r="K1551" s="36"/>
      <c r="L1551" s="36"/>
      <c r="M1551" s="36"/>
      <c r="N1551" s="36"/>
      <c r="O1551" s="63">
        <v>1300</v>
      </c>
      <c r="P1551" s="63">
        <f t="shared" si="597"/>
        <v>1300</v>
      </c>
      <c r="Q1551" s="66">
        <f t="shared" si="598"/>
        <v>1170</v>
      </c>
      <c r="R1551" s="21">
        <f t="shared" si="599"/>
        <v>1170</v>
      </c>
      <c r="S1551" s="4">
        <f t="shared" si="600"/>
        <v>1053</v>
      </c>
      <c r="T1551" s="21">
        <f t="shared" si="601"/>
        <v>1053</v>
      </c>
      <c r="U1551" s="12">
        <f t="shared" si="592"/>
        <v>842.4</v>
      </c>
      <c r="V1551" s="12">
        <f t="shared" si="593"/>
        <v>842.4</v>
      </c>
    </row>
    <row r="1552" spans="1:22" ht="12.75">
      <c r="A1552" s="63">
        <v>24</v>
      </c>
      <c r="B1552" s="64" t="s">
        <v>1397</v>
      </c>
      <c r="C1552" s="65" t="s">
        <v>0</v>
      </c>
      <c r="D1552" s="63">
        <v>3</v>
      </c>
      <c r="E1552" s="63">
        <v>300</v>
      </c>
      <c r="F1552" s="63">
        <f t="shared" si="596"/>
        <v>900</v>
      </c>
      <c r="G1552" s="36"/>
      <c r="H1552" s="36"/>
      <c r="I1552" s="36"/>
      <c r="J1552" s="36"/>
      <c r="K1552" s="36"/>
      <c r="L1552" s="36"/>
      <c r="M1552" s="36"/>
      <c r="N1552" s="36"/>
      <c r="O1552" s="63">
        <v>300</v>
      </c>
      <c r="P1552" s="63">
        <f t="shared" si="597"/>
        <v>900</v>
      </c>
      <c r="Q1552" s="66">
        <f t="shared" si="598"/>
        <v>270</v>
      </c>
      <c r="R1552" s="21">
        <f t="shared" si="599"/>
        <v>810</v>
      </c>
      <c r="S1552" s="4">
        <f t="shared" si="600"/>
        <v>243</v>
      </c>
      <c r="T1552" s="21">
        <f t="shared" si="601"/>
        <v>729</v>
      </c>
      <c r="U1552" s="12">
        <f t="shared" si="592"/>
        <v>194.4</v>
      </c>
      <c r="V1552" s="12">
        <f t="shared" si="593"/>
        <v>583.20000000000005</v>
      </c>
    </row>
    <row r="1553" spans="1:22" ht="12.75">
      <c r="A1553" s="63">
        <v>25</v>
      </c>
      <c r="B1553" s="64" t="s">
        <v>1398</v>
      </c>
      <c r="C1553" s="65" t="s">
        <v>0</v>
      </c>
      <c r="D1553" s="63">
        <v>6</v>
      </c>
      <c r="E1553" s="63">
        <v>5000</v>
      </c>
      <c r="F1553" s="63">
        <f t="shared" si="596"/>
        <v>30000</v>
      </c>
      <c r="G1553" s="36"/>
      <c r="H1553" s="36"/>
      <c r="I1553" s="36"/>
      <c r="J1553" s="36"/>
      <c r="K1553" s="36"/>
      <c r="L1553" s="36"/>
      <c r="M1553" s="36"/>
      <c r="N1553" s="36"/>
      <c r="O1553" s="63">
        <v>5000</v>
      </c>
      <c r="P1553" s="63">
        <f t="shared" si="597"/>
        <v>30000</v>
      </c>
      <c r="Q1553" s="66">
        <f t="shared" si="598"/>
        <v>4500</v>
      </c>
      <c r="R1553" s="21">
        <f t="shared" si="599"/>
        <v>27000</v>
      </c>
      <c r="S1553" s="4">
        <f t="shared" si="600"/>
        <v>4050</v>
      </c>
      <c r="T1553" s="21">
        <f t="shared" si="601"/>
        <v>24300</v>
      </c>
      <c r="U1553" s="12">
        <f t="shared" si="592"/>
        <v>3240</v>
      </c>
      <c r="V1553" s="12">
        <f t="shared" si="593"/>
        <v>19440</v>
      </c>
    </row>
    <row r="1554" spans="1:22" ht="12.75">
      <c r="A1554" s="63">
        <v>26</v>
      </c>
      <c r="B1554" s="64" t="s">
        <v>1399</v>
      </c>
      <c r="C1554" s="65" t="s">
        <v>0</v>
      </c>
      <c r="D1554" s="63">
        <v>100</v>
      </c>
      <c r="E1554" s="63">
        <v>4</v>
      </c>
      <c r="F1554" s="63">
        <f t="shared" si="596"/>
        <v>400</v>
      </c>
      <c r="G1554" s="36"/>
      <c r="H1554" s="36"/>
      <c r="I1554" s="36"/>
      <c r="J1554" s="36"/>
      <c r="K1554" s="36"/>
      <c r="L1554" s="36"/>
      <c r="M1554" s="36"/>
      <c r="N1554" s="36"/>
      <c r="O1554" s="63">
        <v>4</v>
      </c>
      <c r="P1554" s="63">
        <f t="shared" si="597"/>
        <v>400</v>
      </c>
      <c r="Q1554" s="66">
        <f t="shared" si="598"/>
        <v>3.6</v>
      </c>
      <c r="R1554" s="21">
        <f t="shared" si="599"/>
        <v>360</v>
      </c>
      <c r="S1554" s="4">
        <f t="shared" si="600"/>
        <v>3.24</v>
      </c>
      <c r="T1554" s="21">
        <f t="shared" si="601"/>
        <v>324</v>
      </c>
      <c r="U1554" s="12">
        <f t="shared" si="592"/>
        <v>2.5920000000000001</v>
      </c>
      <c r="V1554" s="12">
        <f t="shared" si="593"/>
        <v>259.2</v>
      </c>
    </row>
    <row r="1555" spans="1:22" ht="12.75">
      <c r="A1555" s="63">
        <v>27</v>
      </c>
      <c r="B1555" s="64" t="s">
        <v>829</v>
      </c>
      <c r="C1555" s="65" t="s">
        <v>0</v>
      </c>
      <c r="D1555" s="63">
        <v>12</v>
      </c>
      <c r="E1555" s="63">
        <v>300</v>
      </c>
      <c r="F1555" s="63">
        <f t="shared" si="596"/>
        <v>3600</v>
      </c>
      <c r="G1555" s="36"/>
      <c r="H1555" s="36"/>
      <c r="I1555" s="36"/>
      <c r="J1555" s="36"/>
      <c r="K1555" s="36"/>
      <c r="L1555" s="36"/>
      <c r="M1555" s="36"/>
      <c r="N1555" s="36"/>
      <c r="O1555" s="63">
        <v>300</v>
      </c>
      <c r="P1555" s="63">
        <f t="shared" si="597"/>
        <v>3600</v>
      </c>
      <c r="Q1555" s="66">
        <f t="shared" si="598"/>
        <v>270</v>
      </c>
      <c r="R1555" s="21">
        <f t="shared" si="599"/>
        <v>3240</v>
      </c>
      <c r="S1555" s="4">
        <f t="shared" si="600"/>
        <v>243</v>
      </c>
      <c r="T1555" s="21">
        <f t="shared" si="601"/>
        <v>2916</v>
      </c>
      <c r="U1555" s="12">
        <f t="shared" si="592"/>
        <v>194.4</v>
      </c>
      <c r="V1555" s="12">
        <f t="shared" si="593"/>
        <v>2332.8000000000002</v>
      </c>
    </row>
    <row r="1556" spans="1:22" ht="12.75">
      <c r="A1556" s="63">
        <v>28</v>
      </c>
      <c r="B1556" s="64" t="s">
        <v>1400</v>
      </c>
      <c r="C1556" s="65" t="s">
        <v>0</v>
      </c>
      <c r="D1556" s="63">
        <v>11</v>
      </c>
      <c r="E1556" s="63">
        <v>2500</v>
      </c>
      <c r="F1556" s="63">
        <f t="shared" si="596"/>
        <v>27500</v>
      </c>
      <c r="G1556" s="36"/>
      <c r="H1556" s="36"/>
      <c r="I1556" s="36"/>
      <c r="J1556" s="36"/>
      <c r="K1556" s="36"/>
      <c r="L1556" s="36"/>
      <c r="M1556" s="36"/>
      <c r="N1556" s="36"/>
      <c r="O1556" s="63">
        <v>2500</v>
      </c>
      <c r="P1556" s="63">
        <f t="shared" si="597"/>
        <v>27500</v>
      </c>
      <c r="Q1556" s="66">
        <f t="shared" si="598"/>
        <v>2250</v>
      </c>
      <c r="R1556" s="21">
        <f t="shared" si="599"/>
        <v>24750</v>
      </c>
      <c r="S1556" s="4">
        <f t="shared" si="600"/>
        <v>2025</v>
      </c>
      <c r="T1556" s="21">
        <f t="shared" si="601"/>
        <v>22275</v>
      </c>
      <c r="U1556" s="12">
        <f t="shared" si="592"/>
        <v>1620</v>
      </c>
      <c r="V1556" s="12">
        <f t="shared" si="593"/>
        <v>17820</v>
      </c>
    </row>
    <row r="1557" spans="1:22" ht="12.75">
      <c r="A1557" s="63">
        <v>29</v>
      </c>
      <c r="B1557" s="64" t="s">
        <v>122</v>
      </c>
      <c r="C1557" s="65" t="s">
        <v>0</v>
      </c>
      <c r="D1557" s="63">
        <v>10</v>
      </c>
      <c r="E1557" s="63">
        <v>100</v>
      </c>
      <c r="F1557" s="63">
        <f t="shared" si="596"/>
        <v>1000</v>
      </c>
      <c r="G1557" s="36"/>
      <c r="H1557" s="36"/>
      <c r="I1557" s="36"/>
      <c r="J1557" s="36"/>
      <c r="K1557" s="36"/>
      <c r="L1557" s="36"/>
      <c r="M1557" s="36"/>
      <c r="N1557" s="36"/>
      <c r="O1557" s="63">
        <v>100</v>
      </c>
      <c r="P1557" s="63">
        <f t="shared" si="597"/>
        <v>1000</v>
      </c>
      <c r="Q1557" s="66">
        <f t="shared" si="598"/>
        <v>90</v>
      </c>
      <c r="R1557" s="21">
        <f t="shared" si="599"/>
        <v>900</v>
      </c>
      <c r="S1557" s="4">
        <f t="shared" si="600"/>
        <v>81</v>
      </c>
      <c r="T1557" s="21">
        <f t="shared" si="601"/>
        <v>810</v>
      </c>
      <c r="U1557" s="12">
        <f t="shared" si="592"/>
        <v>64.8</v>
      </c>
      <c r="V1557" s="12">
        <f t="shared" si="593"/>
        <v>648</v>
      </c>
    </row>
    <row r="1558" spans="1:22" ht="12.75">
      <c r="A1558" s="63">
        <v>30</v>
      </c>
      <c r="B1558" s="64" t="s">
        <v>1401</v>
      </c>
      <c r="C1558" s="65" t="s">
        <v>0</v>
      </c>
      <c r="D1558" s="63">
        <v>4</v>
      </c>
      <c r="E1558" s="63">
        <v>600</v>
      </c>
      <c r="F1558" s="63">
        <f t="shared" si="596"/>
        <v>2400</v>
      </c>
      <c r="G1558" s="36"/>
      <c r="H1558" s="36"/>
      <c r="I1558" s="36"/>
      <c r="J1558" s="36"/>
      <c r="K1558" s="36"/>
      <c r="L1558" s="36"/>
      <c r="M1558" s="36"/>
      <c r="N1558" s="36"/>
      <c r="O1558" s="63">
        <v>600</v>
      </c>
      <c r="P1558" s="63">
        <f t="shared" si="597"/>
        <v>2400</v>
      </c>
      <c r="Q1558" s="66">
        <f t="shared" si="598"/>
        <v>540</v>
      </c>
      <c r="R1558" s="21">
        <f t="shared" si="599"/>
        <v>2160</v>
      </c>
      <c r="S1558" s="4">
        <f t="shared" si="600"/>
        <v>486</v>
      </c>
      <c r="T1558" s="21">
        <f t="shared" si="601"/>
        <v>1944</v>
      </c>
      <c r="U1558" s="12">
        <f t="shared" si="592"/>
        <v>388.8</v>
      </c>
      <c r="V1558" s="12">
        <f t="shared" si="593"/>
        <v>1555.2</v>
      </c>
    </row>
    <row r="1559" spans="1:22" ht="12.75">
      <c r="A1559" s="63">
        <v>31</v>
      </c>
      <c r="B1559" s="64" t="s">
        <v>1402</v>
      </c>
      <c r="C1559" s="119" t="s">
        <v>0</v>
      </c>
      <c r="D1559" s="63">
        <v>6</v>
      </c>
      <c r="E1559" s="63">
        <v>450</v>
      </c>
      <c r="F1559" s="63">
        <f t="shared" si="596"/>
        <v>2700</v>
      </c>
      <c r="G1559" s="36"/>
      <c r="H1559" s="36"/>
      <c r="I1559" s="36"/>
      <c r="J1559" s="36"/>
      <c r="K1559" s="36"/>
      <c r="L1559" s="36"/>
      <c r="M1559" s="36"/>
      <c r="N1559" s="36"/>
      <c r="O1559" s="63">
        <v>450</v>
      </c>
      <c r="P1559" s="63">
        <f t="shared" si="597"/>
        <v>2700</v>
      </c>
      <c r="Q1559" s="66">
        <f t="shared" si="598"/>
        <v>405</v>
      </c>
      <c r="R1559" s="21">
        <f t="shared" si="599"/>
        <v>2430</v>
      </c>
      <c r="S1559" s="4">
        <f t="shared" si="600"/>
        <v>364.5</v>
      </c>
      <c r="T1559" s="21">
        <f t="shared" si="601"/>
        <v>2187</v>
      </c>
      <c r="U1559" s="12">
        <f t="shared" si="592"/>
        <v>291.60000000000002</v>
      </c>
      <c r="V1559" s="12">
        <f t="shared" si="593"/>
        <v>1749.6000000000001</v>
      </c>
    </row>
    <row r="1560" spans="1:22" ht="12.75">
      <c r="A1560" s="63">
        <v>32</v>
      </c>
      <c r="B1560" s="64" t="s">
        <v>1403</v>
      </c>
      <c r="C1560" s="119" t="s">
        <v>0</v>
      </c>
      <c r="D1560" s="63">
        <v>1</v>
      </c>
      <c r="E1560" s="63">
        <v>300</v>
      </c>
      <c r="F1560" s="63">
        <f t="shared" si="596"/>
        <v>300</v>
      </c>
      <c r="G1560" s="36"/>
      <c r="H1560" s="36"/>
      <c r="I1560" s="36"/>
      <c r="J1560" s="36"/>
      <c r="K1560" s="36"/>
      <c r="L1560" s="36"/>
      <c r="M1560" s="36"/>
      <c r="N1560" s="36"/>
      <c r="O1560" s="63">
        <v>300</v>
      </c>
      <c r="P1560" s="63">
        <f t="shared" si="597"/>
        <v>300</v>
      </c>
      <c r="Q1560" s="66">
        <f t="shared" si="598"/>
        <v>270</v>
      </c>
      <c r="R1560" s="21">
        <f t="shared" si="599"/>
        <v>270</v>
      </c>
      <c r="S1560" s="4">
        <f t="shared" si="600"/>
        <v>243</v>
      </c>
      <c r="T1560" s="21">
        <f t="shared" si="601"/>
        <v>243</v>
      </c>
      <c r="U1560" s="12">
        <f t="shared" si="592"/>
        <v>194.4</v>
      </c>
      <c r="V1560" s="12">
        <f t="shared" si="593"/>
        <v>194.4</v>
      </c>
    </row>
    <row r="1561" spans="1:22" ht="12.75">
      <c r="A1561" s="63">
        <v>33</v>
      </c>
      <c r="B1561" s="64" t="s">
        <v>1404</v>
      </c>
      <c r="C1561" s="119" t="s">
        <v>0</v>
      </c>
      <c r="D1561" s="63">
        <v>4</v>
      </c>
      <c r="E1561" s="63">
        <v>550</v>
      </c>
      <c r="F1561" s="63">
        <f t="shared" si="596"/>
        <v>2200</v>
      </c>
      <c r="G1561" s="36"/>
      <c r="H1561" s="36"/>
      <c r="I1561" s="36"/>
      <c r="J1561" s="36"/>
      <c r="K1561" s="36"/>
      <c r="L1561" s="36"/>
      <c r="M1561" s="36"/>
      <c r="N1561" s="36"/>
      <c r="O1561" s="63">
        <v>550</v>
      </c>
      <c r="P1561" s="63">
        <f t="shared" si="597"/>
        <v>2200</v>
      </c>
      <c r="Q1561" s="66">
        <f t="shared" si="598"/>
        <v>495</v>
      </c>
      <c r="R1561" s="21">
        <f t="shared" si="599"/>
        <v>1980</v>
      </c>
      <c r="S1561" s="4">
        <f t="shared" si="600"/>
        <v>445.5</v>
      </c>
      <c r="T1561" s="21">
        <f t="shared" si="601"/>
        <v>1782</v>
      </c>
      <c r="U1561" s="12">
        <f t="shared" si="592"/>
        <v>356.4</v>
      </c>
      <c r="V1561" s="12">
        <f t="shared" si="593"/>
        <v>1425.6</v>
      </c>
    </row>
    <row r="1562" spans="1:22" ht="12.75">
      <c r="A1562" s="63">
        <v>34</v>
      </c>
      <c r="B1562" s="64" t="s">
        <v>1405</v>
      </c>
      <c r="C1562" s="119" t="s">
        <v>830</v>
      </c>
      <c r="D1562" s="63">
        <v>5</v>
      </c>
      <c r="E1562" s="63">
        <v>16000</v>
      </c>
      <c r="F1562" s="63">
        <f t="shared" si="596"/>
        <v>80000</v>
      </c>
      <c r="G1562" s="36"/>
      <c r="H1562" s="36"/>
      <c r="I1562" s="36"/>
      <c r="J1562" s="36"/>
      <c r="K1562" s="36"/>
      <c r="L1562" s="36"/>
      <c r="M1562" s="36"/>
      <c r="N1562" s="36"/>
      <c r="O1562" s="63">
        <v>16000</v>
      </c>
      <c r="P1562" s="63">
        <f t="shared" si="597"/>
        <v>80000</v>
      </c>
      <c r="Q1562" s="66">
        <f t="shared" si="598"/>
        <v>14400</v>
      </c>
      <c r="R1562" s="21">
        <f t="shared" si="599"/>
        <v>72000</v>
      </c>
      <c r="S1562" s="4">
        <f t="shared" si="600"/>
        <v>12960</v>
      </c>
      <c r="T1562" s="21">
        <f t="shared" si="601"/>
        <v>64800</v>
      </c>
      <c r="U1562" s="12">
        <f t="shared" si="592"/>
        <v>10368</v>
      </c>
      <c r="V1562" s="12">
        <f t="shared" si="593"/>
        <v>51840</v>
      </c>
    </row>
    <row r="1563" spans="1:22" ht="12.75">
      <c r="A1563" s="63">
        <v>35</v>
      </c>
      <c r="B1563" s="64" t="s">
        <v>831</v>
      </c>
      <c r="C1563" s="119" t="s">
        <v>0</v>
      </c>
      <c r="D1563" s="63">
        <v>7</v>
      </c>
      <c r="E1563" s="63">
        <v>150</v>
      </c>
      <c r="F1563" s="63">
        <f t="shared" si="596"/>
        <v>1050</v>
      </c>
      <c r="G1563" s="36"/>
      <c r="H1563" s="36"/>
      <c r="I1563" s="36"/>
      <c r="J1563" s="36"/>
      <c r="K1563" s="36"/>
      <c r="L1563" s="36"/>
      <c r="M1563" s="36"/>
      <c r="N1563" s="36"/>
      <c r="O1563" s="63">
        <v>150</v>
      </c>
      <c r="P1563" s="63">
        <f t="shared" si="597"/>
        <v>1050</v>
      </c>
      <c r="Q1563" s="66">
        <f t="shared" si="598"/>
        <v>135</v>
      </c>
      <c r="R1563" s="21">
        <f t="shared" si="599"/>
        <v>945</v>
      </c>
      <c r="S1563" s="4">
        <f t="shared" si="600"/>
        <v>121.5</v>
      </c>
      <c r="T1563" s="21">
        <f t="shared" si="601"/>
        <v>850.5</v>
      </c>
      <c r="U1563" s="12">
        <f t="shared" si="592"/>
        <v>97.2</v>
      </c>
      <c r="V1563" s="12">
        <f t="shared" si="593"/>
        <v>680.4</v>
      </c>
    </row>
    <row r="1564" spans="1:22" ht="12.75">
      <c r="A1564" s="63">
        <v>36</v>
      </c>
      <c r="B1564" s="64" t="s">
        <v>1406</v>
      </c>
      <c r="C1564" s="119" t="s">
        <v>0</v>
      </c>
      <c r="D1564" s="63">
        <v>2</v>
      </c>
      <c r="E1564" s="63">
        <v>12000</v>
      </c>
      <c r="F1564" s="63">
        <f t="shared" si="596"/>
        <v>24000</v>
      </c>
      <c r="G1564" s="36"/>
      <c r="H1564" s="36"/>
      <c r="I1564" s="36"/>
      <c r="J1564" s="36"/>
      <c r="K1564" s="36"/>
      <c r="L1564" s="36"/>
      <c r="M1564" s="36"/>
      <c r="N1564" s="36"/>
      <c r="O1564" s="63">
        <v>12000</v>
      </c>
      <c r="P1564" s="63">
        <f t="shared" si="597"/>
        <v>24000</v>
      </c>
      <c r="Q1564" s="66">
        <f t="shared" si="598"/>
        <v>10800</v>
      </c>
      <c r="R1564" s="21">
        <f t="shared" si="599"/>
        <v>21600</v>
      </c>
      <c r="S1564" s="4">
        <f t="shared" si="600"/>
        <v>9720</v>
      </c>
      <c r="T1564" s="21">
        <f t="shared" si="601"/>
        <v>19440</v>
      </c>
      <c r="U1564" s="12">
        <f t="shared" si="592"/>
        <v>7776</v>
      </c>
      <c r="V1564" s="12">
        <f t="shared" si="593"/>
        <v>15552</v>
      </c>
    </row>
    <row r="1565" spans="1:22" ht="12.75">
      <c r="A1565" s="63">
        <v>37</v>
      </c>
      <c r="B1565" s="64" t="s">
        <v>1407</v>
      </c>
      <c r="C1565" s="119" t="s">
        <v>0</v>
      </c>
      <c r="D1565" s="63">
        <v>75</v>
      </c>
      <c r="E1565" s="63">
        <v>300</v>
      </c>
      <c r="F1565" s="63">
        <f t="shared" si="596"/>
        <v>22500</v>
      </c>
      <c r="G1565" s="36"/>
      <c r="H1565" s="36"/>
      <c r="I1565" s="36"/>
      <c r="J1565" s="36"/>
      <c r="K1565" s="36"/>
      <c r="L1565" s="36"/>
      <c r="M1565" s="36"/>
      <c r="N1565" s="36"/>
      <c r="O1565" s="63">
        <v>300</v>
      </c>
      <c r="P1565" s="63">
        <f t="shared" si="597"/>
        <v>22500</v>
      </c>
      <c r="Q1565" s="66">
        <f t="shared" si="598"/>
        <v>270</v>
      </c>
      <c r="R1565" s="21">
        <f t="shared" si="599"/>
        <v>20250</v>
      </c>
      <c r="S1565" s="4">
        <f t="shared" si="600"/>
        <v>243</v>
      </c>
      <c r="T1565" s="21">
        <f t="shared" si="601"/>
        <v>18225</v>
      </c>
      <c r="U1565" s="12">
        <f t="shared" si="592"/>
        <v>194.4</v>
      </c>
      <c r="V1565" s="12">
        <f t="shared" si="593"/>
        <v>14580</v>
      </c>
    </row>
    <row r="1566" spans="1:22" ht="12.75">
      <c r="A1566" s="63">
        <v>38</v>
      </c>
      <c r="B1566" s="64" t="s">
        <v>1408</v>
      </c>
      <c r="C1566" s="119" t="s">
        <v>0</v>
      </c>
      <c r="D1566" s="63">
        <v>1</v>
      </c>
      <c r="E1566" s="63">
        <v>800</v>
      </c>
      <c r="F1566" s="63">
        <f t="shared" si="596"/>
        <v>800</v>
      </c>
      <c r="G1566" s="36"/>
      <c r="H1566" s="36"/>
      <c r="I1566" s="36"/>
      <c r="J1566" s="36"/>
      <c r="K1566" s="36"/>
      <c r="L1566" s="36"/>
      <c r="M1566" s="36"/>
      <c r="N1566" s="36"/>
      <c r="O1566" s="63">
        <v>800</v>
      </c>
      <c r="P1566" s="63">
        <f t="shared" si="597"/>
        <v>800</v>
      </c>
      <c r="Q1566" s="66">
        <f t="shared" si="598"/>
        <v>720</v>
      </c>
      <c r="R1566" s="21">
        <f t="shared" si="599"/>
        <v>720</v>
      </c>
      <c r="S1566" s="4">
        <f t="shared" si="600"/>
        <v>648</v>
      </c>
      <c r="T1566" s="21">
        <f t="shared" si="601"/>
        <v>648</v>
      </c>
      <c r="U1566" s="12">
        <f t="shared" si="592"/>
        <v>518.4</v>
      </c>
      <c r="V1566" s="12">
        <f t="shared" si="593"/>
        <v>518.4</v>
      </c>
    </row>
    <row r="1567" spans="1:22" ht="12.75">
      <c r="A1567" s="63">
        <v>39</v>
      </c>
      <c r="B1567" s="122" t="s">
        <v>832</v>
      </c>
      <c r="C1567" s="65" t="s">
        <v>0</v>
      </c>
      <c r="D1567" s="63">
        <v>1</v>
      </c>
      <c r="E1567" s="63">
        <v>12500</v>
      </c>
      <c r="F1567" s="63">
        <f t="shared" si="596"/>
        <v>12500</v>
      </c>
      <c r="G1567" s="36"/>
      <c r="H1567" s="36"/>
      <c r="I1567" s="36"/>
      <c r="J1567" s="36"/>
      <c r="K1567" s="36"/>
      <c r="L1567" s="36"/>
      <c r="M1567" s="36"/>
      <c r="N1567" s="36"/>
      <c r="O1567" s="63">
        <v>12500</v>
      </c>
      <c r="P1567" s="63">
        <f t="shared" si="597"/>
        <v>12500</v>
      </c>
      <c r="Q1567" s="66">
        <f t="shared" si="598"/>
        <v>11250</v>
      </c>
      <c r="R1567" s="21">
        <f t="shared" si="599"/>
        <v>11250</v>
      </c>
      <c r="S1567" s="4">
        <f t="shared" si="600"/>
        <v>10125</v>
      </c>
      <c r="T1567" s="21">
        <f t="shared" si="601"/>
        <v>10125</v>
      </c>
      <c r="U1567" s="11">
        <f t="shared" si="592"/>
        <v>8100</v>
      </c>
      <c r="V1567" s="11">
        <f t="shared" si="593"/>
        <v>8100</v>
      </c>
    </row>
    <row r="1568" spans="1:22" ht="12.75">
      <c r="A1568" s="63">
        <v>40</v>
      </c>
      <c r="B1568" s="64" t="s">
        <v>1409</v>
      </c>
      <c r="C1568" s="119" t="s">
        <v>0</v>
      </c>
      <c r="D1568" s="63">
        <v>1</v>
      </c>
      <c r="E1568" s="63">
        <v>58000</v>
      </c>
      <c r="F1568" s="63">
        <f t="shared" si="596"/>
        <v>58000</v>
      </c>
      <c r="G1568" s="36"/>
      <c r="H1568" s="36"/>
      <c r="I1568" s="36"/>
      <c r="J1568" s="36"/>
      <c r="K1568" s="36"/>
      <c r="L1568" s="36"/>
      <c r="M1568" s="36"/>
      <c r="N1568" s="36"/>
      <c r="O1568" s="63">
        <v>58000</v>
      </c>
      <c r="P1568" s="63">
        <f t="shared" si="597"/>
        <v>58000</v>
      </c>
      <c r="Q1568" s="66">
        <f t="shared" si="598"/>
        <v>52200</v>
      </c>
      <c r="R1568" s="21">
        <f t="shared" si="599"/>
        <v>52200</v>
      </c>
      <c r="S1568" s="4">
        <f t="shared" si="600"/>
        <v>46980</v>
      </c>
      <c r="T1568" s="21">
        <f t="shared" si="601"/>
        <v>46980</v>
      </c>
      <c r="U1568" s="11">
        <f t="shared" si="592"/>
        <v>37584</v>
      </c>
      <c r="V1568" s="11">
        <f t="shared" si="593"/>
        <v>37584</v>
      </c>
    </row>
    <row r="1569" spans="1:22" ht="12.75">
      <c r="A1569" s="63">
        <v>41</v>
      </c>
      <c r="B1569" s="64" t="s">
        <v>1410</v>
      </c>
      <c r="C1569" s="119" t="s">
        <v>0</v>
      </c>
      <c r="D1569" s="63">
        <v>1</v>
      </c>
      <c r="E1569" s="63">
        <v>25000</v>
      </c>
      <c r="F1569" s="63">
        <f t="shared" si="596"/>
        <v>25000</v>
      </c>
      <c r="G1569" s="36"/>
      <c r="H1569" s="36"/>
      <c r="I1569" s="36"/>
      <c r="J1569" s="36"/>
      <c r="K1569" s="36"/>
      <c r="L1569" s="36"/>
      <c r="M1569" s="36"/>
      <c r="N1569" s="36"/>
      <c r="O1569" s="63">
        <v>25000</v>
      </c>
      <c r="P1569" s="63">
        <f t="shared" si="597"/>
        <v>25000</v>
      </c>
      <c r="Q1569" s="66">
        <f t="shared" si="598"/>
        <v>22500</v>
      </c>
      <c r="R1569" s="21">
        <f t="shared" si="599"/>
        <v>22500</v>
      </c>
      <c r="S1569" s="4">
        <f t="shared" si="600"/>
        <v>20250</v>
      </c>
      <c r="T1569" s="21">
        <f t="shared" si="601"/>
        <v>20250</v>
      </c>
      <c r="U1569" s="11">
        <f t="shared" si="592"/>
        <v>16200</v>
      </c>
      <c r="V1569" s="11">
        <f t="shared" si="593"/>
        <v>16200</v>
      </c>
    </row>
    <row r="1570" spans="1:22" ht="12.75">
      <c r="A1570" s="63">
        <v>42</v>
      </c>
      <c r="B1570" s="64" t="s">
        <v>1411</v>
      </c>
      <c r="C1570" s="119" t="s">
        <v>0</v>
      </c>
      <c r="D1570" s="63">
        <v>1</v>
      </c>
      <c r="E1570" s="63">
        <v>5000</v>
      </c>
      <c r="F1570" s="63">
        <f t="shared" si="596"/>
        <v>5000</v>
      </c>
      <c r="G1570" s="36"/>
      <c r="H1570" s="36"/>
      <c r="I1570" s="36"/>
      <c r="J1570" s="36"/>
      <c r="K1570" s="36"/>
      <c r="L1570" s="36"/>
      <c r="M1570" s="36"/>
      <c r="N1570" s="36"/>
      <c r="O1570" s="63">
        <v>5000</v>
      </c>
      <c r="P1570" s="63">
        <f t="shared" si="597"/>
        <v>5000</v>
      </c>
      <c r="Q1570" s="66">
        <f t="shared" si="598"/>
        <v>4500</v>
      </c>
      <c r="R1570" s="21">
        <f t="shared" si="599"/>
        <v>4500</v>
      </c>
      <c r="S1570" s="4">
        <f t="shared" si="600"/>
        <v>4050</v>
      </c>
      <c r="T1570" s="21">
        <f t="shared" si="601"/>
        <v>4050</v>
      </c>
      <c r="U1570" s="11">
        <f t="shared" si="592"/>
        <v>3240</v>
      </c>
      <c r="V1570" s="11">
        <f t="shared" si="593"/>
        <v>3240</v>
      </c>
    </row>
    <row r="1571" spans="1:22" ht="12">
      <c r="A1571" s="239"/>
      <c r="B1571" s="37" t="s">
        <v>97</v>
      </c>
      <c r="C1571" s="37"/>
      <c r="D1571" s="37"/>
      <c r="E1571" s="37"/>
      <c r="F1571" s="37">
        <f>SUM(F1529:F1570)</f>
        <v>457430</v>
      </c>
      <c r="G1571" s="36"/>
      <c r="H1571" s="36"/>
      <c r="I1571" s="36"/>
      <c r="J1571" s="36"/>
      <c r="K1571" s="36"/>
      <c r="L1571" s="36"/>
      <c r="M1571" s="36"/>
      <c r="N1571" s="36"/>
      <c r="O1571" s="37"/>
      <c r="P1571" s="46">
        <f>SUM(P1529:P1570)</f>
        <v>457430</v>
      </c>
      <c r="Q1571" s="46"/>
      <c r="R1571" s="46">
        <f>SUM(R1529:R1570)</f>
        <v>411687</v>
      </c>
      <c r="S1571" s="46"/>
      <c r="T1571" s="213">
        <f>SUM(T1529:T1570)</f>
        <v>370518.3</v>
      </c>
      <c r="U1571" s="213"/>
      <c r="V1571" s="213">
        <f t="shared" ref="V1571" si="602">SUM(V1529:V1570)</f>
        <v>296414.64</v>
      </c>
    </row>
    <row r="1572" spans="1:22" ht="12">
      <c r="A1572" s="179" t="s">
        <v>833</v>
      </c>
      <c r="B1572" s="180"/>
      <c r="C1572" s="180"/>
      <c r="D1572" s="180"/>
      <c r="E1572" s="180"/>
      <c r="F1572" s="180"/>
      <c r="G1572" s="180"/>
      <c r="H1572" s="180"/>
      <c r="I1572" s="180"/>
      <c r="J1572" s="180"/>
      <c r="K1572" s="180"/>
      <c r="L1572" s="180"/>
      <c r="M1572" s="180"/>
      <c r="N1572" s="180"/>
      <c r="O1572" s="180"/>
      <c r="P1572" s="180"/>
      <c r="Q1572" s="180"/>
      <c r="R1572" s="180"/>
      <c r="S1572" s="180"/>
      <c r="T1572" s="180"/>
      <c r="U1572" s="180"/>
      <c r="V1572" s="181"/>
    </row>
    <row r="1573" spans="1:22" ht="25.5">
      <c r="A1573" s="60" t="s">
        <v>863</v>
      </c>
      <c r="B1573" s="61" t="s">
        <v>1297</v>
      </c>
      <c r="C1573" s="61" t="s">
        <v>689</v>
      </c>
      <c r="D1573" s="62" t="s">
        <v>1</v>
      </c>
      <c r="E1573" s="62" t="s">
        <v>1298</v>
      </c>
      <c r="F1573" s="62" t="s">
        <v>1299</v>
      </c>
      <c r="G1573" s="29"/>
      <c r="H1573" s="29"/>
      <c r="I1573" s="29"/>
      <c r="J1573" s="29"/>
      <c r="K1573" s="29"/>
      <c r="L1573" s="29"/>
      <c r="M1573" s="29"/>
      <c r="N1573" s="29"/>
      <c r="O1573" s="31" t="s">
        <v>2</v>
      </c>
      <c r="P1573" s="43" t="s">
        <v>688</v>
      </c>
      <c r="Q1573" s="31" t="s">
        <v>2</v>
      </c>
      <c r="R1573" s="43" t="s">
        <v>688</v>
      </c>
      <c r="S1573" s="31" t="s">
        <v>2</v>
      </c>
      <c r="T1573" s="43" t="s">
        <v>688</v>
      </c>
      <c r="U1573" s="31" t="s">
        <v>2</v>
      </c>
      <c r="V1573" s="43" t="s">
        <v>688</v>
      </c>
    </row>
    <row r="1574" spans="1:22" ht="12.75">
      <c r="A1574" s="63">
        <v>1</v>
      </c>
      <c r="B1574" s="64" t="s">
        <v>855</v>
      </c>
      <c r="C1574" s="65" t="s">
        <v>0</v>
      </c>
      <c r="D1574" s="63">
        <v>1</v>
      </c>
      <c r="E1574" s="63">
        <v>160000</v>
      </c>
      <c r="F1574" s="63">
        <f>+D1574*E1574</f>
        <v>160000</v>
      </c>
      <c r="G1574" s="36"/>
      <c r="H1574" s="36"/>
      <c r="I1574" s="36"/>
      <c r="J1574" s="36"/>
      <c r="K1574" s="36"/>
      <c r="L1574" s="36"/>
      <c r="M1574" s="36"/>
      <c r="N1574" s="36"/>
      <c r="O1574" s="63">
        <v>160000</v>
      </c>
      <c r="P1574" s="63">
        <f>+D1574*O1574</f>
        <v>160000</v>
      </c>
      <c r="Q1574" s="66">
        <f>+O1574-O1574*0.1</f>
        <v>144000</v>
      </c>
      <c r="R1574" s="21">
        <f>+Q1574*D1574</f>
        <v>144000</v>
      </c>
      <c r="S1574" s="4">
        <f>+Q1574-Q1574*0.1</f>
        <v>129600</v>
      </c>
      <c r="T1574" s="21">
        <f>+S1574*D1574</f>
        <v>129600</v>
      </c>
      <c r="U1574" s="11">
        <f>+S1574-S1574*0.1</f>
        <v>116640</v>
      </c>
      <c r="V1574" s="11">
        <f>+T1574-T1574*0.1</f>
        <v>116640</v>
      </c>
    </row>
    <row r="1575" spans="1:22" ht="12.75">
      <c r="A1575" s="63"/>
      <c r="B1575" s="214" t="s">
        <v>97</v>
      </c>
      <c r="C1575" s="75"/>
      <c r="D1575" s="76"/>
      <c r="E1575" s="76"/>
      <c r="F1575" s="76">
        <f>+F1574</f>
        <v>160000</v>
      </c>
      <c r="G1575" s="36"/>
      <c r="H1575" s="36"/>
      <c r="I1575" s="36"/>
      <c r="J1575" s="36"/>
      <c r="K1575" s="36"/>
      <c r="L1575" s="36"/>
      <c r="M1575" s="36"/>
      <c r="N1575" s="36"/>
      <c r="O1575" s="76"/>
      <c r="P1575" s="76">
        <f>SUM(P1574)</f>
        <v>160000</v>
      </c>
      <c r="Q1575" s="76"/>
      <c r="R1575" s="77">
        <f>SUM(R1574)</f>
        <v>144000</v>
      </c>
      <c r="S1575" s="77"/>
      <c r="T1575" s="77">
        <f>SUM(T1574)</f>
        <v>129600</v>
      </c>
      <c r="U1575" s="77"/>
      <c r="V1575" s="77">
        <f t="shared" ref="V1575" si="603">SUM(V1574)</f>
        <v>116640</v>
      </c>
    </row>
    <row r="1576" spans="1:22" ht="12">
      <c r="A1576" s="179" t="s">
        <v>1418</v>
      </c>
      <c r="B1576" s="180"/>
      <c r="C1576" s="180"/>
      <c r="D1576" s="180"/>
      <c r="E1576" s="180"/>
      <c r="F1576" s="180"/>
      <c r="G1576" s="180"/>
      <c r="H1576" s="180"/>
      <c r="I1576" s="180"/>
      <c r="J1576" s="180"/>
      <c r="K1576" s="180"/>
      <c r="L1576" s="180"/>
      <c r="M1576" s="180"/>
      <c r="N1576" s="180"/>
      <c r="O1576" s="180"/>
      <c r="P1576" s="180"/>
      <c r="Q1576" s="180"/>
      <c r="R1576" s="180"/>
      <c r="S1576" s="180"/>
      <c r="T1576" s="180"/>
      <c r="U1576" s="180"/>
      <c r="V1576" s="181"/>
    </row>
    <row r="1577" spans="1:22" ht="25.5">
      <c r="A1577" s="60" t="s">
        <v>863</v>
      </c>
      <c r="B1577" s="61" t="s">
        <v>1297</v>
      </c>
      <c r="C1577" s="61" t="s">
        <v>689</v>
      </c>
      <c r="D1577" s="62" t="s">
        <v>1</v>
      </c>
      <c r="E1577" s="62" t="s">
        <v>1298</v>
      </c>
      <c r="F1577" s="62" t="s">
        <v>1299</v>
      </c>
      <c r="G1577" s="29"/>
      <c r="H1577" s="29"/>
      <c r="I1577" s="29"/>
      <c r="J1577" s="29"/>
      <c r="K1577" s="29"/>
      <c r="L1577" s="29"/>
      <c r="M1577" s="29"/>
      <c r="N1577" s="29"/>
      <c r="O1577" s="31" t="s">
        <v>2</v>
      </c>
      <c r="P1577" s="43" t="s">
        <v>688</v>
      </c>
      <c r="Q1577" s="31" t="s">
        <v>2</v>
      </c>
      <c r="R1577" s="43" t="s">
        <v>688</v>
      </c>
      <c r="S1577" s="31" t="s">
        <v>2</v>
      </c>
      <c r="T1577" s="43" t="s">
        <v>688</v>
      </c>
      <c r="U1577" s="31" t="s">
        <v>2</v>
      </c>
      <c r="V1577" s="43" t="s">
        <v>688</v>
      </c>
    </row>
    <row r="1578" spans="1:22" ht="12.75">
      <c r="A1578" s="240">
        <v>1</v>
      </c>
      <c r="B1578" s="71" t="s">
        <v>1412</v>
      </c>
      <c r="C1578" s="71" t="s">
        <v>0</v>
      </c>
      <c r="D1578" s="72">
        <v>1</v>
      </c>
      <c r="E1578" s="65">
        <v>20000</v>
      </c>
      <c r="F1578" s="65">
        <f t="shared" ref="F1578:F1607" si="604">+D1578*E1578</f>
        <v>20000</v>
      </c>
      <c r="G1578" s="36"/>
      <c r="H1578" s="36"/>
      <c r="I1578" s="36"/>
      <c r="J1578" s="36"/>
      <c r="K1578" s="36"/>
      <c r="L1578" s="36"/>
      <c r="M1578" s="36"/>
      <c r="N1578" s="36"/>
      <c r="O1578" s="65">
        <v>20000</v>
      </c>
      <c r="P1578" s="73">
        <f t="shared" ref="P1578:P1607" si="605">+D1578*O1578</f>
        <v>20000</v>
      </c>
      <c r="Q1578" s="74">
        <f t="shared" ref="Q1578:Q1607" si="606">+O1578-O1578*0.1</f>
        <v>18000</v>
      </c>
      <c r="R1578" s="21">
        <f t="shared" ref="R1578:R1607" si="607">+Q1578*D1578</f>
        <v>18000</v>
      </c>
      <c r="S1578" s="4">
        <f t="shared" ref="S1578:S1607" si="608">+Q1578-Q1578*0.1</f>
        <v>16200</v>
      </c>
      <c r="T1578" s="21">
        <f t="shared" ref="T1578:T1607" si="609">+S1578*D1578</f>
        <v>16200</v>
      </c>
      <c r="U1578" s="11">
        <f>+S1578-S1578*0.1</f>
        <v>14580</v>
      </c>
      <c r="V1578" s="11">
        <f>+U1578*D1578</f>
        <v>14580</v>
      </c>
    </row>
    <row r="1579" spans="1:22" ht="12.75">
      <c r="A1579" s="240">
        <v>2</v>
      </c>
      <c r="B1579" s="71" t="s">
        <v>1412</v>
      </c>
      <c r="C1579" s="71" t="s">
        <v>0</v>
      </c>
      <c r="D1579" s="72">
        <v>1</v>
      </c>
      <c r="E1579" s="65">
        <v>15000</v>
      </c>
      <c r="F1579" s="65">
        <f t="shared" si="604"/>
        <v>15000</v>
      </c>
      <c r="G1579" s="36"/>
      <c r="H1579" s="36"/>
      <c r="I1579" s="36"/>
      <c r="J1579" s="36"/>
      <c r="K1579" s="36"/>
      <c r="L1579" s="36"/>
      <c r="M1579" s="36"/>
      <c r="N1579" s="36"/>
      <c r="O1579" s="65">
        <v>15000</v>
      </c>
      <c r="P1579" s="73">
        <f t="shared" si="605"/>
        <v>15000</v>
      </c>
      <c r="Q1579" s="74">
        <f t="shared" si="606"/>
        <v>13500</v>
      </c>
      <c r="R1579" s="21">
        <f t="shared" si="607"/>
        <v>13500</v>
      </c>
      <c r="S1579" s="4">
        <f t="shared" si="608"/>
        <v>12150</v>
      </c>
      <c r="T1579" s="21">
        <f t="shared" si="609"/>
        <v>12150</v>
      </c>
      <c r="U1579" s="11">
        <f t="shared" ref="U1579:U1607" si="610">+S1579-S1579*0.1</f>
        <v>10935</v>
      </c>
      <c r="V1579" s="11">
        <f t="shared" ref="V1579:V1607" si="611">+U1579*D1579</f>
        <v>10935</v>
      </c>
    </row>
    <row r="1580" spans="1:22" ht="12.75">
      <c r="A1580" s="240">
        <v>3</v>
      </c>
      <c r="B1580" s="71" t="s">
        <v>1412</v>
      </c>
      <c r="C1580" s="71" t="s">
        <v>0</v>
      </c>
      <c r="D1580" s="72">
        <v>1</v>
      </c>
      <c r="E1580" s="65">
        <v>15000</v>
      </c>
      <c r="F1580" s="65">
        <f t="shared" si="604"/>
        <v>15000</v>
      </c>
      <c r="G1580" s="36"/>
      <c r="H1580" s="36"/>
      <c r="I1580" s="36"/>
      <c r="J1580" s="36"/>
      <c r="K1580" s="36"/>
      <c r="L1580" s="36"/>
      <c r="M1580" s="36"/>
      <c r="N1580" s="36"/>
      <c r="O1580" s="65">
        <v>15000</v>
      </c>
      <c r="P1580" s="73">
        <f t="shared" si="605"/>
        <v>15000</v>
      </c>
      <c r="Q1580" s="74">
        <f t="shared" si="606"/>
        <v>13500</v>
      </c>
      <c r="R1580" s="21">
        <f t="shared" si="607"/>
        <v>13500</v>
      </c>
      <c r="S1580" s="4">
        <f t="shared" si="608"/>
        <v>12150</v>
      </c>
      <c r="T1580" s="21">
        <f t="shared" si="609"/>
        <v>12150</v>
      </c>
      <c r="U1580" s="11">
        <f t="shared" si="610"/>
        <v>10935</v>
      </c>
      <c r="V1580" s="11">
        <f t="shared" si="611"/>
        <v>10935</v>
      </c>
    </row>
    <row r="1581" spans="1:22" ht="12.75">
      <c r="A1581" s="240">
        <v>4</v>
      </c>
      <c r="B1581" s="71" t="s">
        <v>1412</v>
      </c>
      <c r="C1581" s="71" t="s">
        <v>0</v>
      </c>
      <c r="D1581" s="72">
        <v>1</v>
      </c>
      <c r="E1581" s="65">
        <v>15000</v>
      </c>
      <c r="F1581" s="65">
        <f t="shared" si="604"/>
        <v>15000</v>
      </c>
      <c r="G1581" s="36"/>
      <c r="H1581" s="36"/>
      <c r="I1581" s="36"/>
      <c r="J1581" s="36"/>
      <c r="K1581" s="36"/>
      <c r="L1581" s="36"/>
      <c r="M1581" s="36"/>
      <c r="N1581" s="36"/>
      <c r="O1581" s="65">
        <v>15000</v>
      </c>
      <c r="P1581" s="73">
        <f t="shared" si="605"/>
        <v>15000</v>
      </c>
      <c r="Q1581" s="74">
        <f t="shared" si="606"/>
        <v>13500</v>
      </c>
      <c r="R1581" s="21">
        <f t="shared" si="607"/>
        <v>13500</v>
      </c>
      <c r="S1581" s="4">
        <f t="shared" si="608"/>
        <v>12150</v>
      </c>
      <c r="T1581" s="21">
        <f t="shared" si="609"/>
        <v>12150</v>
      </c>
      <c r="U1581" s="11">
        <f t="shared" si="610"/>
        <v>10935</v>
      </c>
      <c r="V1581" s="11">
        <f t="shared" si="611"/>
        <v>10935</v>
      </c>
    </row>
    <row r="1582" spans="1:22" ht="12.75">
      <c r="A1582" s="240">
        <v>5</v>
      </c>
      <c r="B1582" s="71" t="s">
        <v>1412</v>
      </c>
      <c r="C1582" s="71" t="s">
        <v>0</v>
      </c>
      <c r="D1582" s="72">
        <v>1</v>
      </c>
      <c r="E1582" s="65">
        <v>15000</v>
      </c>
      <c r="F1582" s="65">
        <f t="shared" si="604"/>
        <v>15000</v>
      </c>
      <c r="G1582" s="36"/>
      <c r="H1582" s="36"/>
      <c r="I1582" s="36"/>
      <c r="J1582" s="36"/>
      <c r="K1582" s="36"/>
      <c r="L1582" s="36"/>
      <c r="M1582" s="36"/>
      <c r="N1582" s="36"/>
      <c r="O1582" s="65">
        <v>15000</v>
      </c>
      <c r="P1582" s="73">
        <f t="shared" si="605"/>
        <v>15000</v>
      </c>
      <c r="Q1582" s="74">
        <f t="shared" si="606"/>
        <v>13500</v>
      </c>
      <c r="R1582" s="21">
        <f t="shared" si="607"/>
        <v>13500</v>
      </c>
      <c r="S1582" s="4">
        <f t="shared" si="608"/>
        <v>12150</v>
      </c>
      <c r="T1582" s="21">
        <f t="shared" si="609"/>
        <v>12150</v>
      </c>
      <c r="U1582" s="11">
        <f t="shared" si="610"/>
        <v>10935</v>
      </c>
      <c r="V1582" s="11">
        <f t="shared" si="611"/>
        <v>10935</v>
      </c>
    </row>
    <row r="1583" spans="1:22" ht="12.75">
      <c r="A1583" s="240">
        <v>6</v>
      </c>
      <c r="B1583" s="71" t="s">
        <v>1412</v>
      </c>
      <c r="C1583" s="71" t="s">
        <v>0</v>
      </c>
      <c r="D1583" s="72">
        <v>1</v>
      </c>
      <c r="E1583" s="65">
        <v>25000</v>
      </c>
      <c r="F1583" s="65">
        <f t="shared" si="604"/>
        <v>25000</v>
      </c>
      <c r="G1583" s="36"/>
      <c r="H1583" s="36"/>
      <c r="I1583" s="36"/>
      <c r="J1583" s="36"/>
      <c r="K1583" s="36"/>
      <c r="L1583" s="36"/>
      <c r="M1583" s="36"/>
      <c r="N1583" s="36"/>
      <c r="O1583" s="65">
        <v>25000</v>
      </c>
      <c r="P1583" s="73">
        <f t="shared" si="605"/>
        <v>25000</v>
      </c>
      <c r="Q1583" s="74">
        <f t="shared" si="606"/>
        <v>22500</v>
      </c>
      <c r="R1583" s="21">
        <f t="shared" si="607"/>
        <v>22500</v>
      </c>
      <c r="S1583" s="4">
        <f t="shared" si="608"/>
        <v>20250</v>
      </c>
      <c r="T1583" s="21">
        <f t="shared" si="609"/>
        <v>20250</v>
      </c>
      <c r="U1583" s="11">
        <f t="shared" si="610"/>
        <v>18225</v>
      </c>
      <c r="V1583" s="11">
        <f t="shared" si="611"/>
        <v>18225</v>
      </c>
    </row>
    <row r="1584" spans="1:22" ht="12.75">
      <c r="A1584" s="240">
        <v>7</v>
      </c>
      <c r="B1584" s="71" t="s">
        <v>1412</v>
      </c>
      <c r="C1584" s="71" t="s">
        <v>0</v>
      </c>
      <c r="D1584" s="72">
        <v>1</v>
      </c>
      <c r="E1584" s="65">
        <v>25000</v>
      </c>
      <c r="F1584" s="65">
        <f t="shared" si="604"/>
        <v>25000</v>
      </c>
      <c r="G1584" s="36"/>
      <c r="H1584" s="36"/>
      <c r="I1584" s="36"/>
      <c r="J1584" s="36"/>
      <c r="K1584" s="36"/>
      <c r="L1584" s="36"/>
      <c r="M1584" s="36"/>
      <c r="N1584" s="36"/>
      <c r="O1584" s="65">
        <v>25000</v>
      </c>
      <c r="P1584" s="73">
        <f t="shared" si="605"/>
        <v>25000</v>
      </c>
      <c r="Q1584" s="74">
        <f t="shared" si="606"/>
        <v>22500</v>
      </c>
      <c r="R1584" s="21">
        <f t="shared" si="607"/>
        <v>22500</v>
      </c>
      <c r="S1584" s="4">
        <f t="shared" si="608"/>
        <v>20250</v>
      </c>
      <c r="T1584" s="21">
        <f t="shared" si="609"/>
        <v>20250</v>
      </c>
      <c r="U1584" s="11">
        <f t="shared" si="610"/>
        <v>18225</v>
      </c>
      <c r="V1584" s="11">
        <f t="shared" si="611"/>
        <v>18225</v>
      </c>
    </row>
    <row r="1585" spans="1:22" ht="12.75">
      <c r="A1585" s="240">
        <v>8</v>
      </c>
      <c r="B1585" s="71" t="s">
        <v>1412</v>
      </c>
      <c r="C1585" s="71" t="s">
        <v>0</v>
      </c>
      <c r="D1585" s="72">
        <v>1</v>
      </c>
      <c r="E1585" s="65">
        <v>20000</v>
      </c>
      <c r="F1585" s="65">
        <f t="shared" si="604"/>
        <v>20000</v>
      </c>
      <c r="G1585" s="36"/>
      <c r="H1585" s="36"/>
      <c r="I1585" s="36"/>
      <c r="J1585" s="36"/>
      <c r="K1585" s="36"/>
      <c r="L1585" s="36"/>
      <c r="M1585" s="36"/>
      <c r="N1585" s="36"/>
      <c r="O1585" s="65">
        <v>20000</v>
      </c>
      <c r="P1585" s="73">
        <f t="shared" si="605"/>
        <v>20000</v>
      </c>
      <c r="Q1585" s="74">
        <f t="shared" si="606"/>
        <v>18000</v>
      </c>
      <c r="R1585" s="21">
        <f t="shared" si="607"/>
        <v>18000</v>
      </c>
      <c r="S1585" s="4">
        <f t="shared" si="608"/>
        <v>16200</v>
      </c>
      <c r="T1585" s="21">
        <f t="shared" si="609"/>
        <v>16200</v>
      </c>
      <c r="U1585" s="11">
        <f t="shared" si="610"/>
        <v>14580</v>
      </c>
      <c r="V1585" s="11">
        <f t="shared" si="611"/>
        <v>14580</v>
      </c>
    </row>
    <row r="1586" spans="1:22" ht="12.75">
      <c r="A1586" s="240">
        <v>9</v>
      </c>
      <c r="B1586" s="71" t="s">
        <v>1412</v>
      </c>
      <c r="C1586" s="71" t="s">
        <v>0</v>
      </c>
      <c r="D1586" s="72">
        <v>1</v>
      </c>
      <c r="E1586" s="65">
        <v>20000</v>
      </c>
      <c r="F1586" s="65">
        <f t="shared" si="604"/>
        <v>20000</v>
      </c>
      <c r="G1586" s="36"/>
      <c r="H1586" s="36"/>
      <c r="I1586" s="36"/>
      <c r="J1586" s="36"/>
      <c r="K1586" s="36"/>
      <c r="L1586" s="36"/>
      <c r="M1586" s="36"/>
      <c r="N1586" s="36"/>
      <c r="O1586" s="65">
        <v>20000</v>
      </c>
      <c r="P1586" s="73">
        <f t="shared" si="605"/>
        <v>20000</v>
      </c>
      <c r="Q1586" s="74">
        <f t="shared" si="606"/>
        <v>18000</v>
      </c>
      <c r="R1586" s="21">
        <f t="shared" si="607"/>
        <v>18000</v>
      </c>
      <c r="S1586" s="4">
        <f t="shared" si="608"/>
        <v>16200</v>
      </c>
      <c r="T1586" s="21">
        <f t="shared" si="609"/>
        <v>16200</v>
      </c>
      <c r="U1586" s="11">
        <f t="shared" si="610"/>
        <v>14580</v>
      </c>
      <c r="V1586" s="11">
        <f t="shared" si="611"/>
        <v>14580</v>
      </c>
    </row>
    <row r="1587" spans="1:22" ht="12.75">
      <c r="A1587" s="240">
        <v>10</v>
      </c>
      <c r="B1587" s="71" t="s">
        <v>1412</v>
      </c>
      <c r="C1587" s="71" t="s">
        <v>0</v>
      </c>
      <c r="D1587" s="72">
        <v>1</v>
      </c>
      <c r="E1587" s="65">
        <v>25000</v>
      </c>
      <c r="F1587" s="65">
        <f t="shared" si="604"/>
        <v>25000</v>
      </c>
      <c r="G1587" s="36"/>
      <c r="H1587" s="36"/>
      <c r="I1587" s="36"/>
      <c r="J1587" s="36"/>
      <c r="K1587" s="36"/>
      <c r="L1587" s="36"/>
      <c r="M1587" s="36"/>
      <c r="N1587" s="36"/>
      <c r="O1587" s="65">
        <v>25000</v>
      </c>
      <c r="P1587" s="73">
        <f t="shared" si="605"/>
        <v>25000</v>
      </c>
      <c r="Q1587" s="74">
        <f t="shared" si="606"/>
        <v>22500</v>
      </c>
      <c r="R1587" s="21">
        <f t="shared" si="607"/>
        <v>22500</v>
      </c>
      <c r="S1587" s="4">
        <f t="shared" si="608"/>
        <v>20250</v>
      </c>
      <c r="T1587" s="21">
        <f t="shared" si="609"/>
        <v>20250</v>
      </c>
      <c r="U1587" s="11">
        <f t="shared" si="610"/>
        <v>18225</v>
      </c>
      <c r="V1587" s="11">
        <f t="shared" si="611"/>
        <v>18225</v>
      </c>
    </row>
    <row r="1588" spans="1:22" ht="12.75">
      <c r="A1588" s="240">
        <v>11</v>
      </c>
      <c r="B1588" s="71" t="s">
        <v>1412</v>
      </c>
      <c r="C1588" s="71" t="s">
        <v>0</v>
      </c>
      <c r="D1588" s="72">
        <v>1</v>
      </c>
      <c r="E1588" s="65">
        <v>20000</v>
      </c>
      <c r="F1588" s="65">
        <f t="shared" si="604"/>
        <v>20000</v>
      </c>
      <c r="G1588" s="36"/>
      <c r="H1588" s="36"/>
      <c r="I1588" s="36"/>
      <c r="J1588" s="36"/>
      <c r="K1588" s="36"/>
      <c r="L1588" s="36"/>
      <c r="M1588" s="36"/>
      <c r="N1588" s="36"/>
      <c r="O1588" s="65">
        <v>20000</v>
      </c>
      <c r="P1588" s="73">
        <f t="shared" si="605"/>
        <v>20000</v>
      </c>
      <c r="Q1588" s="74">
        <f t="shared" si="606"/>
        <v>18000</v>
      </c>
      <c r="R1588" s="21">
        <f t="shared" si="607"/>
        <v>18000</v>
      </c>
      <c r="S1588" s="4">
        <f t="shared" si="608"/>
        <v>16200</v>
      </c>
      <c r="T1588" s="21">
        <f t="shared" si="609"/>
        <v>16200</v>
      </c>
      <c r="U1588" s="11">
        <f t="shared" si="610"/>
        <v>14580</v>
      </c>
      <c r="V1588" s="11">
        <f t="shared" si="611"/>
        <v>14580</v>
      </c>
    </row>
    <row r="1589" spans="1:22" ht="12.75">
      <c r="A1589" s="240">
        <v>12</v>
      </c>
      <c r="B1589" s="71" t="s">
        <v>1412</v>
      </c>
      <c r="C1589" s="71" t="s">
        <v>0</v>
      </c>
      <c r="D1589" s="72">
        <v>1</v>
      </c>
      <c r="E1589" s="65">
        <v>20000</v>
      </c>
      <c r="F1589" s="65">
        <f t="shared" si="604"/>
        <v>20000</v>
      </c>
      <c r="G1589" s="36"/>
      <c r="H1589" s="36"/>
      <c r="I1589" s="36"/>
      <c r="J1589" s="36"/>
      <c r="K1589" s="36"/>
      <c r="L1589" s="36"/>
      <c r="M1589" s="36"/>
      <c r="N1589" s="36"/>
      <c r="O1589" s="65">
        <v>20000</v>
      </c>
      <c r="P1589" s="73">
        <f t="shared" si="605"/>
        <v>20000</v>
      </c>
      <c r="Q1589" s="74">
        <f t="shared" si="606"/>
        <v>18000</v>
      </c>
      <c r="R1589" s="21">
        <f t="shared" si="607"/>
        <v>18000</v>
      </c>
      <c r="S1589" s="4">
        <f t="shared" si="608"/>
        <v>16200</v>
      </c>
      <c r="T1589" s="21">
        <f t="shared" si="609"/>
        <v>16200</v>
      </c>
      <c r="U1589" s="11">
        <f t="shared" si="610"/>
        <v>14580</v>
      </c>
      <c r="V1589" s="11">
        <f t="shared" si="611"/>
        <v>14580</v>
      </c>
    </row>
    <row r="1590" spans="1:22" ht="12.75">
      <c r="A1590" s="240">
        <v>13</v>
      </c>
      <c r="B1590" s="71" t="s">
        <v>1413</v>
      </c>
      <c r="C1590" s="71" t="s">
        <v>0</v>
      </c>
      <c r="D1590" s="72">
        <v>1</v>
      </c>
      <c r="E1590" s="65">
        <v>25000</v>
      </c>
      <c r="F1590" s="65">
        <f t="shared" si="604"/>
        <v>25000</v>
      </c>
      <c r="G1590" s="36"/>
      <c r="H1590" s="36"/>
      <c r="I1590" s="36"/>
      <c r="J1590" s="36"/>
      <c r="K1590" s="36"/>
      <c r="L1590" s="36"/>
      <c r="M1590" s="36"/>
      <c r="N1590" s="36"/>
      <c r="O1590" s="65">
        <v>25000</v>
      </c>
      <c r="P1590" s="73">
        <f t="shared" si="605"/>
        <v>25000</v>
      </c>
      <c r="Q1590" s="74">
        <f t="shared" si="606"/>
        <v>22500</v>
      </c>
      <c r="R1590" s="21">
        <f t="shared" si="607"/>
        <v>22500</v>
      </c>
      <c r="S1590" s="4">
        <f t="shared" si="608"/>
        <v>20250</v>
      </c>
      <c r="T1590" s="21">
        <f t="shared" si="609"/>
        <v>20250</v>
      </c>
      <c r="U1590" s="11">
        <f t="shared" si="610"/>
        <v>18225</v>
      </c>
      <c r="V1590" s="11">
        <f t="shared" si="611"/>
        <v>18225</v>
      </c>
    </row>
    <row r="1591" spans="1:22" ht="12.75">
      <c r="A1591" s="240">
        <v>14</v>
      </c>
      <c r="B1591" s="71" t="s">
        <v>1413</v>
      </c>
      <c r="C1591" s="71" t="s">
        <v>0</v>
      </c>
      <c r="D1591" s="72">
        <v>1</v>
      </c>
      <c r="E1591" s="65">
        <v>25000</v>
      </c>
      <c r="F1591" s="65">
        <f t="shared" si="604"/>
        <v>25000</v>
      </c>
      <c r="G1591" s="36"/>
      <c r="H1591" s="36"/>
      <c r="I1591" s="36"/>
      <c r="J1591" s="36"/>
      <c r="K1591" s="36"/>
      <c r="L1591" s="36"/>
      <c r="M1591" s="36"/>
      <c r="N1591" s="36"/>
      <c r="O1591" s="65">
        <v>25000</v>
      </c>
      <c r="P1591" s="73">
        <f t="shared" si="605"/>
        <v>25000</v>
      </c>
      <c r="Q1591" s="74">
        <f t="shared" si="606"/>
        <v>22500</v>
      </c>
      <c r="R1591" s="21">
        <f t="shared" si="607"/>
        <v>22500</v>
      </c>
      <c r="S1591" s="4">
        <f t="shared" si="608"/>
        <v>20250</v>
      </c>
      <c r="T1591" s="21">
        <f t="shared" si="609"/>
        <v>20250</v>
      </c>
      <c r="U1591" s="11">
        <f t="shared" si="610"/>
        <v>18225</v>
      </c>
      <c r="V1591" s="11">
        <f t="shared" si="611"/>
        <v>18225</v>
      </c>
    </row>
    <row r="1592" spans="1:22" ht="12.75">
      <c r="A1592" s="240">
        <v>15</v>
      </c>
      <c r="B1592" s="71" t="s">
        <v>1413</v>
      </c>
      <c r="C1592" s="71" t="s">
        <v>0</v>
      </c>
      <c r="D1592" s="72">
        <v>1</v>
      </c>
      <c r="E1592" s="65">
        <v>30000</v>
      </c>
      <c r="F1592" s="65">
        <f t="shared" si="604"/>
        <v>30000</v>
      </c>
      <c r="G1592" s="36"/>
      <c r="H1592" s="36"/>
      <c r="I1592" s="36"/>
      <c r="J1592" s="36"/>
      <c r="K1592" s="36"/>
      <c r="L1592" s="36"/>
      <c r="M1592" s="36"/>
      <c r="N1592" s="36"/>
      <c r="O1592" s="65">
        <v>30000</v>
      </c>
      <c r="P1592" s="73">
        <f t="shared" si="605"/>
        <v>30000</v>
      </c>
      <c r="Q1592" s="74">
        <f t="shared" si="606"/>
        <v>27000</v>
      </c>
      <c r="R1592" s="21">
        <f t="shared" si="607"/>
        <v>27000</v>
      </c>
      <c r="S1592" s="4">
        <f t="shared" si="608"/>
        <v>24300</v>
      </c>
      <c r="T1592" s="21">
        <f t="shared" si="609"/>
        <v>24300</v>
      </c>
      <c r="U1592" s="11">
        <f t="shared" si="610"/>
        <v>21870</v>
      </c>
      <c r="V1592" s="11">
        <f t="shared" si="611"/>
        <v>21870</v>
      </c>
    </row>
    <row r="1593" spans="1:22" ht="12.75">
      <c r="A1593" s="240">
        <v>16</v>
      </c>
      <c r="B1593" s="71" t="s">
        <v>1413</v>
      </c>
      <c r="C1593" s="71" t="s">
        <v>0</v>
      </c>
      <c r="D1593" s="72">
        <v>1</v>
      </c>
      <c r="E1593" s="65">
        <v>25000</v>
      </c>
      <c r="F1593" s="65">
        <f t="shared" si="604"/>
        <v>25000</v>
      </c>
      <c r="G1593" s="36"/>
      <c r="H1593" s="36"/>
      <c r="I1593" s="36"/>
      <c r="J1593" s="36"/>
      <c r="K1593" s="36"/>
      <c r="L1593" s="36"/>
      <c r="M1593" s="36"/>
      <c r="N1593" s="36"/>
      <c r="O1593" s="65">
        <v>25000</v>
      </c>
      <c r="P1593" s="73">
        <f t="shared" si="605"/>
        <v>25000</v>
      </c>
      <c r="Q1593" s="74">
        <f t="shared" si="606"/>
        <v>22500</v>
      </c>
      <c r="R1593" s="21">
        <f t="shared" si="607"/>
        <v>22500</v>
      </c>
      <c r="S1593" s="4">
        <f t="shared" si="608"/>
        <v>20250</v>
      </c>
      <c r="T1593" s="21">
        <f t="shared" si="609"/>
        <v>20250</v>
      </c>
      <c r="U1593" s="11">
        <f t="shared" si="610"/>
        <v>18225</v>
      </c>
      <c r="V1593" s="11">
        <f t="shared" si="611"/>
        <v>18225</v>
      </c>
    </row>
    <row r="1594" spans="1:22" ht="12.75">
      <c r="A1594" s="240">
        <v>17</v>
      </c>
      <c r="B1594" s="71" t="s">
        <v>1413</v>
      </c>
      <c r="C1594" s="71" t="s">
        <v>0</v>
      </c>
      <c r="D1594" s="72">
        <v>1</v>
      </c>
      <c r="E1594" s="65">
        <v>25000</v>
      </c>
      <c r="F1594" s="65">
        <f t="shared" si="604"/>
        <v>25000</v>
      </c>
      <c r="G1594" s="36"/>
      <c r="H1594" s="36"/>
      <c r="I1594" s="36"/>
      <c r="J1594" s="36"/>
      <c r="K1594" s="36"/>
      <c r="L1594" s="36"/>
      <c r="M1594" s="36"/>
      <c r="N1594" s="36"/>
      <c r="O1594" s="65">
        <v>25000</v>
      </c>
      <c r="P1594" s="73">
        <f t="shared" si="605"/>
        <v>25000</v>
      </c>
      <c r="Q1594" s="74">
        <f t="shared" si="606"/>
        <v>22500</v>
      </c>
      <c r="R1594" s="21">
        <f t="shared" si="607"/>
        <v>22500</v>
      </c>
      <c r="S1594" s="4">
        <f t="shared" si="608"/>
        <v>20250</v>
      </c>
      <c r="T1594" s="21">
        <f t="shared" si="609"/>
        <v>20250</v>
      </c>
      <c r="U1594" s="11">
        <f t="shared" si="610"/>
        <v>18225</v>
      </c>
      <c r="V1594" s="11">
        <f t="shared" si="611"/>
        <v>18225</v>
      </c>
    </row>
    <row r="1595" spans="1:22" ht="12.75">
      <c r="A1595" s="240">
        <v>18</v>
      </c>
      <c r="B1595" s="71" t="s">
        <v>1413</v>
      </c>
      <c r="C1595" s="71" t="s">
        <v>0</v>
      </c>
      <c r="D1595" s="72">
        <v>1</v>
      </c>
      <c r="E1595" s="65">
        <v>25000</v>
      </c>
      <c r="F1595" s="65">
        <f t="shared" si="604"/>
        <v>25000</v>
      </c>
      <c r="G1595" s="36"/>
      <c r="H1595" s="36"/>
      <c r="I1595" s="36"/>
      <c r="J1595" s="36"/>
      <c r="K1595" s="36"/>
      <c r="L1595" s="36"/>
      <c r="M1595" s="36"/>
      <c r="N1595" s="36"/>
      <c r="O1595" s="65">
        <v>25000</v>
      </c>
      <c r="P1595" s="73">
        <f t="shared" si="605"/>
        <v>25000</v>
      </c>
      <c r="Q1595" s="74">
        <f t="shared" si="606"/>
        <v>22500</v>
      </c>
      <c r="R1595" s="21">
        <f t="shared" si="607"/>
        <v>22500</v>
      </c>
      <c r="S1595" s="4">
        <f t="shared" si="608"/>
        <v>20250</v>
      </c>
      <c r="T1595" s="21">
        <f t="shared" si="609"/>
        <v>20250</v>
      </c>
      <c r="U1595" s="11">
        <f t="shared" si="610"/>
        <v>18225</v>
      </c>
      <c r="V1595" s="11">
        <f t="shared" si="611"/>
        <v>18225</v>
      </c>
    </row>
    <row r="1596" spans="1:22" ht="12.75">
      <c r="A1596" s="240">
        <v>19</v>
      </c>
      <c r="B1596" s="71" t="s">
        <v>1413</v>
      </c>
      <c r="C1596" s="71" t="s">
        <v>0</v>
      </c>
      <c r="D1596" s="72">
        <v>1</v>
      </c>
      <c r="E1596" s="65">
        <v>30000</v>
      </c>
      <c r="F1596" s="65">
        <f t="shared" si="604"/>
        <v>30000</v>
      </c>
      <c r="G1596" s="36"/>
      <c r="H1596" s="36"/>
      <c r="I1596" s="36"/>
      <c r="J1596" s="36"/>
      <c r="K1596" s="36"/>
      <c r="L1596" s="36"/>
      <c r="M1596" s="36"/>
      <c r="N1596" s="36"/>
      <c r="O1596" s="65">
        <v>30000</v>
      </c>
      <c r="P1596" s="73">
        <f t="shared" si="605"/>
        <v>30000</v>
      </c>
      <c r="Q1596" s="74">
        <f t="shared" si="606"/>
        <v>27000</v>
      </c>
      <c r="R1596" s="21">
        <f t="shared" si="607"/>
        <v>27000</v>
      </c>
      <c r="S1596" s="4">
        <f t="shared" si="608"/>
        <v>24300</v>
      </c>
      <c r="T1596" s="21">
        <f t="shared" si="609"/>
        <v>24300</v>
      </c>
      <c r="U1596" s="11">
        <f t="shared" si="610"/>
        <v>21870</v>
      </c>
      <c r="V1596" s="11">
        <f t="shared" si="611"/>
        <v>21870</v>
      </c>
    </row>
    <row r="1597" spans="1:22" ht="12.75">
      <c r="A1597" s="240">
        <v>20</v>
      </c>
      <c r="B1597" s="71" t="s">
        <v>1413</v>
      </c>
      <c r="C1597" s="71" t="s">
        <v>0</v>
      </c>
      <c r="D1597" s="72">
        <v>1</v>
      </c>
      <c r="E1597" s="65">
        <v>25000</v>
      </c>
      <c r="F1597" s="65">
        <f t="shared" si="604"/>
        <v>25000</v>
      </c>
      <c r="G1597" s="36"/>
      <c r="H1597" s="36"/>
      <c r="I1597" s="36"/>
      <c r="J1597" s="36"/>
      <c r="K1597" s="36"/>
      <c r="L1597" s="36"/>
      <c r="M1597" s="36"/>
      <c r="N1597" s="36"/>
      <c r="O1597" s="65">
        <v>25000</v>
      </c>
      <c r="P1597" s="73">
        <f t="shared" si="605"/>
        <v>25000</v>
      </c>
      <c r="Q1597" s="74">
        <f t="shared" si="606"/>
        <v>22500</v>
      </c>
      <c r="R1597" s="21">
        <f t="shared" si="607"/>
        <v>22500</v>
      </c>
      <c r="S1597" s="4">
        <f t="shared" si="608"/>
        <v>20250</v>
      </c>
      <c r="T1597" s="21">
        <f t="shared" si="609"/>
        <v>20250</v>
      </c>
      <c r="U1597" s="11">
        <f t="shared" si="610"/>
        <v>18225</v>
      </c>
      <c r="V1597" s="11">
        <f t="shared" si="611"/>
        <v>18225</v>
      </c>
    </row>
    <row r="1598" spans="1:22" ht="12.75">
      <c r="A1598" s="240">
        <v>21</v>
      </c>
      <c r="B1598" s="71" t="s">
        <v>1413</v>
      </c>
      <c r="C1598" s="71" t="s">
        <v>0</v>
      </c>
      <c r="D1598" s="72">
        <v>1</v>
      </c>
      <c r="E1598" s="65">
        <v>25000</v>
      </c>
      <c r="F1598" s="65">
        <f t="shared" si="604"/>
        <v>25000</v>
      </c>
      <c r="G1598" s="36"/>
      <c r="H1598" s="36"/>
      <c r="I1598" s="36"/>
      <c r="J1598" s="36"/>
      <c r="K1598" s="36"/>
      <c r="L1598" s="36"/>
      <c r="M1598" s="36"/>
      <c r="N1598" s="36"/>
      <c r="O1598" s="65">
        <v>25000</v>
      </c>
      <c r="P1598" s="73">
        <f t="shared" si="605"/>
        <v>25000</v>
      </c>
      <c r="Q1598" s="74">
        <f t="shared" si="606"/>
        <v>22500</v>
      </c>
      <c r="R1598" s="21">
        <f t="shared" si="607"/>
        <v>22500</v>
      </c>
      <c r="S1598" s="4">
        <f t="shared" si="608"/>
        <v>20250</v>
      </c>
      <c r="T1598" s="21">
        <f t="shared" si="609"/>
        <v>20250</v>
      </c>
      <c r="U1598" s="11">
        <f t="shared" si="610"/>
        <v>18225</v>
      </c>
      <c r="V1598" s="11">
        <f t="shared" si="611"/>
        <v>18225</v>
      </c>
    </row>
    <row r="1599" spans="1:22" ht="12.75">
      <c r="A1599" s="240">
        <v>22</v>
      </c>
      <c r="B1599" s="71" t="s">
        <v>1413</v>
      </c>
      <c r="C1599" s="71" t="s">
        <v>0</v>
      </c>
      <c r="D1599" s="72">
        <v>1</v>
      </c>
      <c r="E1599" s="65">
        <v>25000</v>
      </c>
      <c r="F1599" s="65">
        <f t="shared" si="604"/>
        <v>25000</v>
      </c>
      <c r="G1599" s="36"/>
      <c r="H1599" s="36"/>
      <c r="I1599" s="36"/>
      <c r="J1599" s="36"/>
      <c r="K1599" s="36"/>
      <c r="L1599" s="36"/>
      <c r="M1599" s="36"/>
      <c r="N1599" s="36"/>
      <c r="O1599" s="65">
        <v>25000</v>
      </c>
      <c r="P1599" s="73">
        <f t="shared" si="605"/>
        <v>25000</v>
      </c>
      <c r="Q1599" s="74">
        <f t="shared" si="606"/>
        <v>22500</v>
      </c>
      <c r="R1599" s="21">
        <f t="shared" si="607"/>
        <v>22500</v>
      </c>
      <c r="S1599" s="4">
        <f t="shared" si="608"/>
        <v>20250</v>
      </c>
      <c r="T1599" s="21">
        <f t="shared" si="609"/>
        <v>20250</v>
      </c>
      <c r="U1599" s="11">
        <f t="shared" si="610"/>
        <v>18225</v>
      </c>
      <c r="V1599" s="11">
        <f t="shared" si="611"/>
        <v>18225</v>
      </c>
    </row>
    <row r="1600" spans="1:22" ht="12.75">
      <c r="A1600" s="240">
        <v>23</v>
      </c>
      <c r="B1600" s="71" t="s">
        <v>1413</v>
      </c>
      <c r="C1600" s="71" t="s">
        <v>0</v>
      </c>
      <c r="D1600" s="72">
        <v>1</v>
      </c>
      <c r="E1600" s="65">
        <v>25000</v>
      </c>
      <c r="F1600" s="65">
        <f t="shared" si="604"/>
        <v>25000</v>
      </c>
      <c r="G1600" s="36"/>
      <c r="H1600" s="36"/>
      <c r="I1600" s="36"/>
      <c r="J1600" s="36"/>
      <c r="K1600" s="36"/>
      <c r="L1600" s="36"/>
      <c r="M1600" s="36"/>
      <c r="N1600" s="36"/>
      <c r="O1600" s="65">
        <v>25000</v>
      </c>
      <c r="P1600" s="73">
        <f t="shared" si="605"/>
        <v>25000</v>
      </c>
      <c r="Q1600" s="74">
        <f t="shared" si="606"/>
        <v>22500</v>
      </c>
      <c r="R1600" s="21">
        <f t="shared" si="607"/>
        <v>22500</v>
      </c>
      <c r="S1600" s="4">
        <f t="shared" si="608"/>
        <v>20250</v>
      </c>
      <c r="T1600" s="21">
        <f t="shared" si="609"/>
        <v>20250</v>
      </c>
      <c r="U1600" s="11">
        <f t="shared" si="610"/>
        <v>18225</v>
      </c>
      <c r="V1600" s="11">
        <f t="shared" si="611"/>
        <v>18225</v>
      </c>
    </row>
    <row r="1601" spans="1:22" ht="12.75">
      <c r="A1601" s="240">
        <v>24</v>
      </c>
      <c r="B1601" s="71" t="s">
        <v>1413</v>
      </c>
      <c r="C1601" s="71" t="s">
        <v>0</v>
      </c>
      <c r="D1601" s="72">
        <v>1</v>
      </c>
      <c r="E1601" s="65">
        <v>25000</v>
      </c>
      <c r="F1601" s="65">
        <f t="shared" si="604"/>
        <v>25000</v>
      </c>
      <c r="G1601" s="36"/>
      <c r="H1601" s="36"/>
      <c r="I1601" s="36"/>
      <c r="J1601" s="36"/>
      <c r="K1601" s="36"/>
      <c r="L1601" s="36"/>
      <c r="M1601" s="36"/>
      <c r="N1601" s="36"/>
      <c r="O1601" s="65">
        <v>25000</v>
      </c>
      <c r="P1601" s="73">
        <f t="shared" si="605"/>
        <v>25000</v>
      </c>
      <c r="Q1601" s="74">
        <f t="shared" si="606"/>
        <v>22500</v>
      </c>
      <c r="R1601" s="21">
        <f t="shared" si="607"/>
        <v>22500</v>
      </c>
      <c r="S1601" s="4">
        <f t="shared" si="608"/>
        <v>20250</v>
      </c>
      <c r="T1601" s="21">
        <f t="shared" si="609"/>
        <v>20250</v>
      </c>
      <c r="U1601" s="11">
        <f t="shared" si="610"/>
        <v>18225</v>
      </c>
      <c r="V1601" s="11">
        <f t="shared" si="611"/>
        <v>18225</v>
      </c>
    </row>
    <row r="1602" spans="1:22" ht="12.75">
      <c r="A1602" s="240">
        <v>25</v>
      </c>
      <c r="B1602" s="71" t="s">
        <v>1413</v>
      </c>
      <c r="C1602" s="71" t="s">
        <v>0</v>
      </c>
      <c r="D1602" s="72">
        <v>1</v>
      </c>
      <c r="E1602" s="65">
        <v>30000</v>
      </c>
      <c r="F1602" s="65">
        <f t="shared" si="604"/>
        <v>30000</v>
      </c>
      <c r="G1602" s="36"/>
      <c r="H1602" s="36"/>
      <c r="I1602" s="36"/>
      <c r="J1602" s="36"/>
      <c r="K1602" s="36"/>
      <c r="L1602" s="36"/>
      <c r="M1602" s="36"/>
      <c r="N1602" s="36"/>
      <c r="O1602" s="65">
        <v>30000</v>
      </c>
      <c r="P1602" s="73">
        <f t="shared" si="605"/>
        <v>30000</v>
      </c>
      <c r="Q1602" s="74">
        <f t="shared" si="606"/>
        <v>27000</v>
      </c>
      <c r="R1602" s="21">
        <f t="shared" si="607"/>
        <v>27000</v>
      </c>
      <c r="S1602" s="4">
        <f t="shared" si="608"/>
        <v>24300</v>
      </c>
      <c r="T1602" s="21">
        <f t="shared" si="609"/>
        <v>24300</v>
      </c>
      <c r="U1602" s="11">
        <f t="shared" si="610"/>
        <v>21870</v>
      </c>
      <c r="V1602" s="11">
        <f t="shared" si="611"/>
        <v>21870</v>
      </c>
    </row>
    <row r="1603" spans="1:22" ht="12.75">
      <c r="A1603" s="240">
        <v>26</v>
      </c>
      <c r="B1603" s="71" t="s">
        <v>1413</v>
      </c>
      <c r="C1603" s="71" t="s">
        <v>0</v>
      </c>
      <c r="D1603" s="72">
        <v>1</v>
      </c>
      <c r="E1603" s="65">
        <v>25000</v>
      </c>
      <c r="F1603" s="65">
        <f t="shared" si="604"/>
        <v>25000</v>
      </c>
      <c r="G1603" s="36"/>
      <c r="H1603" s="36"/>
      <c r="I1603" s="36"/>
      <c r="J1603" s="36"/>
      <c r="K1603" s="36"/>
      <c r="L1603" s="36"/>
      <c r="M1603" s="36"/>
      <c r="N1603" s="36"/>
      <c r="O1603" s="65">
        <v>25000</v>
      </c>
      <c r="P1603" s="73">
        <f t="shared" si="605"/>
        <v>25000</v>
      </c>
      <c r="Q1603" s="74">
        <f t="shared" si="606"/>
        <v>22500</v>
      </c>
      <c r="R1603" s="21">
        <f t="shared" si="607"/>
        <v>22500</v>
      </c>
      <c r="S1603" s="4">
        <f t="shared" si="608"/>
        <v>20250</v>
      </c>
      <c r="T1603" s="21">
        <f t="shared" si="609"/>
        <v>20250</v>
      </c>
      <c r="U1603" s="11">
        <f t="shared" si="610"/>
        <v>18225</v>
      </c>
      <c r="V1603" s="11">
        <f t="shared" si="611"/>
        <v>18225</v>
      </c>
    </row>
    <row r="1604" spans="1:22" ht="12.75">
      <c r="A1604" s="240">
        <v>27</v>
      </c>
      <c r="B1604" s="71" t="s">
        <v>1413</v>
      </c>
      <c r="C1604" s="71" t="s">
        <v>0</v>
      </c>
      <c r="D1604" s="72">
        <v>1</v>
      </c>
      <c r="E1604" s="65">
        <v>25000</v>
      </c>
      <c r="F1604" s="65">
        <f t="shared" si="604"/>
        <v>25000</v>
      </c>
      <c r="G1604" s="36"/>
      <c r="H1604" s="36"/>
      <c r="I1604" s="36"/>
      <c r="J1604" s="36"/>
      <c r="K1604" s="36"/>
      <c r="L1604" s="36"/>
      <c r="M1604" s="36"/>
      <c r="N1604" s="36"/>
      <c r="O1604" s="65">
        <v>25000</v>
      </c>
      <c r="P1604" s="73">
        <f t="shared" si="605"/>
        <v>25000</v>
      </c>
      <c r="Q1604" s="74">
        <f t="shared" si="606"/>
        <v>22500</v>
      </c>
      <c r="R1604" s="21">
        <f t="shared" si="607"/>
        <v>22500</v>
      </c>
      <c r="S1604" s="4">
        <f t="shared" si="608"/>
        <v>20250</v>
      </c>
      <c r="T1604" s="21">
        <f t="shared" si="609"/>
        <v>20250</v>
      </c>
      <c r="U1604" s="11">
        <f t="shared" si="610"/>
        <v>18225</v>
      </c>
      <c r="V1604" s="11">
        <f t="shared" si="611"/>
        <v>18225</v>
      </c>
    </row>
    <row r="1605" spans="1:22" ht="12.75">
      <c r="A1605" s="240">
        <v>28</v>
      </c>
      <c r="B1605" s="71" t="s">
        <v>1413</v>
      </c>
      <c r="C1605" s="71" t="s">
        <v>0</v>
      </c>
      <c r="D1605" s="72">
        <v>1</v>
      </c>
      <c r="E1605" s="65">
        <v>25000</v>
      </c>
      <c r="F1605" s="65">
        <f t="shared" si="604"/>
        <v>25000</v>
      </c>
      <c r="G1605" s="36"/>
      <c r="H1605" s="36"/>
      <c r="I1605" s="36"/>
      <c r="J1605" s="36"/>
      <c r="K1605" s="36"/>
      <c r="L1605" s="36"/>
      <c r="M1605" s="36"/>
      <c r="N1605" s="36"/>
      <c r="O1605" s="65">
        <v>25000</v>
      </c>
      <c r="P1605" s="73">
        <f t="shared" si="605"/>
        <v>25000</v>
      </c>
      <c r="Q1605" s="74">
        <f t="shared" si="606"/>
        <v>22500</v>
      </c>
      <c r="R1605" s="21">
        <f t="shared" si="607"/>
        <v>22500</v>
      </c>
      <c r="S1605" s="4">
        <f t="shared" si="608"/>
        <v>20250</v>
      </c>
      <c r="T1605" s="21">
        <f t="shared" si="609"/>
        <v>20250</v>
      </c>
      <c r="U1605" s="11">
        <f t="shared" si="610"/>
        <v>18225</v>
      </c>
      <c r="V1605" s="11">
        <f t="shared" si="611"/>
        <v>18225</v>
      </c>
    </row>
    <row r="1606" spans="1:22" ht="12.75">
      <c r="A1606" s="240">
        <v>29</v>
      </c>
      <c r="B1606" s="71" t="s">
        <v>1413</v>
      </c>
      <c r="C1606" s="71" t="s">
        <v>0</v>
      </c>
      <c r="D1606" s="72">
        <v>1</v>
      </c>
      <c r="E1606" s="65">
        <v>25000</v>
      </c>
      <c r="F1606" s="65">
        <f t="shared" si="604"/>
        <v>25000</v>
      </c>
      <c r="G1606" s="36"/>
      <c r="H1606" s="36"/>
      <c r="I1606" s="36"/>
      <c r="J1606" s="36"/>
      <c r="K1606" s="36"/>
      <c r="L1606" s="36"/>
      <c r="M1606" s="36"/>
      <c r="N1606" s="36"/>
      <c r="O1606" s="65">
        <v>25000</v>
      </c>
      <c r="P1606" s="73">
        <f t="shared" si="605"/>
        <v>25000</v>
      </c>
      <c r="Q1606" s="74">
        <f t="shared" si="606"/>
        <v>22500</v>
      </c>
      <c r="R1606" s="21">
        <f t="shared" si="607"/>
        <v>22500</v>
      </c>
      <c r="S1606" s="4">
        <f t="shared" si="608"/>
        <v>20250</v>
      </c>
      <c r="T1606" s="21">
        <f t="shared" si="609"/>
        <v>20250</v>
      </c>
      <c r="U1606" s="11">
        <f t="shared" si="610"/>
        <v>18225</v>
      </c>
      <c r="V1606" s="11">
        <f t="shared" si="611"/>
        <v>18225</v>
      </c>
    </row>
    <row r="1607" spans="1:22" ht="12.75">
      <c r="A1607" s="240">
        <v>30</v>
      </c>
      <c r="B1607" s="71" t="s">
        <v>1412</v>
      </c>
      <c r="C1607" s="71" t="s">
        <v>0</v>
      </c>
      <c r="D1607" s="72">
        <v>1</v>
      </c>
      <c r="E1607" s="65">
        <v>15000</v>
      </c>
      <c r="F1607" s="65">
        <f t="shared" si="604"/>
        <v>15000</v>
      </c>
      <c r="G1607" s="36"/>
      <c r="H1607" s="36"/>
      <c r="I1607" s="36"/>
      <c r="J1607" s="36"/>
      <c r="K1607" s="36"/>
      <c r="L1607" s="36"/>
      <c r="M1607" s="36"/>
      <c r="N1607" s="36"/>
      <c r="O1607" s="65">
        <v>15000</v>
      </c>
      <c r="P1607" s="73">
        <f t="shared" si="605"/>
        <v>15000</v>
      </c>
      <c r="Q1607" s="74">
        <f t="shared" si="606"/>
        <v>13500</v>
      </c>
      <c r="R1607" s="21">
        <f t="shared" si="607"/>
        <v>13500</v>
      </c>
      <c r="S1607" s="4">
        <f t="shared" si="608"/>
        <v>12150</v>
      </c>
      <c r="T1607" s="21">
        <f t="shared" si="609"/>
        <v>12150</v>
      </c>
      <c r="U1607" s="11">
        <f t="shared" si="610"/>
        <v>10935</v>
      </c>
      <c r="V1607" s="11">
        <f t="shared" si="611"/>
        <v>10935</v>
      </c>
    </row>
    <row r="1608" spans="1:22" ht="12.75">
      <c r="A1608" s="63"/>
      <c r="B1608" s="214" t="s">
        <v>97</v>
      </c>
      <c r="C1608" s="75"/>
      <c r="D1608" s="76"/>
      <c r="E1608" s="76"/>
      <c r="F1608" s="76">
        <f>SUM(F1578:F1607)</f>
        <v>690000</v>
      </c>
      <c r="G1608" s="36"/>
      <c r="H1608" s="36"/>
      <c r="I1608" s="36"/>
      <c r="J1608" s="36"/>
      <c r="K1608" s="36"/>
      <c r="L1608" s="36"/>
      <c r="M1608" s="36"/>
      <c r="N1608" s="36"/>
      <c r="O1608" s="76"/>
      <c r="P1608" s="77">
        <f>SUM(P1578:P1607)</f>
        <v>690000</v>
      </c>
      <c r="Q1608" s="77"/>
      <c r="R1608" s="76">
        <f>SUM(R1578:R1607)</f>
        <v>621000</v>
      </c>
      <c r="S1608" s="76"/>
      <c r="T1608" s="77">
        <f>SUM(T1578:T1607)</f>
        <v>558900</v>
      </c>
      <c r="U1608" s="77"/>
      <c r="V1608" s="77">
        <f t="shared" ref="V1608" si="612">SUM(V1578:V1607)</f>
        <v>503010</v>
      </c>
    </row>
    <row r="1609" spans="1:22" ht="24">
      <c r="A1609" s="60" t="s">
        <v>863</v>
      </c>
      <c r="B1609" s="241" t="s">
        <v>1414</v>
      </c>
      <c r="C1609" s="241"/>
      <c r="D1609" s="241"/>
      <c r="E1609" s="241"/>
      <c r="F1609" s="241"/>
      <c r="G1609" s="241"/>
      <c r="H1609" s="241"/>
      <c r="I1609" s="241"/>
      <c r="J1609" s="241"/>
      <c r="K1609" s="241"/>
      <c r="L1609" s="241"/>
      <c r="M1609" s="241"/>
      <c r="N1609" s="241"/>
      <c r="O1609" s="241"/>
      <c r="P1609" s="40" t="s">
        <v>1</v>
      </c>
      <c r="Q1609" s="40" t="s">
        <v>1</v>
      </c>
      <c r="R1609" s="53" t="s">
        <v>688</v>
      </c>
      <c r="S1609" s="31" t="s">
        <v>2</v>
      </c>
      <c r="T1609" s="43" t="s">
        <v>688</v>
      </c>
      <c r="U1609" s="31" t="s">
        <v>2</v>
      </c>
      <c r="V1609" s="43" t="s">
        <v>688</v>
      </c>
    </row>
    <row r="1610" spans="1:22" ht="29.25" customHeight="1">
      <c r="A1610" s="242" t="s">
        <v>834</v>
      </c>
      <c r="B1610" s="243" t="s">
        <v>835</v>
      </c>
      <c r="C1610" s="244"/>
      <c r="D1610" s="244"/>
      <c r="E1610" s="244"/>
      <c r="F1610" s="244"/>
      <c r="G1610" s="244"/>
      <c r="H1610" s="244"/>
      <c r="I1610" s="244"/>
      <c r="J1610" s="244"/>
      <c r="K1610" s="244"/>
      <c r="L1610" s="244"/>
      <c r="M1610" s="244"/>
      <c r="N1610" s="244"/>
      <c r="O1610" s="245"/>
      <c r="P1610" s="36">
        <v>1</v>
      </c>
      <c r="Q1610" s="48">
        <v>1</v>
      </c>
      <c r="R1610" s="54">
        <v>5850000</v>
      </c>
      <c r="S1610" s="11">
        <f>+R1610-R1610*0.1</f>
        <v>5265000</v>
      </c>
      <c r="T1610" s="246">
        <f>+S1610*Q1610</f>
        <v>5265000</v>
      </c>
      <c r="U1610" s="11">
        <f>+S1610</f>
        <v>5265000</v>
      </c>
      <c r="V1610" s="11">
        <f>+U1610</f>
        <v>5265000</v>
      </c>
    </row>
    <row r="1611" spans="1:22" ht="12.75">
      <c r="A1611" s="63"/>
      <c r="B1611" s="247" t="s">
        <v>97</v>
      </c>
      <c r="C1611" s="248"/>
      <c r="D1611" s="248"/>
      <c r="E1611" s="248"/>
      <c r="F1611" s="248"/>
      <c r="G1611" s="248"/>
      <c r="H1611" s="248"/>
      <c r="I1611" s="248"/>
      <c r="J1611" s="248"/>
      <c r="K1611" s="248"/>
      <c r="L1611" s="248"/>
      <c r="M1611" s="248"/>
      <c r="N1611" s="248"/>
      <c r="O1611" s="249"/>
      <c r="P1611" s="76"/>
      <c r="Q1611" s="77"/>
      <c r="R1611" s="77">
        <f>SUM(R1610)</f>
        <v>5850000</v>
      </c>
      <c r="S1611" s="77"/>
      <c r="T1611" s="77">
        <f>SUM(T1610)</f>
        <v>5265000</v>
      </c>
      <c r="U1611" s="77"/>
      <c r="V1611" s="77">
        <f t="shared" ref="V1611" si="613">SUM(V1610)</f>
        <v>5265000</v>
      </c>
    </row>
    <row r="1612" spans="1:22" ht="12">
      <c r="A1612" s="179" t="s">
        <v>1442</v>
      </c>
      <c r="B1612" s="180"/>
      <c r="C1612" s="180"/>
      <c r="D1612" s="180"/>
      <c r="E1612" s="180"/>
      <c r="F1612" s="180"/>
      <c r="G1612" s="180"/>
      <c r="H1612" s="180"/>
      <c r="I1612" s="180"/>
      <c r="J1612" s="180"/>
      <c r="K1612" s="180"/>
      <c r="L1612" s="180"/>
      <c r="M1612" s="180"/>
      <c r="N1612" s="180"/>
      <c r="O1612" s="180"/>
      <c r="P1612" s="180"/>
      <c r="Q1612" s="180"/>
      <c r="R1612" s="180"/>
      <c r="S1612" s="180"/>
      <c r="T1612" s="180"/>
      <c r="U1612" s="180"/>
      <c r="V1612" s="181"/>
    </row>
    <row r="1613" spans="1:22" ht="25.5">
      <c r="A1613" s="60" t="s">
        <v>863</v>
      </c>
      <c r="B1613" s="61" t="s">
        <v>1297</v>
      </c>
      <c r="C1613" s="61" t="s">
        <v>689</v>
      </c>
      <c r="D1613" s="62" t="s">
        <v>1</v>
      </c>
      <c r="E1613" s="62" t="s">
        <v>1298</v>
      </c>
      <c r="F1613" s="62" t="s">
        <v>1299</v>
      </c>
      <c r="G1613" s="29"/>
      <c r="H1613" s="29"/>
      <c r="I1613" s="29"/>
      <c r="J1613" s="29"/>
      <c r="K1613" s="29"/>
      <c r="L1613" s="29"/>
      <c r="M1613" s="29"/>
      <c r="N1613" s="29"/>
      <c r="O1613" s="31" t="s">
        <v>2</v>
      </c>
      <c r="P1613" s="43" t="s">
        <v>688</v>
      </c>
      <c r="Q1613" s="31" t="s">
        <v>2</v>
      </c>
      <c r="R1613" s="43" t="s">
        <v>688</v>
      </c>
      <c r="S1613" s="31" t="s">
        <v>2</v>
      </c>
      <c r="T1613" s="43" t="s">
        <v>688</v>
      </c>
      <c r="U1613" s="31" t="s">
        <v>2</v>
      </c>
      <c r="V1613" s="43" t="s">
        <v>688</v>
      </c>
    </row>
    <row r="1614" spans="1:22">
      <c r="A1614" s="240">
        <v>1005</v>
      </c>
      <c r="B1614" s="250" t="s">
        <v>858</v>
      </c>
      <c r="C1614" s="79" t="s">
        <v>0</v>
      </c>
      <c r="D1614" s="251">
        <v>1</v>
      </c>
      <c r="E1614" s="252">
        <v>15000</v>
      </c>
      <c r="F1614" s="80">
        <f t="shared" ref="F1614:F1635" si="614">+D1614*E1614</f>
        <v>15000</v>
      </c>
      <c r="G1614" s="32"/>
      <c r="H1614" s="32"/>
      <c r="I1614" s="32"/>
      <c r="J1614" s="32"/>
      <c r="K1614" s="32"/>
      <c r="L1614" s="32"/>
      <c r="M1614" s="32"/>
      <c r="N1614" s="32"/>
      <c r="O1614" s="80">
        <v>20000</v>
      </c>
      <c r="P1614" s="81">
        <f t="shared" ref="P1614:P1635" si="615">+D1614*O1614</f>
        <v>20000</v>
      </c>
      <c r="Q1614" s="252">
        <v>15000</v>
      </c>
      <c r="R1614" s="55">
        <f>+D1614*Q1614</f>
        <v>15000</v>
      </c>
      <c r="S1614" s="4">
        <f t="shared" ref="S1614:S1643" si="616">+Q1614-Q1614*0.1</f>
        <v>13500</v>
      </c>
      <c r="T1614" s="21">
        <f t="shared" ref="T1614:T1643" si="617">+S1614*D1614</f>
        <v>13500</v>
      </c>
      <c r="U1614" s="11">
        <f>+S1614-S1614*0.1</f>
        <v>12150</v>
      </c>
      <c r="V1614" s="11">
        <f>+U1614*D1614</f>
        <v>12150</v>
      </c>
    </row>
    <row r="1615" spans="1:22">
      <c r="A1615" s="240">
        <v>1006</v>
      </c>
      <c r="B1615" s="250" t="s">
        <v>858</v>
      </c>
      <c r="C1615" s="79" t="s">
        <v>0</v>
      </c>
      <c r="D1615" s="251">
        <v>1</v>
      </c>
      <c r="E1615" s="253">
        <v>15000</v>
      </c>
      <c r="F1615" s="80">
        <f t="shared" si="614"/>
        <v>15000</v>
      </c>
      <c r="G1615" s="32"/>
      <c r="H1615" s="32"/>
      <c r="I1615" s="32"/>
      <c r="J1615" s="32"/>
      <c r="K1615" s="32"/>
      <c r="L1615" s="32"/>
      <c r="M1615" s="32"/>
      <c r="N1615" s="32"/>
      <c r="O1615" s="80">
        <v>15000</v>
      </c>
      <c r="P1615" s="81">
        <f t="shared" si="615"/>
        <v>15000</v>
      </c>
      <c r="Q1615" s="253">
        <v>15000</v>
      </c>
      <c r="R1615" s="55">
        <f t="shared" ref="R1615:R1657" si="618">+D1615*Q1615</f>
        <v>15000</v>
      </c>
      <c r="S1615" s="4">
        <f t="shared" si="616"/>
        <v>13500</v>
      </c>
      <c r="T1615" s="21">
        <f t="shared" si="617"/>
        <v>13500</v>
      </c>
      <c r="U1615" s="11">
        <f t="shared" ref="U1615:U1657" si="619">+S1615-S1615*0.1</f>
        <v>12150</v>
      </c>
      <c r="V1615" s="11">
        <f t="shared" ref="V1615:V1657" si="620">+U1615*D1615</f>
        <v>12150</v>
      </c>
    </row>
    <row r="1616" spans="1:22">
      <c r="A1616" s="240">
        <v>1007</v>
      </c>
      <c r="B1616" s="250" t="s">
        <v>858</v>
      </c>
      <c r="C1616" s="79" t="s">
        <v>0</v>
      </c>
      <c r="D1616" s="251">
        <v>1</v>
      </c>
      <c r="E1616" s="252">
        <v>15000</v>
      </c>
      <c r="F1616" s="80">
        <f t="shared" si="614"/>
        <v>15000</v>
      </c>
      <c r="G1616" s="32"/>
      <c r="H1616" s="32"/>
      <c r="I1616" s="32"/>
      <c r="J1616" s="32"/>
      <c r="K1616" s="32"/>
      <c r="L1616" s="32"/>
      <c r="M1616" s="32"/>
      <c r="N1616" s="32"/>
      <c r="O1616" s="80">
        <v>15000</v>
      </c>
      <c r="P1616" s="81">
        <f t="shared" si="615"/>
        <v>15000</v>
      </c>
      <c r="Q1616" s="252">
        <v>15000</v>
      </c>
      <c r="R1616" s="55">
        <f t="shared" si="618"/>
        <v>15000</v>
      </c>
      <c r="S1616" s="4">
        <f t="shared" si="616"/>
        <v>13500</v>
      </c>
      <c r="T1616" s="21">
        <f t="shared" si="617"/>
        <v>13500</v>
      </c>
      <c r="U1616" s="11">
        <f t="shared" si="619"/>
        <v>12150</v>
      </c>
      <c r="V1616" s="11">
        <f t="shared" si="620"/>
        <v>12150</v>
      </c>
    </row>
    <row r="1617" spans="1:22">
      <c r="A1617" s="240">
        <v>1008</v>
      </c>
      <c r="B1617" s="250" t="s">
        <v>858</v>
      </c>
      <c r="C1617" s="79" t="s">
        <v>0</v>
      </c>
      <c r="D1617" s="251">
        <v>1</v>
      </c>
      <c r="E1617" s="252">
        <v>15000</v>
      </c>
      <c r="F1617" s="80">
        <f t="shared" si="614"/>
        <v>15000</v>
      </c>
      <c r="G1617" s="32"/>
      <c r="H1617" s="32"/>
      <c r="I1617" s="32"/>
      <c r="J1617" s="32"/>
      <c r="K1617" s="32"/>
      <c r="L1617" s="32"/>
      <c r="M1617" s="32"/>
      <c r="N1617" s="32"/>
      <c r="O1617" s="80">
        <v>15000</v>
      </c>
      <c r="P1617" s="81">
        <f t="shared" si="615"/>
        <v>15000</v>
      </c>
      <c r="Q1617" s="252">
        <v>15000</v>
      </c>
      <c r="R1617" s="55">
        <f t="shared" si="618"/>
        <v>15000</v>
      </c>
      <c r="S1617" s="4">
        <f t="shared" si="616"/>
        <v>13500</v>
      </c>
      <c r="T1617" s="21">
        <f t="shared" si="617"/>
        <v>13500</v>
      </c>
      <c r="U1617" s="11">
        <f t="shared" si="619"/>
        <v>12150</v>
      </c>
      <c r="V1617" s="11">
        <f t="shared" si="620"/>
        <v>12150</v>
      </c>
    </row>
    <row r="1618" spans="1:22">
      <c r="A1618" s="240">
        <v>1009</v>
      </c>
      <c r="B1618" s="250" t="s">
        <v>858</v>
      </c>
      <c r="C1618" s="79" t="s">
        <v>0</v>
      </c>
      <c r="D1618" s="251">
        <v>1</v>
      </c>
      <c r="E1618" s="252">
        <v>15000</v>
      </c>
      <c r="F1618" s="80">
        <f t="shared" si="614"/>
        <v>15000</v>
      </c>
      <c r="G1618" s="32"/>
      <c r="H1618" s="32"/>
      <c r="I1618" s="32"/>
      <c r="J1618" s="32"/>
      <c r="K1618" s="32"/>
      <c r="L1618" s="32"/>
      <c r="M1618" s="32"/>
      <c r="N1618" s="32"/>
      <c r="O1618" s="80">
        <v>15000</v>
      </c>
      <c r="P1618" s="81">
        <f t="shared" si="615"/>
        <v>15000</v>
      </c>
      <c r="Q1618" s="252">
        <v>15000</v>
      </c>
      <c r="R1618" s="55">
        <f t="shared" si="618"/>
        <v>15000</v>
      </c>
      <c r="S1618" s="4">
        <f t="shared" si="616"/>
        <v>13500</v>
      </c>
      <c r="T1618" s="21">
        <f t="shared" si="617"/>
        <v>13500</v>
      </c>
      <c r="U1618" s="11">
        <f t="shared" si="619"/>
        <v>12150</v>
      </c>
      <c r="V1618" s="11">
        <f t="shared" si="620"/>
        <v>12150</v>
      </c>
    </row>
    <row r="1619" spans="1:22">
      <c r="A1619" s="240">
        <v>1010</v>
      </c>
      <c r="B1619" s="250" t="s">
        <v>858</v>
      </c>
      <c r="C1619" s="79" t="s">
        <v>0</v>
      </c>
      <c r="D1619" s="251">
        <v>1</v>
      </c>
      <c r="E1619" s="252">
        <v>15000</v>
      </c>
      <c r="F1619" s="80">
        <f t="shared" si="614"/>
        <v>15000</v>
      </c>
      <c r="G1619" s="32"/>
      <c r="H1619" s="32"/>
      <c r="I1619" s="32"/>
      <c r="J1619" s="32"/>
      <c r="K1619" s="32"/>
      <c r="L1619" s="32"/>
      <c r="M1619" s="32"/>
      <c r="N1619" s="32"/>
      <c r="O1619" s="80">
        <v>25000</v>
      </c>
      <c r="P1619" s="81">
        <f t="shared" si="615"/>
        <v>25000</v>
      </c>
      <c r="Q1619" s="252">
        <v>15000</v>
      </c>
      <c r="R1619" s="55">
        <f t="shared" si="618"/>
        <v>15000</v>
      </c>
      <c r="S1619" s="4">
        <f t="shared" si="616"/>
        <v>13500</v>
      </c>
      <c r="T1619" s="21">
        <f t="shared" si="617"/>
        <v>13500</v>
      </c>
      <c r="U1619" s="11">
        <f t="shared" si="619"/>
        <v>12150</v>
      </c>
      <c r="V1619" s="11">
        <f t="shared" si="620"/>
        <v>12150</v>
      </c>
    </row>
    <row r="1620" spans="1:22">
      <c r="A1620" s="240">
        <v>1011</v>
      </c>
      <c r="B1620" s="250" t="s">
        <v>858</v>
      </c>
      <c r="C1620" s="79" t="s">
        <v>0</v>
      </c>
      <c r="D1620" s="251">
        <v>1</v>
      </c>
      <c r="E1620" s="252">
        <v>10000</v>
      </c>
      <c r="F1620" s="80">
        <f t="shared" si="614"/>
        <v>10000</v>
      </c>
      <c r="G1620" s="32"/>
      <c r="H1620" s="32"/>
      <c r="I1620" s="32"/>
      <c r="J1620" s="32"/>
      <c r="K1620" s="32"/>
      <c r="L1620" s="32"/>
      <c r="M1620" s="32"/>
      <c r="N1620" s="32"/>
      <c r="O1620" s="80">
        <v>25000</v>
      </c>
      <c r="P1620" s="81">
        <f t="shared" si="615"/>
        <v>25000</v>
      </c>
      <c r="Q1620" s="252">
        <v>10000</v>
      </c>
      <c r="R1620" s="55">
        <f t="shared" si="618"/>
        <v>10000</v>
      </c>
      <c r="S1620" s="4">
        <f t="shared" si="616"/>
        <v>9000</v>
      </c>
      <c r="T1620" s="21">
        <f t="shared" si="617"/>
        <v>9000</v>
      </c>
      <c r="U1620" s="11">
        <f t="shared" si="619"/>
        <v>8100</v>
      </c>
      <c r="V1620" s="11">
        <f t="shared" si="620"/>
        <v>8100</v>
      </c>
    </row>
    <row r="1621" spans="1:22">
      <c r="A1621" s="240">
        <v>1012</v>
      </c>
      <c r="B1621" s="250" t="s">
        <v>858</v>
      </c>
      <c r="C1621" s="79" t="s">
        <v>0</v>
      </c>
      <c r="D1621" s="251">
        <v>1</v>
      </c>
      <c r="E1621" s="252">
        <v>10000</v>
      </c>
      <c r="F1621" s="80">
        <f t="shared" si="614"/>
        <v>10000</v>
      </c>
      <c r="G1621" s="32"/>
      <c r="H1621" s="32"/>
      <c r="I1621" s="32"/>
      <c r="J1621" s="32"/>
      <c r="K1621" s="32"/>
      <c r="L1621" s="32"/>
      <c r="M1621" s="32"/>
      <c r="N1621" s="32"/>
      <c r="O1621" s="80">
        <v>20000</v>
      </c>
      <c r="P1621" s="81">
        <f t="shared" si="615"/>
        <v>20000</v>
      </c>
      <c r="Q1621" s="252">
        <v>10000</v>
      </c>
      <c r="R1621" s="55">
        <f t="shared" si="618"/>
        <v>10000</v>
      </c>
      <c r="S1621" s="4">
        <f t="shared" si="616"/>
        <v>9000</v>
      </c>
      <c r="T1621" s="21">
        <f t="shared" si="617"/>
        <v>9000</v>
      </c>
      <c r="U1621" s="11">
        <f t="shared" si="619"/>
        <v>8100</v>
      </c>
      <c r="V1621" s="11">
        <f t="shared" si="620"/>
        <v>8100</v>
      </c>
    </row>
    <row r="1622" spans="1:22">
      <c r="A1622" s="240">
        <v>1014</v>
      </c>
      <c r="B1622" s="250" t="s">
        <v>859</v>
      </c>
      <c r="C1622" s="79" t="s">
        <v>0</v>
      </c>
      <c r="D1622" s="251">
        <v>1</v>
      </c>
      <c r="E1622" s="252">
        <v>25000</v>
      </c>
      <c r="F1622" s="80">
        <f t="shared" si="614"/>
        <v>25000</v>
      </c>
      <c r="G1622" s="32"/>
      <c r="H1622" s="32"/>
      <c r="I1622" s="32"/>
      <c r="J1622" s="32"/>
      <c r="K1622" s="32"/>
      <c r="L1622" s="32"/>
      <c r="M1622" s="32"/>
      <c r="N1622" s="32"/>
      <c r="O1622" s="80">
        <v>25000</v>
      </c>
      <c r="P1622" s="81">
        <f t="shared" si="615"/>
        <v>25000</v>
      </c>
      <c r="Q1622" s="252">
        <v>25000</v>
      </c>
      <c r="R1622" s="55">
        <f t="shared" si="618"/>
        <v>25000</v>
      </c>
      <c r="S1622" s="4">
        <f t="shared" si="616"/>
        <v>22500</v>
      </c>
      <c r="T1622" s="21">
        <f t="shared" si="617"/>
        <v>22500</v>
      </c>
      <c r="U1622" s="11">
        <f t="shared" si="619"/>
        <v>20250</v>
      </c>
      <c r="V1622" s="11">
        <f t="shared" si="620"/>
        <v>20250</v>
      </c>
    </row>
    <row r="1623" spans="1:22">
      <c r="A1623" s="240">
        <v>1015</v>
      </c>
      <c r="B1623" s="250" t="s">
        <v>859</v>
      </c>
      <c r="C1623" s="79" t="s">
        <v>0</v>
      </c>
      <c r="D1623" s="251">
        <v>1</v>
      </c>
      <c r="E1623" s="252">
        <v>15000</v>
      </c>
      <c r="F1623" s="80">
        <f t="shared" si="614"/>
        <v>15000</v>
      </c>
      <c r="G1623" s="32"/>
      <c r="H1623" s="32"/>
      <c r="I1623" s="32"/>
      <c r="J1623" s="32"/>
      <c r="K1623" s="32"/>
      <c r="L1623" s="32"/>
      <c r="M1623" s="32"/>
      <c r="N1623" s="32"/>
      <c r="O1623" s="80">
        <v>20000</v>
      </c>
      <c r="P1623" s="81">
        <f t="shared" si="615"/>
        <v>20000</v>
      </c>
      <c r="Q1623" s="252">
        <v>15000</v>
      </c>
      <c r="R1623" s="55">
        <f t="shared" si="618"/>
        <v>15000</v>
      </c>
      <c r="S1623" s="4">
        <f t="shared" si="616"/>
        <v>13500</v>
      </c>
      <c r="T1623" s="21">
        <f t="shared" si="617"/>
        <v>13500</v>
      </c>
      <c r="U1623" s="11">
        <f t="shared" si="619"/>
        <v>12150</v>
      </c>
      <c r="V1623" s="11">
        <f t="shared" si="620"/>
        <v>12150</v>
      </c>
    </row>
    <row r="1624" spans="1:22">
      <c r="A1624" s="240">
        <v>1017</v>
      </c>
      <c r="B1624" s="250" t="s">
        <v>860</v>
      </c>
      <c r="C1624" s="79" t="s">
        <v>0</v>
      </c>
      <c r="D1624" s="251">
        <v>1</v>
      </c>
      <c r="E1624" s="252">
        <v>25000</v>
      </c>
      <c r="F1624" s="80">
        <f t="shared" si="614"/>
        <v>25000</v>
      </c>
      <c r="G1624" s="32"/>
      <c r="H1624" s="32"/>
      <c r="I1624" s="32"/>
      <c r="J1624" s="32"/>
      <c r="K1624" s="32"/>
      <c r="L1624" s="32"/>
      <c r="M1624" s="32"/>
      <c r="N1624" s="32"/>
      <c r="O1624" s="80">
        <v>25000</v>
      </c>
      <c r="P1624" s="81">
        <f t="shared" si="615"/>
        <v>25000</v>
      </c>
      <c r="Q1624" s="252">
        <v>25000</v>
      </c>
      <c r="R1624" s="55">
        <f t="shared" si="618"/>
        <v>25000</v>
      </c>
      <c r="S1624" s="4">
        <f t="shared" si="616"/>
        <v>22500</v>
      </c>
      <c r="T1624" s="21">
        <f t="shared" si="617"/>
        <v>22500</v>
      </c>
      <c r="U1624" s="11">
        <f t="shared" si="619"/>
        <v>20250</v>
      </c>
      <c r="V1624" s="11">
        <f t="shared" si="620"/>
        <v>20250</v>
      </c>
    </row>
    <row r="1625" spans="1:22">
      <c r="A1625" s="240">
        <v>1018</v>
      </c>
      <c r="B1625" s="250" t="s">
        <v>860</v>
      </c>
      <c r="C1625" s="79" t="s">
        <v>0</v>
      </c>
      <c r="D1625" s="251">
        <v>1</v>
      </c>
      <c r="E1625" s="252">
        <v>15000</v>
      </c>
      <c r="F1625" s="80">
        <f t="shared" si="614"/>
        <v>15000</v>
      </c>
      <c r="G1625" s="32"/>
      <c r="H1625" s="32"/>
      <c r="I1625" s="32"/>
      <c r="J1625" s="32"/>
      <c r="K1625" s="32"/>
      <c r="L1625" s="32"/>
      <c r="M1625" s="32"/>
      <c r="N1625" s="32"/>
      <c r="O1625" s="80">
        <v>25000</v>
      </c>
      <c r="P1625" s="81">
        <f t="shared" si="615"/>
        <v>25000</v>
      </c>
      <c r="Q1625" s="252">
        <v>15000</v>
      </c>
      <c r="R1625" s="55">
        <f t="shared" si="618"/>
        <v>15000</v>
      </c>
      <c r="S1625" s="4">
        <f t="shared" si="616"/>
        <v>13500</v>
      </c>
      <c r="T1625" s="21">
        <f t="shared" si="617"/>
        <v>13500</v>
      </c>
      <c r="U1625" s="11">
        <f t="shared" si="619"/>
        <v>12150</v>
      </c>
      <c r="V1625" s="11">
        <f t="shared" si="620"/>
        <v>12150</v>
      </c>
    </row>
    <row r="1626" spans="1:22">
      <c r="A1626" s="240">
        <v>1019</v>
      </c>
      <c r="B1626" s="250" t="s">
        <v>859</v>
      </c>
      <c r="C1626" s="79" t="s">
        <v>0</v>
      </c>
      <c r="D1626" s="251">
        <v>1</v>
      </c>
      <c r="E1626" s="252">
        <v>25000</v>
      </c>
      <c r="F1626" s="80">
        <f t="shared" si="614"/>
        <v>25000</v>
      </c>
      <c r="G1626" s="32"/>
      <c r="H1626" s="32"/>
      <c r="I1626" s="32"/>
      <c r="J1626" s="32"/>
      <c r="K1626" s="32"/>
      <c r="L1626" s="32"/>
      <c r="M1626" s="32"/>
      <c r="N1626" s="32"/>
      <c r="O1626" s="80">
        <v>30000</v>
      </c>
      <c r="P1626" s="81">
        <f t="shared" si="615"/>
        <v>30000</v>
      </c>
      <c r="Q1626" s="252">
        <v>25000</v>
      </c>
      <c r="R1626" s="55">
        <f t="shared" si="618"/>
        <v>25000</v>
      </c>
      <c r="S1626" s="4">
        <f t="shared" si="616"/>
        <v>22500</v>
      </c>
      <c r="T1626" s="21">
        <f t="shared" si="617"/>
        <v>22500</v>
      </c>
      <c r="U1626" s="11">
        <f t="shared" si="619"/>
        <v>20250</v>
      </c>
      <c r="V1626" s="11">
        <f t="shared" si="620"/>
        <v>20250</v>
      </c>
    </row>
    <row r="1627" spans="1:22">
      <c r="A1627" s="240">
        <v>1020</v>
      </c>
      <c r="B1627" s="250" t="s">
        <v>858</v>
      </c>
      <c r="C1627" s="79" t="s">
        <v>0</v>
      </c>
      <c r="D1627" s="251">
        <v>1</v>
      </c>
      <c r="E1627" s="252">
        <v>20000</v>
      </c>
      <c r="F1627" s="80">
        <f t="shared" si="614"/>
        <v>20000</v>
      </c>
      <c r="G1627" s="32"/>
      <c r="H1627" s="32"/>
      <c r="I1627" s="32"/>
      <c r="J1627" s="32"/>
      <c r="K1627" s="32"/>
      <c r="L1627" s="32"/>
      <c r="M1627" s="32"/>
      <c r="N1627" s="32"/>
      <c r="O1627" s="80">
        <v>25000</v>
      </c>
      <c r="P1627" s="81">
        <f t="shared" si="615"/>
        <v>25000</v>
      </c>
      <c r="Q1627" s="252">
        <v>20000</v>
      </c>
      <c r="R1627" s="55">
        <f t="shared" si="618"/>
        <v>20000</v>
      </c>
      <c r="S1627" s="4">
        <f t="shared" si="616"/>
        <v>18000</v>
      </c>
      <c r="T1627" s="21">
        <f t="shared" si="617"/>
        <v>18000</v>
      </c>
      <c r="U1627" s="11">
        <f t="shared" si="619"/>
        <v>16200</v>
      </c>
      <c r="V1627" s="11">
        <f t="shared" si="620"/>
        <v>16200</v>
      </c>
    </row>
    <row r="1628" spans="1:22">
      <c r="A1628" s="240">
        <v>1022</v>
      </c>
      <c r="B1628" s="250" t="s">
        <v>858</v>
      </c>
      <c r="C1628" s="79" t="s">
        <v>0</v>
      </c>
      <c r="D1628" s="251">
        <v>1</v>
      </c>
      <c r="E1628" s="252">
        <v>20000</v>
      </c>
      <c r="F1628" s="80">
        <f t="shared" si="614"/>
        <v>20000</v>
      </c>
      <c r="G1628" s="32"/>
      <c r="H1628" s="32"/>
      <c r="I1628" s="32"/>
      <c r="J1628" s="32"/>
      <c r="K1628" s="32"/>
      <c r="L1628" s="32"/>
      <c r="M1628" s="32"/>
      <c r="N1628" s="32"/>
      <c r="O1628" s="80">
        <v>25000</v>
      </c>
      <c r="P1628" s="81">
        <f t="shared" si="615"/>
        <v>25000</v>
      </c>
      <c r="Q1628" s="252">
        <v>20000</v>
      </c>
      <c r="R1628" s="55">
        <f t="shared" si="618"/>
        <v>20000</v>
      </c>
      <c r="S1628" s="4">
        <f t="shared" si="616"/>
        <v>18000</v>
      </c>
      <c r="T1628" s="21">
        <f t="shared" si="617"/>
        <v>18000</v>
      </c>
      <c r="U1628" s="11">
        <f t="shared" si="619"/>
        <v>16200</v>
      </c>
      <c r="V1628" s="11">
        <f t="shared" si="620"/>
        <v>16200</v>
      </c>
    </row>
    <row r="1629" spans="1:22">
      <c r="A1629" s="240">
        <v>1025</v>
      </c>
      <c r="B1629" s="250" t="s">
        <v>859</v>
      </c>
      <c r="C1629" s="79" t="s">
        <v>0</v>
      </c>
      <c r="D1629" s="251">
        <v>1</v>
      </c>
      <c r="E1629" s="252">
        <v>25000</v>
      </c>
      <c r="F1629" s="80">
        <f t="shared" si="614"/>
        <v>25000</v>
      </c>
      <c r="G1629" s="32"/>
      <c r="H1629" s="32"/>
      <c r="I1629" s="32"/>
      <c r="J1629" s="32"/>
      <c r="K1629" s="32"/>
      <c r="L1629" s="32"/>
      <c r="M1629" s="32"/>
      <c r="N1629" s="32"/>
      <c r="O1629" s="80">
        <v>25000</v>
      </c>
      <c r="P1629" s="81">
        <f t="shared" si="615"/>
        <v>25000</v>
      </c>
      <c r="Q1629" s="252">
        <v>25000</v>
      </c>
      <c r="R1629" s="55">
        <f t="shared" si="618"/>
        <v>25000</v>
      </c>
      <c r="S1629" s="4">
        <f t="shared" si="616"/>
        <v>22500</v>
      </c>
      <c r="T1629" s="21">
        <f t="shared" si="617"/>
        <v>22500</v>
      </c>
      <c r="U1629" s="11">
        <f t="shared" si="619"/>
        <v>20250</v>
      </c>
      <c r="V1629" s="11">
        <f t="shared" si="620"/>
        <v>20250</v>
      </c>
    </row>
    <row r="1630" spans="1:22">
      <c r="A1630" s="240">
        <v>1027</v>
      </c>
      <c r="B1630" s="250" t="s">
        <v>858</v>
      </c>
      <c r="C1630" s="79" t="s">
        <v>0</v>
      </c>
      <c r="D1630" s="251">
        <v>1</v>
      </c>
      <c r="E1630" s="252">
        <v>20000</v>
      </c>
      <c r="F1630" s="80">
        <f t="shared" si="614"/>
        <v>20000</v>
      </c>
      <c r="G1630" s="32"/>
      <c r="H1630" s="32"/>
      <c r="I1630" s="32"/>
      <c r="J1630" s="32"/>
      <c r="K1630" s="32"/>
      <c r="L1630" s="32"/>
      <c r="M1630" s="32"/>
      <c r="N1630" s="32"/>
      <c r="O1630" s="80">
        <v>25000</v>
      </c>
      <c r="P1630" s="81">
        <f t="shared" si="615"/>
        <v>25000</v>
      </c>
      <c r="Q1630" s="252">
        <v>20000</v>
      </c>
      <c r="R1630" s="55">
        <f t="shared" si="618"/>
        <v>20000</v>
      </c>
      <c r="S1630" s="4">
        <f t="shared" si="616"/>
        <v>18000</v>
      </c>
      <c r="T1630" s="21">
        <f t="shared" si="617"/>
        <v>18000</v>
      </c>
      <c r="U1630" s="11">
        <f t="shared" si="619"/>
        <v>16200</v>
      </c>
      <c r="V1630" s="11">
        <f t="shared" si="620"/>
        <v>16200</v>
      </c>
    </row>
    <row r="1631" spans="1:22">
      <c r="A1631" s="240">
        <v>1028</v>
      </c>
      <c r="B1631" s="250" t="s">
        <v>859</v>
      </c>
      <c r="C1631" s="79" t="s">
        <v>0</v>
      </c>
      <c r="D1631" s="251">
        <v>1</v>
      </c>
      <c r="E1631" s="252">
        <v>25000</v>
      </c>
      <c r="F1631" s="80">
        <f t="shared" si="614"/>
        <v>25000</v>
      </c>
      <c r="G1631" s="32"/>
      <c r="H1631" s="32"/>
      <c r="I1631" s="32"/>
      <c r="J1631" s="32"/>
      <c r="K1631" s="32"/>
      <c r="L1631" s="32"/>
      <c r="M1631" s="32"/>
      <c r="N1631" s="32"/>
      <c r="O1631" s="80">
        <v>25000</v>
      </c>
      <c r="P1631" s="81">
        <f t="shared" si="615"/>
        <v>25000</v>
      </c>
      <c r="Q1631" s="252">
        <v>25000</v>
      </c>
      <c r="R1631" s="55">
        <f t="shared" si="618"/>
        <v>25000</v>
      </c>
      <c r="S1631" s="4">
        <f t="shared" si="616"/>
        <v>22500</v>
      </c>
      <c r="T1631" s="21">
        <f t="shared" si="617"/>
        <v>22500</v>
      </c>
      <c r="U1631" s="11">
        <f t="shared" si="619"/>
        <v>20250</v>
      </c>
      <c r="V1631" s="11">
        <f t="shared" si="620"/>
        <v>20250</v>
      </c>
    </row>
    <row r="1632" spans="1:22">
      <c r="A1632" s="240">
        <v>1029</v>
      </c>
      <c r="B1632" s="250" t="s">
        <v>859</v>
      </c>
      <c r="C1632" s="79" t="s">
        <v>0</v>
      </c>
      <c r="D1632" s="251">
        <v>1</v>
      </c>
      <c r="E1632" s="252">
        <v>25000</v>
      </c>
      <c r="F1632" s="80">
        <f t="shared" si="614"/>
        <v>25000</v>
      </c>
      <c r="G1632" s="32"/>
      <c r="H1632" s="32"/>
      <c r="I1632" s="32"/>
      <c r="J1632" s="32"/>
      <c r="K1632" s="32"/>
      <c r="L1632" s="32"/>
      <c r="M1632" s="32"/>
      <c r="N1632" s="32"/>
      <c r="O1632" s="80">
        <v>30000</v>
      </c>
      <c r="P1632" s="81">
        <f t="shared" si="615"/>
        <v>30000</v>
      </c>
      <c r="Q1632" s="252">
        <v>25000</v>
      </c>
      <c r="R1632" s="55">
        <f t="shared" si="618"/>
        <v>25000</v>
      </c>
      <c r="S1632" s="4">
        <f t="shared" si="616"/>
        <v>22500</v>
      </c>
      <c r="T1632" s="21">
        <f t="shared" si="617"/>
        <v>22500</v>
      </c>
      <c r="U1632" s="11">
        <f t="shared" si="619"/>
        <v>20250</v>
      </c>
      <c r="V1632" s="11">
        <f t="shared" si="620"/>
        <v>20250</v>
      </c>
    </row>
    <row r="1633" spans="1:22">
      <c r="A1633" s="240">
        <v>1031</v>
      </c>
      <c r="B1633" s="250" t="s">
        <v>859</v>
      </c>
      <c r="C1633" s="79" t="s">
        <v>0</v>
      </c>
      <c r="D1633" s="251">
        <v>1</v>
      </c>
      <c r="E1633" s="252">
        <v>25000</v>
      </c>
      <c r="F1633" s="80">
        <f t="shared" si="614"/>
        <v>25000</v>
      </c>
      <c r="G1633" s="32"/>
      <c r="H1633" s="32"/>
      <c r="I1633" s="32"/>
      <c r="J1633" s="32"/>
      <c r="K1633" s="32"/>
      <c r="L1633" s="32"/>
      <c r="M1633" s="32"/>
      <c r="N1633" s="32"/>
      <c r="O1633" s="80">
        <v>25000</v>
      </c>
      <c r="P1633" s="81">
        <f t="shared" si="615"/>
        <v>25000</v>
      </c>
      <c r="Q1633" s="252">
        <v>25000</v>
      </c>
      <c r="R1633" s="55">
        <f t="shared" si="618"/>
        <v>25000</v>
      </c>
      <c r="S1633" s="4">
        <f t="shared" si="616"/>
        <v>22500</v>
      </c>
      <c r="T1633" s="21">
        <f t="shared" si="617"/>
        <v>22500</v>
      </c>
      <c r="U1633" s="11">
        <f t="shared" si="619"/>
        <v>20250</v>
      </c>
      <c r="V1633" s="11">
        <f t="shared" si="620"/>
        <v>20250</v>
      </c>
    </row>
    <row r="1634" spans="1:22">
      <c r="A1634" s="240">
        <v>1033</v>
      </c>
      <c r="B1634" s="250" t="s">
        <v>858</v>
      </c>
      <c r="C1634" s="79" t="s">
        <v>0</v>
      </c>
      <c r="D1634" s="251">
        <v>1</v>
      </c>
      <c r="E1634" s="252">
        <v>20000</v>
      </c>
      <c r="F1634" s="80">
        <f t="shared" si="614"/>
        <v>20000</v>
      </c>
      <c r="G1634" s="32"/>
      <c r="H1634" s="32"/>
      <c r="I1634" s="32"/>
      <c r="J1634" s="32"/>
      <c r="K1634" s="32"/>
      <c r="L1634" s="32"/>
      <c r="M1634" s="32"/>
      <c r="N1634" s="32"/>
      <c r="O1634" s="80">
        <v>25000</v>
      </c>
      <c r="P1634" s="81">
        <f t="shared" si="615"/>
        <v>25000</v>
      </c>
      <c r="Q1634" s="252">
        <v>20000</v>
      </c>
      <c r="R1634" s="55">
        <f t="shared" si="618"/>
        <v>20000</v>
      </c>
      <c r="S1634" s="4">
        <f t="shared" si="616"/>
        <v>18000</v>
      </c>
      <c r="T1634" s="21">
        <f t="shared" si="617"/>
        <v>18000</v>
      </c>
      <c r="U1634" s="11">
        <f t="shared" si="619"/>
        <v>16200</v>
      </c>
      <c r="V1634" s="11">
        <f t="shared" si="620"/>
        <v>16200</v>
      </c>
    </row>
    <row r="1635" spans="1:22">
      <c r="A1635" s="240">
        <v>1034</v>
      </c>
      <c r="B1635" s="250" t="s">
        <v>858</v>
      </c>
      <c r="C1635" s="79" t="s">
        <v>0</v>
      </c>
      <c r="D1635" s="251">
        <v>1</v>
      </c>
      <c r="E1635" s="252">
        <v>20000</v>
      </c>
      <c r="F1635" s="80">
        <f t="shared" si="614"/>
        <v>20000</v>
      </c>
      <c r="G1635" s="32"/>
      <c r="H1635" s="32"/>
      <c r="I1635" s="32"/>
      <c r="J1635" s="32"/>
      <c r="K1635" s="32"/>
      <c r="L1635" s="32"/>
      <c r="M1635" s="32"/>
      <c r="N1635" s="32"/>
      <c r="O1635" s="80">
        <v>15000</v>
      </c>
      <c r="P1635" s="81">
        <f t="shared" si="615"/>
        <v>15000</v>
      </c>
      <c r="Q1635" s="252">
        <v>20000</v>
      </c>
      <c r="R1635" s="55">
        <f t="shared" si="618"/>
        <v>20000</v>
      </c>
      <c r="S1635" s="4">
        <f t="shared" si="616"/>
        <v>18000</v>
      </c>
      <c r="T1635" s="21">
        <f t="shared" si="617"/>
        <v>18000</v>
      </c>
      <c r="U1635" s="11">
        <f t="shared" si="619"/>
        <v>16200</v>
      </c>
      <c r="V1635" s="11">
        <f t="shared" si="620"/>
        <v>16200</v>
      </c>
    </row>
    <row r="1636" spans="1:22">
      <c r="A1636" s="240">
        <v>1035</v>
      </c>
      <c r="B1636" s="250" t="s">
        <v>858</v>
      </c>
      <c r="C1636" s="79" t="s">
        <v>0</v>
      </c>
      <c r="D1636" s="251">
        <v>1</v>
      </c>
      <c r="E1636" s="252">
        <v>20000</v>
      </c>
      <c r="F1636" s="80"/>
      <c r="G1636" s="32"/>
      <c r="H1636" s="32"/>
      <c r="I1636" s="32"/>
      <c r="J1636" s="32"/>
      <c r="K1636" s="32"/>
      <c r="L1636" s="32"/>
      <c r="M1636" s="32"/>
      <c r="N1636" s="32"/>
      <c r="O1636" s="80"/>
      <c r="P1636" s="82"/>
      <c r="Q1636" s="252">
        <v>20000</v>
      </c>
      <c r="R1636" s="55">
        <f t="shared" si="618"/>
        <v>20000</v>
      </c>
      <c r="S1636" s="4">
        <f t="shared" si="616"/>
        <v>18000</v>
      </c>
      <c r="T1636" s="21">
        <f t="shared" si="617"/>
        <v>18000</v>
      </c>
      <c r="U1636" s="11">
        <f t="shared" si="619"/>
        <v>16200</v>
      </c>
      <c r="V1636" s="11">
        <f t="shared" si="620"/>
        <v>16200</v>
      </c>
    </row>
    <row r="1637" spans="1:22">
      <c r="A1637" s="240">
        <v>1038</v>
      </c>
      <c r="B1637" s="250" t="s">
        <v>858</v>
      </c>
      <c r="C1637" s="79" t="s">
        <v>0</v>
      </c>
      <c r="D1637" s="251">
        <v>1</v>
      </c>
      <c r="E1637" s="252">
        <v>20000</v>
      </c>
      <c r="F1637" s="80"/>
      <c r="G1637" s="32"/>
      <c r="H1637" s="32"/>
      <c r="I1637" s="32"/>
      <c r="J1637" s="32"/>
      <c r="K1637" s="32"/>
      <c r="L1637" s="32"/>
      <c r="M1637" s="32"/>
      <c r="N1637" s="32"/>
      <c r="O1637" s="80"/>
      <c r="P1637" s="82"/>
      <c r="Q1637" s="252">
        <v>20000</v>
      </c>
      <c r="R1637" s="55">
        <f t="shared" si="618"/>
        <v>20000</v>
      </c>
      <c r="S1637" s="4">
        <f t="shared" si="616"/>
        <v>18000</v>
      </c>
      <c r="T1637" s="21">
        <f t="shared" si="617"/>
        <v>18000</v>
      </c>
      <c r="U1637" s="11">
        <f t="shared" si="619"/>
        <v>16200</v>
      </c>
      <c r="V1637" s="11">
        <f t="shared" si="620"/>
        <v>16200</v>
      </c>
    </row>
    <row r="1638" spans="1:22">
      <c r="A1638" s="240">
        <v>1040</v>
      </c>
      <c r="B1638" s="250" t="s">
        <v>858</v>
      </c>
      <c r="C1638" s="79" t="s">
        <v>0</v>
      </c>
      <c r="D1638" s="251">
        <v>1</v>
      </c>
      <c r="E1638" s="252">
        <v>20000</v>
      </c>
      <c r="F1638" s="80"/>
      <c r="G1638" s="32"/>
      <c r="H1638" s="32"/>
      <c r="I1638" s="32"/>
      <c r="J1638" s="32"/>
      <c r="K1638" s="32"/>
      <c r="L1638" s="32"/>
      <c r="M1638" s="32"/>
      <c r="N1638" s="32"/>
      <c r="O1638" s="80"/>
      <c r="P1638" s="82"/>
      <c r="Q1638" s="252">
        <v>20000</v>
      </c>
      <c r="R1638" s="55">
        <f t="shared" si="618"/>
        <v>20000</v>
      </c>
      <c r="S1638" s="4">
        <f t="shared" si="616"/>
        <v>18000</v>
      </c>
      <c r="T1638" s="21">
        <f t="shared" si="617"/>
        <v>18000</v>
      </c>
      <c r="U1638" s="11">
        <f t="shared" si="619"/>
        <v>16200</v>
      </c>
      <c r="V1638" s="11">
        <f t="shared" si="620"/>
        <v>16200</v>
      </c>
    </row>
    <row r="1639" spans="1:22">
      <c r="A1639" s="240">
        <v>1042</v>
      </c>
      <c r="B1639" s="250" t="s">
        <v>858</v>
      </c>
      <c r="C1639" s="79" t="s">
        <v>0</v>
      </c>
      <c r="D1639" s="251">
        <v>1</v>
      </c>
      <c r="E1639" s="252">
        <v>20000</v>
      </c>
      <c r="F1639" s="80"/>
      <c r="G1639" s="32"/>
      <c r="H1639" s="32"/>
      <c r="I1639" s="32"/>
      <c r="J1639" s="32"/>
      <c r="K1639" s="32"/>
      <c r="L1639" s="32"/>
      <c r="M1639" s="32"/>
      <c r="N1639" s="32"/>
      <c r="O1639" s="80"/>
      <c r="P1639" s="82"/>
      <c r="Q1639" s="252">
        <v>20000</v>
      </c>
      <c r="R1639" s="55">
        <f t="shared" si="618"/>
        <v>20000</v>
      </c>
      <c r="S1639" s="4">
        <f t="shared" si="616"/>
        <v>18000</v>
      </c>
      <c r="T1639" s="21">
        <f t="shared" si="617"/>
        <v>18000</v>
      </c>
      <c r="U1639" s="11">
        <f t="shared" si="619"/>
        <v>16200</v>
      </c>
      <c r="V1639" s="11">
        <f t="shared" si="620"/>
        <v>16200</v>
      </c>
    </row>
    <row r="1640" spans="1:22">
      <c r="A1640" s="240">
        <v>1043</v>
      </c>
      <c r="B1640" s="250" t="s">
        <v>861</v>
      </c>
      <c r="C1640" s="79" t="s">
        <v>0</v>
      </c>
      <c r="D1640" s="251">
        <v>1</v>
      </c>
      <c r="E1640" s="252">
        <v>30000</v>
      </c>
      <c r="F1640" s="80"/>
      <c r="G1640" s="32"/>
      <c r="H1640" s="32"/>
      <c r="I1640" s="32"/>
      <c r="J1640" s="32"/>
      <c r="K1640" s="32"/>
      <c r="L1640" s="32"/>
      <c r="M1640" s="32"/>
      <c r="N1640" s="32"/>
      <c r="O1640" s="80"/>
      <c r="P1640" s="82"/>
      <c r="Q1640" s="252">
        <v>30000</v>
      </c>
      <c r="R1640" s="55">
        <f t="shared" si="618"/>
        <v>30000</v>
      </c>
      <c r="S1640" s="4">
        <f t="shared" si="616"/>
        <v>27000</v>
      </c>
      <c r="T1640" s="21">
        <f t="shared" si="617"/>
        <v>27000</v>
      </c>
      <c r="U1640" s="11">
        <f t="shared" si="619"/>
        <v>24300</v>
      </c>
      <c r="V1640" s="11">
        <f t="shared" si="620"/>
        <v>24300</v>
      </c>
    </row>
    <row r="1641" spans="1:22">
      <c r="A1641" s="240">
        <v>1044</v>
      </c>
      <c r="B1641" s="250" t="s">
        <v>861</v>
      </c>
      <c r="C1641" s="79" t="s">
        <v>0</v>
      </c>
      <c r="D1641" s="251">
        <v>1</v>
      </c>
      <c r="E1641" s="252">
        <v>30000</v>
      </c>
      <c r="F1641" s="80"/>
      <c r="G1641" s="32"/>
      <c r="H1641" s="32"/>
      <c r="I1641" s="32"/>
      <c r="J1641" s="32"/>
      <c r="K1641" s="32"/>
      <c r="L1641" s="32"/>
      <c r="M1641" s="32"/>
      <c r="N1641" s="32"/>
      <c r="O1641" s="80"/>
      <c r="P1641" s="82"/>
      <c r="Q1641" s="252">
        <v>30000</v>
      </c>
      <c r="R1641" s="55">
        <f t="shared" si="618"/>
        <v>30000</v>
      </c>
      <c r="S1641" s="4">
        <f t="shared" si="616"/>
        <v>27000</v>
      </c>
      <c r="T1641" s="21">
        <f t="shared" si="617"/>
        <v>27000</v>
      </c>
      <c r="U1641" s="11">
        <f t="shared" si="619"/>
        <v>24300</v>
      </c>
      <c r="V1641" s="11">
        <f t="shared" si="620"/>
        <v>24300</v>
      </c>
    </row>
    <row r="1642" spans="1:22">
      <c r="A1642" s="240">
        <v>1045</v>
      </c>
      <c r="B1642" s="250" t="s">
        <v>861</v>
      </c>
      <c r="C1642" s="79" t="s">
        <v>0</v>
      </c>
      <c r="D1642" s="251">
        <v>1</v>
      </c>
      <c r="E1642" s="252">
        <v>35000</v>
      </c>
      <c r="F1642" s="80"/>
      <c r="G1642" s="32"/>
      <c r="H1642" s="32"/>
      <c r="I1642" s="32"/>
      <c r="J1642" s="32"/>
      <c r="K1642" s="32"/>
      <c r="L1642" s="32"/>
      <c r="M1642" s="32"/>
      <c r="N1642" s="32"/>
      <c r="O1642" s="80"/>
      <c r="P1642" s="82"/>
      <c r="Q1642" s="252">
        <v>35000</v>
      </c>
      <c r="R1642" s="55">
        <f t="shared" si="618"/>
        <v>35000</v>
      </c>
      <c r="S1642" s="4">
        <f t="shared" si="616"/>
        <v>31500</v>
      </c>
      <c r="T1642" s="21">
        <f t="shared" si="617"/>
        <v>31500</v>
      </c>
      <c r="U1642" s="11">
        <f t="shared" si="619"/>
        <v>28350</v>
      </c>
      <c r="V1642" s="11">
        <f t="shared" si="620"/>
        <v>28350</v>
      </c>
    </row>
    <row r="1643" spans="1:22">
      <c r="A1643" s="240">
        <v>1046</v>
      </c>
      <c r="B1643" s="250" t="s">
        <v>861</v>
      </c>
      <c r="C1643" s="79" t="s">
        <v>0</v>
      </c>
      <c r="D1643" s="251">
        <v>1</v>
      </c>
      <c r="E1643" s="252">
        <v>35000</v>
      </c>
      <c r="F1643" s="80"/>
      <c r="G1643" s="32"/>
      <c r="H1643" s="32"/>
      <c r="I1643" s="32"/>
      <c r="J1643" s="32"/>
      <c r="K1643" s="32"/>
      <c r="L1643" s="32"/>
      <c r="M1643" s="32"/>
      <c r="N1643" s="32"/>
      <c r="O1643" s="80"/>
      <c r="P1643" s="82"/>
      <c r="Q1643" s="252">
        <v>35000</v>
      </c>
      <c r="R1643" s="55">
        <f t="shared" si="618"/>
        <v>35000</v>
      </c>
      <c r="S1643" s="4">
        <f t="shared" si="616"/>
        <v>31500</v>
      </c>
      <c r="T1643" s="21">
        <f t="shared" si="617"/>
        <v>31500</v>
      </c>
      <c r="U1643" s="11">
        <f t="shared" si="619"/>
        <v>28350</v>
      </c>
      <c r="V1643" s="11">
        <f t="shared" si="620"/>
        <v>28350</v>
      </c>
    </row>
    <row r="1644" spans="1:22">
      <c r="A1644" s="240">
        <v>1047</v>
      </c>
      <c r="B1644" s="250" t="s">
        <v>861</v>
      </c>
      <c r="C1644" s="79" t="s">
        <v>0</v>
      </c>
      <c r="D1644" s="251">
        <v>1</v>
      </c>
      <c r="E1644" s="252">
        <v>30000</v>
      </c>
      <c r="F1644" s="80"/>
      <c r="G1644" s="32"/>
      <c r="H1644" s="32"/>
      <c r="I1644" s="32"/>
      <c r="J1644" s="32"/>
      <c r="K1644" s="32"/>
      <c r="L1644" s="32"/>
      <c r="M1644" s="32"/>
      <c r="N1644" s="32"/>
      <c r="O1644" s="80"/>
      <c r="P1644" s="82"/>
      <c r="Q1644" s="252">
        <v>30000</v>
      </c>
      <c r="R1644" s="55">
        <f t="shared" si="618"/>
        <v>30000</v>
      </c>
      <c r="S1644" s="4">
        <f t="shared" ref="S1644:S1657" si="621">+Q1644-Q1644*0.1</f>
        <v>27000</v>
      </c>
      <c r="T1644" s="21">
        <f t="shared" ref="T1644:T1657" si="622">+S1644*D1644</f>
        <v>27000</v>
      </c>
      <c r="U1644" s="11">
        <f t="shared" si="619"/>
        <v>24300</v>
      </c>
      <c r="V1644" s="11">
        <f t="shared" si="620"/>
        <v>24300</v>
      </c>
    </row>
    <row r="1645" spans="1:22">
      <c r="A1645" s="240">
        <v>1048</v>
      </c>
      <c r="B1645" s="250" t="s">
        <v>861</v>
      </c>
      <c r="C1645" s="79" t="s">
        <v>0</v>
      </c>
      <c r="D1645" s="251">
        <v>1</v>
      </c>
      <c r="E1645" s="252">
        <v>30000</v>
      </c>
      <c r="F1645" s="80"/>
      <c r="G1645" s="32"/>
      <c r="H1645" s="32"/>
      <c r="I1645" s="32"/>
      <c r="J1645" s="32"/>
      <c r="K1645" s="32"/>
      <c r="L1645" s="32"/>
      <c r="M1645" s="32"/>
      <c r="N1645" s="32"/>
      <c r="O1645" s="80"/>
      <c r="P1645" s="82"/>
      <c r="Q1645" s="252">
        <v>30000</v>
      </c>
      <c r="R1645" s="55">
        <f t="shared" si="618"/>
        <v>30000</v>
      </c>
      <c r="S1645" s="4">
        <f t="shared" si="621"/>
        <v>27000</v>
      </c>
      <c r="T1645" s="21">
        <f t="shared" si="622"/>
        <v>27000</v>
      </c>
      <c r="U1645" s="11">
        <f t="shared" si="619"/>
        <v>24300</v>
      </c>
      <c r="V1645" s="11">
        <f t="shared" si="620"/>
        <v>24300</v>
      </c>
    </row>
    <row r="1646" spans="1:22">
      <c r="A1646" s="240">
        <v>1050</v>
      </c>
      <c r="B1646" s="250" t="s">
        <v>861</v>
      </c>
      <c r="C1646" s="79" t="s">
        <v>0</v>
      </c>
      <c r="D1646" s="251">
        <v>1</v>
      </c>
      <c r="E1646" s="252">
        <v>30000</v>
      </c>
      <c r="F1646" s="80"/>
      <c r="G1646" s="32"/>
      <c r="H1646" s="32"/>
      <c r="I1646" s="32"/>
      <c r="J1646" s="32"/>
      <c r="K1646" s="32"/>
      <c r="L1646" s="32"/>
      <c r="M1646" s="32"/>
      <c r="N1646" s="32"/>
      <c r="O1646" s="80"/>
      <c r="P1646" s="82"/>
      <c r="Q1646" s="252">
        <v>30000</v>
      </c>
      <c r="R1646" s="55">
        <f t="shared" si="618"/>
        <v>30000</v>
      </c>
      <c r="S1646" s="4">
        <f t="shared" si="621"/>
        <v>27000</v>
      </c>
      <c r="T1646" s="21">
        <f t="shared" si="622"/>
        <v>27000</v>
      </c>
      <c r="U1646" s="11">
        <f t="shared" si="619"/>
        <v>24300</v>
      </c>
      <c r="V1646" s="11">
        <f t="shared" si="620"/>
        <v>24300</v>
      </c>
    </row>
    <row r="1647" spans="1:22">
      <c r="A1647" s="240">
        <v>1051</v>
      </c>
      <c r="B1647" s="250" t="s">
        <v>861</v>
      </c>
      <c r="C1647" s="79" t="s">
        <v>0</v>
      </c>
      <c r="D1647" s="251">
        <v>1</v>
      </c>
      <c r="E1647" s="252">
        <v>30000</v>
      </c>
      <c r="F1647" s="80"/>
      <c r="G1647" s="32"/>
      <c r="H1647" s="32"/>
      <c r="I1647" s="32"/>
      <c r="J1647" s="32"/>
      <c r="K1647" s="32"/>
      <c r="L1647" s="32"/>
      <c r="M1647" s="32"/>
      <c r="N1647" s="32"/>
      <c r="O1647" s="80"/>
      <c r="P1647" s="82"/>
      <c r="Q1647" s="252">
        <v>30000</v>
      </c>
      <c r="R1647" s="55">
        <f t="shared" si="618"/>
        <v>30000</v>
      </c>
      <c r="S1647" s="4">
        <f t="shared" si="621"/>
        <v>27000</v>
      </c>
      <c r="T1647" s="21">
        <f t="shared" si="622"/>
        <v>27000</v>
      </c>
      <c r="U1647" s="11">
        <f t="shared" si="619"/>
        <v>24300</v>
      </c>
      <c r="V1647" s="11">
        <f t="shared" si="620"/>
        <v>24300</v>
      </c>
    </row>
    <row r="1648" spans="1:22">
      <c r="A1648" s="240">
        <v>1053</v>
      </c>
      <c r="B1648" s="250" t="s">
        <v>861</v>
      </c>
      <c r="C1648" s="79" t="s">
        <v>0</v>
      </c>
      <c r="D1648" s="251">
        <v>1</v>
      </c>
      <c r="E1648" s="252">
        <v>25000</v>
      </c>
      <c r="F1648" s="80"/>
      <c r="G1648" s="32"/>
      <c r="H1648" s="32"/>
      <c r="I1648" s="32"/>
      <c r="J1648" s="32"/>
      <c r="K1648" s="32"/>
      <c r="L1648" s="32"/>
      <c r="M1648" s="32"/>
      <c r="N1648" s="32"/>
      <c r="O1648" s="80"/>
      <c r="P1648" s="82"/>
      <c r="Q1648" s="252">
        <v>25000</v>
      </c>
      <c r="R1648" s="55">
        <f t="shared" si="618"/>
        <v>25000</v>
      </c>
      <c r="S1648" s="4">
        <f t="shared" si="621"/>
        <v>22500</v>
      </c>
      <c r="T1648" s="21">
        <f t="shared" si="622"/>
        <v>22500</v>
      </c>
      <c r="U1648" s="11">
        <f t="shared" si="619"/>
        <v>20250</v>
      </c>
      <c r="V1648" s="11">
        <f t="shared" si="620"/>
        <v>20250</v>
      </c>
    </row>
    <row r="1649" spans="1:22">
      <c r="A1649" s="240">
        <v>1054</v>
      </c>
      <c r="B1649" s="250" t="s">
        <v>861</v>
      </c>
      <c r="C1649" s="79" t="s">
        <v>0</v>
      </c>
      <c r="D1649" s="251">
        <v>1</v>
      </c>
      <c r="E1649" s="252">
        <v>30000</v>
      </c>
      <c r="F1649" s="80"/>
      <c r="G1649" s="32"/>
      <c r="H1649" s="32"/>
      <c r="I1649" s="32"/>
      <c r="J1649" s="32"/>
      <c r="K1649" s="32"/>
      <c r="L1649" s="32"/>
      <c r="M1649" s="32"/>
      <c r="N1649" s="32"/>
      <c r="O1649" s="80"/>
      <c r="P1649" s="82"/>
      <c r="Q1649" s="252">
        <v>30000</v>
      </c>
      <c r="R1649" s="55">
        <f t="shared" si="618"/>
        <v>30000</v>
      </c>
      <c r="S1649" s="4">
        <f t="shared" si="621"/>
        <v>27000</v>
      </c>
      <c r="T1649" s="21">
        <f t="shared" si="622"/>
        <v>27000</v>
      </c>
      <c r="U1649" s="11">
        <f t="shared" si="619"/>
        <v>24300</v>
      </c>
      <c r="V1649" s="11">
        <f t="shared" si="620"/>
        <v>24300</v>
      </c>
    </row>
    <row r="1650" spans="1:22">
      <c r="A1650" s="240">
        <v>1055</v>
      </c>
      <c r="B1650" s="250" t="s">
        <v>861</v>
      </c>
      <c r="C1650" s="79" t="s">
        <v>0</v>
      </c>
      <c r="D1650" s="251">
        <v>1</v>
      </c>
      <c r="E1650" s="252">
        <v>30000</v>
      </c>
      <c r="F1650" s="80"/>
      <c r="G1650" s="32"/>
      <c r="H1650" s="32"/>
      <c r="I1650" s="32"/>
      <c r="J1650" s="32"/>
      <c r="K1650" s="32"/>
      <c r="L1650" s="32"/>
      <c r="M1650" s="32"/>
      <c r="N1650" s="32"/>
      <c r="O1650" s="80"/>
      <c r="P1650" s="82"/>
      <c r="Q1650" s="252">
        <v>30000</v>
      </c>
      <c r="R1650" s="55">
        <f t="shared" si="618"/>
        <v>30000</v>
      </c>
      <c r="S1650" s="4">
        <f t="shared" si="621"/>
        <v>27000</v>
      </c>
      <c r="T1650" s="21">
        <f t="shared" si="622"/>
        <v>27000</v>
      </c>
      <c r="U1650" s="11">
        <f t="shared" si="619"/>
        <v>24300</v>
      </c>
      <c r="V1650" s="11">
        <f t="shared" si="620"/>
        <v>24300</v>
      </c>
    </row>
    <row r="1651" spans="1:22">
      <c r="A1651" s="240">
        <v>1056</v>
      </c>
      <c r="B1651" s="250" t="s">
        <v>861</v>
      </c>
      <c r="C1651" s="79" t="s">
        <v>0</v>
      </c>
      <c r="D1651" s="251">
        <v>1</v>
      </c>
      <c r="E1651" s="252">
        <v>30000</v>
      </c>
      <c r="F1651" s="80"/>
      <c r="G1651" s="32"/>
      <c r="H1651" s="32"/>
      <c r="I1651" s="32"/>
      <c r="J1651" s="32"/>
      <c r="K1651" s="32"/>
      <c r="L1651" s="32"/>
      <c r="M1651" s="32"/>
      <c r="N1651" s="32"/>
      <c r="O1651" s="80"/>
      <c r="P1651" s="82"/>
      <c r="Q1651" s="252">
        <v>30000</v>
      </c>
      <c r="R1651" s="55">
        <f t="shared" si="618"/>
        <v>30000</v>
      </c>
      <c r="S1651" s="4">
        <f t="shared" si="621"/>
        <v>27000</v>
      </c>
      <c r="T1651" s="21">
        <f t="shared" si="622"/>
        <v>27000</v>
      </c>
      <c r="U1651" s="11">
        <f t="shared" si="619"/>
        <v>24300</v>
      </c>
      <c r="V1651" s="11">
        <f t="shared" si="620"/>
        <v>24300</v>
      </c>
    </row>
    <row r="1652" spans="1:22">
      <c r="A1652" s="240">
        <v>1057</v>
      </c>
      <c r="B1652" s="250" t="s">
        <v>861</v>
      </c>
      <c r="C1652" s="79" t="s">
        <v>0</v>
      </c>
      <c r="D1652" s="251">
        <v>1</v>
      </c>
      <c r="E1652" s="252">
        <v>35000</v>
      </c>
      <c r="F1652" s="80"/>
      <c r="G1652" s="32"/>
      <c r="H1652" s="32"/>
      <c r="I1652" s="32"/>
      <c r="J1652" s="32"/>
      <c r="K1652" s="32"/>
      <c r="L1652" s="32"/>
      <c r="M1652" s="32"/>
      <c r="N1652" s="32"/>
      <c r="O1652" s="80"/>
      <c r="P1652" s="82"/>
      <c r="Q1652" s="252">
        <v>35000</v>
      </c>
      <c r="R1652" s="55">
        <f t="shared" si="618"/>
        <v>35000</v>
      </c>
      <c r="S1652" s="4">
        <f t="shared" si="621"/>
        <v>31500</v>
      </c>
      <c r="T1652" s="21">
        <f t="shared" si="622"/>
        <v>31500</v>
      </c>
      <c r="U1652" s="11">
        <f t="shared" si="619"/>
        <v>28350</v>
      </c>
      <c r="V1652" s="11">
        <f t="shared" si="620"/>
        <v>28350</v>
      </c>
    </row>
    <row r="1653" spans="1:22">
      <c r="A1653" s="240">
        <v>1058</v>
      </c>
      <c r="B1653" s="250" t="s">
        <v>861</v>
      </c>
      <c r="C1653" s="79" t="s">
        <v>0</v>
      </c>
      <c r="D1653" s="251">
        <v>1</v>
      </c>
      <c r="E1653" s="252">
        <v>30000</v>
      </c>
      <c r="F1653" s="80"/>
      <c r="G1653" s="32"/>
      <c r="H1653" s="32"/>
      <c r="I1653" s="32"/>
      <c r="J1653" s="32"/>
      <c r="K1653" s="32"/>
      <c r="L1653" s="32"/>
      <c r="M1653" s="32"/>
      <c r="N1653" s="32"/>
      <c r="O1653" s="80"/>
      <c r="P1653" s="82"/>
      <c r="Q1653" s="252">
        <v>30000</v>
      </c>
      <c r="R1653" s="55">
        <f t="shared" si="618"/>
        <v>30000</v>
      </c>
      <c r="S1653" s="4">
        <f t="shared" si="621"/>
        <v>27000</v>
      </c>
      <c r="T1653" s="21">
        <f t="shared" si="622"/>
        <v>27000</v>
      </c>
      <c r="U1653" s="11">
        <f t="shared" si="619"/>
        <v>24300</v>
      </c>
      <c r="V1653" s="11">
        <f t="shared" si="620"/>
        <v>24300</v>
      </c>
    </row>
    <row r="1654" spans="1:22">
      <c r="A1654" s="240">
        <v>1060</v>
      </c>
      <c r="B1654" s="250" t="s">
        <v>861</v>
      </c>
      <c r="C1654" s="79" t="s">
        <v>0</v>
      </c>
      <c r="D1654" s="251">
        <v>1</v>
      </c>
      <c r="E1654" s="252">
        <v>30000</v>
      </c>
      <c r="F1654" s="80"/>
      <c r="G1654" s="32"/>
      <c r="H1654" s="32"/>
      <c r="I1654" s="32"/>
      <c r="J1654" s="32"/>
      <c r="K1654" s="32"/>
      <c r="L1654" s="32"/>
      <c r="M1654" s="32"/>
      <c r="N1654" s="32"/>
      <c r="O1654" s="80"/>
      <c r="P1654" s="82"/>
      <c r="Q1654" s="252">
        <v>30000</v>
      </c>
      <c r="R1654" s="55">
        <f t="shared" si="618"/>
        <v>30000</v>
      </c>
      <c r="S1654" s="4">
        <f t="shared" si="621"/>
        <v>27000</v>
      </c>
      <c r="T1654" s="21">
        <f t="shared" si="622"/>
        <v>27000</v>
      </c>
      <c r="U1654" s="11">
        <f t="shared" si="619"/>
        <v>24300</v>
      </c>
      <c r="V1654" s="11">
        <f t="shared" si="620"/>
        <v>24300</v>
      </c>
    </row>
    <row r="1655" spans="1:22">
      <c r="A1655" s="240">
        <v>1062</v>
      </c>
      <c r="B1655" s="250" t="s">
        <v>861</v>
      </c>
      <c r="C1655" s="79" t="s">
        <v>0</v>
      </c>
      <c r="D1655" s="251">
        <v>1</v>
      </c>
      <c r="E1655" s="252">
        <v>35000</v>
      </c>
      <c r="F1655" s="80"/>
      <c r="G1655" s="32"/>
      <c r="H1655" s="32"/>
      <c r="I1655" s="32"/>
      <c r="J1655" s="32"/>
      <c r="K1655" s="32"/>
      <c r="L1655" s="32"/>
      <c r="M1655" s="32"/>
      <c r="N1655" s="32"/>
      <c r="O1655" s="80"/>
      <c r="P1655" s="82"/>
      <c r="Q1655" s="252">
        <v>35000</v>
      </c>
      <c r="R1655" s="55">
        <f t="shared" si="618"/>
        <v>35000</v>
      </c>
      <c r="S1655" s="4">
        <f t="shared" si="621"/>
        <v>31500</v>
      </c>
      <c r="T1655" s="21">
        <f t="shared" si="622"/>
        <v>31500</v>
      </c>
      <c r="U1655" s="11">
        <f t="shared" si="619"/>
        <v>28350</v>
      </c>
      <c r="V1655" s="11">
        <f t="shared" si="620"/>
        <v>28350</v>
      </c>
    </row>
    <row r="1656" spans="1:22">
      <c r="A1656" s="240">
        <v>1063</v>
      </c>
      <c r="B1656" s="250" t="s">
        <v>861</v>
      </c>
      <c r="C1656" s="79" t="s">
        <v>0</v>
      </c>
      <c r="D1656" s="251">
        <v>1</v>
      </c>
      <c r="E1656" s="252">
        <v>30000</v>
      </c>
      <c r="F1656" s="80"/>
      <c r="G1656" s="32"/>
      <c r="H1656" s="32"/>
      <c r="I1656" s="32"/>
      <c r="J1656" s="32"/>
      <c r="K1656" s="32"/>
      <c r="L1656" s="32"/>
      <c r="M1656" s="32"/>
      <c r="N1656" s="32"/>
      <c r="O1656" s="80"/>
      <c r="P1656" s="82"/>
      <c r="Q1656" s="252">
        <v>30000</v>
      </c>
      <c r="R1656" s="55">
        <f t="shared" si="618"/>
        <v>30000</v>
      </c>
      <c r="S1656" s="4">
        <f t="shared" si="621"/>
        <v>27000</v>
      </c>
      <c r="T1656" s="21">
        <f t="shared" si="622"/>
        <v>27000</v>
      </c>
      <c r="U1656" s="11">
        <f t="shared" si="619"/>
        <v>24300</v>
      </c>
      <c r="V1656" s="11">
        <f t="shared" si="620"/>
        <v>24300</v>
      </c>
    </row>
    <row r="1657" spans="1:22">
      <c r="A1657" s="240">
        <v>1064</v>
      </c>
      <c r="B1657" s="250" t="s">
        <v>862</v>
      </c>
      <c r="C1657" s="79" t="s">
        <v>0</v>
      </c>
      <c r="D1657" s="251">
        <v>1</v>
      </c>
      <c r="E1657" s="252">
        <v>25000</v>
      </c>
      <c r="F1657" s="80"/>
      <c r="G1657" s="32"/>
      <c r="H1657" s="32"/>
      <c r="I1657" s="32"/>
      <c r="J1657" s="32"/>
      <c r="K1657" s="32"/>
      <c r="L1657" s="32"/>
      <c r="M1657" s="32"/>
      <c r="N1657" s="32"/>
      <c r="O1657" s="80"/>
      <c r="P1657" s="82"/>
      <c r="Q1657" s="252">
        <v>25000</v>
      </c>
      <c r="R1657" s="55">
        <f t="shared" si="618"/>
        <v>25000</v>
      </c>
      <c r="S1657" s="4">
        <f t="shared" si="621"/>
        <v>22500</v>
      </c>
      <c r="T1657" s="21">
        <f t="shared" si="622"/>
        <v>22500</v>
      </c>
      <c r="U1657" s="11">
        <f t="shared" si="619"/>
        <v>20250</v>
      </c>
      <c r="V1657" s="11">
        <f t="shared" si="620"/>
        <v>20250</v>
      </c>
    </row>
    <row r="1658" spans="1:22">
      <c r="A1658" s="63"/>
      <c r="B1658" s="203" t="s">
        <v>97</v>
      </c>
      <c r="C1658" s="83"/>
      <c r="D1658" s="84"/>
      <c r="E1658" s="84"/>
      <c r="F1658" s="84">
        <f>SUM(F1614:F1635)</f>
        <v>415000</v>
      </c>
      <c r="G1658" s="32"/>
      <c r="H1658" s="32"/>
      <c r="I1658" s="32"/>
      <c r="J1658" s="32"/>
      <c r="K1658" s="32"/>
      <c r="L1658" s="32"/>
      <c r="M1658" s="32"/>
      <c r="N1658" s="32"/>
      <c r="O1658" s="84"/>
      <c r="P1658" s="85">
        <f>SUM(P1614:P1635)</f>
        <v>495000</v>
      </c>
      <c r="Q1658" s="85"/>
      <c r="R1658" s="85">
        <f>SUM(R1614:R1657)</f>
        <v>1045000</v>
      </c>
      <c r="S1658" s="85"/>
      <c r="T1658" s="85">
        <f t="shared" ref="T1658:V1658" si="623">SUM(T1614:T1657)</f>
        <v>940500</v>
      </c>
      <c r="U1658" s="85"/>
      <c r="V1658" s="85">
        <f t="shared" si="623"/>
        <v>846450</v>
      </c>
    </row>
    <row r="1660" spans="1:22">
      <c r="V1660" s="134"/>
    </row>
  </sheetData>
  <sheetProtection password="C553" sheet="1" objects="1" scenarios="1"/>
  <autoFilter ref="A2:T383">
    <filterColumn colId="1" showButton="0"/>
    <filterColumn colId="2" showButton="0"/>
  </autoFilter>
  <mergeCells count="130">
    <mergeCell ref="A1386:V1386"/>
    <mergeCell ref="A1576:V1576"/>
    <mergeCell ref="A1483:V1483"/>
    <mergeCell ref="A1487:V1487"/>
    <mergeCell ref="A1492:V1492"/>
    <mergeCell ref="B1610:O1610"/>
    <mergeCell ref="B1611:O1611"/>
    <mergeCell ref="A1496:V1496"/>
    <mergeCell ref="A1500:V1500"/>
    <mergeCell ref="A1504:V1504"/>
    <mergeCell ref="A1513:V1513"/>
    <mergeCell ref="A1523:V1523"/>
    <mergeCell ref="A1527:V1527"/>
    <mergeCell ref="A1572:V1572"/>
    <mergeCell ref="A1340:V1340"/>
    <mergeCell ref="A1329:V1329"/>
    <mergeCell ref="A1288:V1288"/>
    <mergeCell ref="A1264:V1264"/>
    <mergeCell ref="A1251:V1251"/>
    <mergeCell ref="A1612:V1612"/>
    <mergeCell ref="A1390:V1390"/>
    <mergeCell ref="A1402:V1402"/>
    <mergeCell ref="A1411:V1411"/>
    <mergeCell ref="A1416:V1416"/>
    <mergeCell ref="A1420:V1420"/>
    <mergeCell ref="A1424:V1424"/>
    <mergeCell ref="A1428:V1428"/>
    <mergeCell ref="A1433:V1433"/>
    <mergeCell ref="A1437:V1437"/>
    <mergeCell ref="A1441:V1441"/>
    <mergeCell ref="A1445:V1445"/>
    <mergeCell ref="A1449:V1449"/>
    <mergeCell ref="A1454:V1454"/>
    <mergeCell ref="A1458:V1458"/>
    <mergeCell ref="A1462:V1462"/>
    <mergeCell ref="A1466:V1466"/>
    <mergeCell ref="A1475:V1475"/>
    <mergeCell ref="A1479:V1479"/>
    <mergeCell ref="A4:V4"/>
    <mergeCell ref="A303:V303"/>
    <mergeCell ref="A294:V294"/>
    <mergeCell ref="A308:V308"/>
    <mergeCell ref="A345:V345"/>
    <mergeCell ref="A1:V1"/>
    <mergeCell ref="A390:V390"/>
    <mergeCell ref="A502:V502"/>
    <mergeCell ref="B498:D498"/>
    <mergeCell ref="B499:D499"/>
    <mergeCell ref="B500:D500"/>
    <mergeCell ref="B289:D289"/>
    <mergeCell ref="B286:D286"/>
    <mergeCell ref="B2:D2"/>
    <mergeCell ref="B3:D3"/>
    <mergeCell ref="A285:D285"/>
    <mergeCell ref="B287:D287"/>
    <mergeCell ref="B288:D288"/>
    <mergeCell ref="A302:D302"/>
    <mergeCell ref="B292:D292"/>
    <mergeCell ref="A293:J293"/>
    <mergeCell ref="B290:D290"/>
    <mergeCell ref="B291:D291"/>
    <mergeCell ref="A316:D316"/>
    <mergeCell ref="B337:D337"/>
    <mergeCell ref="B339:D339"/>
    <mergeCell ref="B336:D336"/>
    <mergeCell ref="B342:D342"/>
    <mergeCell ref="B343:D343"/>
    <mergeCell ref="A344:D344"/>
    <mergeCell ref="B340:D340"/>
    <mergeCell ref="B341:D341"/>
    <mergeCell ref="A307:D307"/>
    <mergeCell ref="B324:D324"/>
    <mergeCell ref="B320:D320"/>
    <mergeCell ref="B321:D321"/>
    <mergeCell ref="B322:D322"/>
    <mergeCell ref="B323:D323"/>
    <mergeCell ref="B317:D317"/>
    <mergeCell ref="B318:D318"/>
    <mergeCell ref="B319:D319"/>
    <mergeCell ref="B329:D329"/>
    <mergeCell ref="B328:D328"/>
    <mergeCell ref="B325:D325"/>
    <mergeCell ref="B326:D326"/>
    <mergeCell ref="B327:D327"/>
    <mergeCell ref="B334:D334"/>
    <mergeCell ref="B335:D335"/>
    <mergeCell ref="B331:D331"/>
    <mergeCell ref="B332:D332"/>
    <mergeCell ref="B333:D333"/>
    <mergeCell ref="B330:D330"/>
    <mergeCell ref="B485:D485"/>
    <mergeCell ref="B486:D486"/>
    <mergeCell ref="B388:D388"/>
    <mergeCell ref="A389:D389"/>
    <mergeCell ref="A483:I483"/>
    <mergeCell ref="B338:D338"/>
    <mergeCell ref="B487:D487"/>
    <mergeCell ref="B495:D495"/>
    <mergeCell ref="B496:D496"/>
    <mergeCell ref="A493:D493"/>
    <mergeCell ref="B494:D494"/>
    <mergeCell ref="B387:D387"/>
    <mergeCell ref="A383:D383"/>
    <mergeCell ref="B385:D385"/>
    <mergeCell ref="B386:D386"/>
    <mergeCell ref="B484:D484"/>
    <mergeCell ref="B1609:O1609"/>
    <mergeCell ref="A646:D646"/>
    <mergeCell ref="A776:D776"/>
    <mergeCell ref="B491:D491"/>
    <mergeCell ref="B492:D492"/>
    <mergeCell ref="A501:E501"/>
    <mergeCell ref="A497:D497"/>
    <mergeCell ref="B488:D488"/>
    <mergeCell ref="B489:D489"/>
    <mergeCell ref="B490:D490"/>
    <mergeCell ref="A647:V647"/>
    <mergeCell ref="A778:V778"/>
    <mergeCell ref="A878:V878"/>
    <mergeCell ref="A961:V961"/>
    <mergeCell ref="A1004:V1004"/>
    <mergeCell ref="A1056:V1056"/>
    <mergeCell ref="A1133:V1133"/>
    <mergeCell ref="A1119:V1119"/>
    <mergeCell ref="A1140:V1140"/>
    <mergeCell ref="A1159:V1159"/>
    <mergeCell ref="A1186:V1186"/>
    <mergeCell ref="A1226:V1226"/>
    <mergeCell ref="A1238:V1238"/>
    <mergeCell ref="A1351:V1351"/>
  </mergeCells>
  <hyperlinks>
    <hyperlink ref="B166" r:id="rId1" display="../../../Owner/Desktop/Application Data/Microsoft/Excel/Nkarner/16.02.2017/կաթսայի գարելկա (1).jpg"/>
    <hyperlink ref="B167" r:id="rId2" display="../../../Owner/Desktop/Application Data/Microsoft/Excel/Nkarner/16.02.2017/Նասոս.jpg"/>
    <hyperlink ref="B168" r:id="rId3" display="../../../Owner/Desktop/Application Data/Microsoft/Excel/Nkarner/16.02.2017/Նասոս  (2).jpg"/>
    <hyperlink ref="B169" r:id="rId4" display="../../../Owner/Desktop/Application Data/Microsoft/Excel/Nkarner/16.02.2017/Բակ գլանաձեվ 1տ երկաթ.jpg"/>
    <hyperlink ref="B170" r:id="rId5" display="../../../Owner/Desktop/Application Data/Microsoft/Excel/Nkarner/16.02.2017/Բակ 3տ երկաթ (1).jpg"/>
    <hyperlink ref="B171" r:id="rId6" display="../../../Owner/Desktop/Application Data/Microsoft/Excel/Nkarner/16.02.2017/շարժիչ 5.5.jpg"/>
    <hyperlink ref="B172" r:id="rId7" display="../../../Owner/Desktop/Application Data/Microsoft/Excel/Nkarner/16.02.2017/Էլ Վահան (1).jpg"/>
    <hyperlink ref="B173" r:id="rId8" display="../../../Owner/Desktop/Application Data/Microsoft/Excel/Nkarner/16.02.2017/Էլ Վահան (2).jpg"/>
    <hyperlink ref="B178" r:id="rId9" display="../../../Owner/Desktop/Application Data/Microsoft/Excel/Nkarner/16.02.2017/Նասոս 3K6 (1).jpg"/>
    <hyperlink ref="B180" r:id="rId10" display="../../../Owner/Desktop/Application Data/Microsoft/Excel/Nkarner/16.02.2017/Գոմոգենիզատոր 5տժ.jpg"/>
    <hyperlink ref="B182" r:id="rId11" display="../../../Owner/Desktop/Application Data/Microsoft/Excel/Nkarner/16.02.2017/Ջերմաստիճանային մամլիչ.jpg"/>
    <hyperlink ref="B183" r:id="rId12" display="../../../Owner/Desktop/Application Data/Microsoft/Excel/Nkarner/16.02.2017/Ծռող հաստոց (2).jpg"/>
    <hyperlink ref="B184" r:id="rId13" display="../../../Owner/Desktop/Application Data/Microsoft/Excel/Nkarner/16.02.2017/տարողություն չժ 2տ.jpg"/>
    <hyperlink ref="B185" r:id="rId14" display="../../../Owner/Desktop/Application Data/Microsoft/Excel/Nkarner/16.02.2017/Երկաթի սղոց ԷԼ.jpg"/>
    <hyperlink ref="B186" r:id="rId15" display="../../../Owner/Desktop/Application Data/Microsoft/Excel/Nkarner/16.02.2017/Կրիոգեն կամերա (2).jpg"/>
    <hyperlink ref="B191" r:id="rId16" display="../../../Owner/Desktop/Application Data/Microsoft/Excel/Nkarner/17.02.2017/1-01 (1).jpg"/>
    <hyperlink ref="B192" r:id="rId17" display="../../../Owner/Desktop/Application Data/Microsoft/Excel/Nkarner/17.02.2017/1-02 (1).jpg"/>
    <hyperlink ref="B193" r:id="rId18" display="../../../Owner/Desktop/Application Data/Microsoft/Excel/Nkarner/17.02.2017/1-03.jpg"/>
    <hyperlink ref="B194" r:id="rId19" display="../../../Owner/Desktop/Application Data/Microsoft/Excel/Nkarner/17.02.2017/1-04.jpg"/>
    <hyperlink ref="B195" r:id="rId20" display="../../../Owner/Desktop/Application Data/Microsoft/Excel/Nkarner/17.02.2017/1-07.jpg"/>
    <hyperlink ref="B196" r:id="rId21" display="../../../Owner/Desktop/Application Data/Microsoft/Excel/Nkarner/17.02.2017/1-08.jpg"/>
    <hyperlink ref="B197" r:id="rId22" display="../../../Owner/Desktop/Application Data/Microsoft/Excel/Nkarner/17.02.2017/1-11.jpg"/>
    <hyperlink ref="B198" r:id="rId23" display="../../../Owner/Desktop/Application Data/Microsoft/Excel/Nkarner/17.02.2017/1-12.jpg"/>
    <hyperlink ref="B199" r:id="rId24" display="../../../Owner/Desktop/Application Data/Microsoft/Excel/Nkarner/17.02.2017/1-18.jpg"/>
    <hyperlink ref="B200" r:id="rId25" display="../../../Owner/Desktop/Application Data/Microsoft/Excel/Nkarner/17.02.2017/1-17.jpg"/>
    <hyperlink ref="B201" r:id="rId26" display="../../../Owner/Desktop/Application Data/Microsoft/Excel/Nkarner/17.02.2017/1-19.jpg"/>
    <hyperlink ref="B202" r:id="rId27" display="../../../Owner/Desktop/Application Data/Microsoft/Excel/Nkarner/17.02.2017/1-20.jpg"/>
    <hyperlink ref="B203" r:id="rId28" display="../../../Owner/Desktop/Application Data/Microsoft/Excel/Nkarner/17.02.2017/1-23.jpg"/>
    <hyperlink ref="B204" r:id="rId29" display="../../../Owner/Desktop/Application Data/Microsoft/Excel/Nkarner/17.02.2017/1-25.jpg"/>
    <hyperlink ref="B205" r:id="rId30" display="../../../Owner/Desktop/Application Data/Microsoft/Excel/Nkarner/17.02.2017/1-26.jpg"/>
    <hyperlink ref="B206" r:id="rId31" display="../../../Owner/Desktop/Application Data/Microsoft/Excel/Nkarner/17.02.2017/1-27.jpg"/>
    <hyperlink ref="B207" r:id="rId32" display="../../../Owner/Desktop/Application Data/Microsoft/Excel/Nkarner/17.02.2017/1-29.jpg"/>
    <hyperlink ref="B208" r:id="rId33" display="../../../Owner/Desktop/Application Data/Microsoft/Excel/Nkarner/17.02.2017/1-30.jpg"/>
    <hyperlink ref="B209" r:id="rId34" display="../../../Owner/Desktop/Application Data/Microsoft/Excel/Nkarner/17.02.2017/1-31.jpg"/>
    <hyperlink ref="B210" r:id="rId35" display="../../../Owner/Desktop/Application Data/Microsoft/Excel/Nkarner/17.02.2017/1-32.jpg"/>
    <hyperlink ref="B211" r:id="rId36" display="../../../Owner/Desktop/Application Data/Microsoft/Excel/Nkarner/17.02.2017/1-33.jpg"/>
    <hyperlink ref="B212" r:id="rId37" display="../../../Owner/Desktop/Application Data/Microsoft/Excel/Nkarner/17.02.2017/1-34.jpg"/>
    <hyperlink ref="B213" r:id="rId38" display="../../../Owner/Desktop/Application Data/Microsoft/Excel/Nkarner/17.02.2017/1-35.jpg"/>
    <hyperlink ref="B214" r:id="rId39" display="../../../Owner/Desktop/Application Data/Microsoft/Excel/Nkarner/17.02.2017/1-36.jpg"/>
    <hyperlink ref="B215" r:id="rId40" display="../../../Owner/Desktop/Application Data/Microsoft/Excel/Nkarner/17.02.2017/1-39.jpg"/>
    <hyperlink ref="B216" r:id="rId41" display="../../../Owner/Desktop/Application Data/Microsoft/Excel/Nkarner/17.02.2017/1-40.jpg"/>
    <hyperlink ref="B217" r:id="rId42" display="../../../Owner/Desktop/Application Data/Microsoft/Excel/Nkarner/17.02.2017/1-41.jpg"/>
    <hyperlink ref="B218" r:id="rId43" display="../../../Owner/Desktop/Application Data/Microsoft/Excel/Nkarner/17.02.2017/1-42.jpg"/>
    <hyperlink ref="B219" r:id="rId44" display="../../../Owner/Desktop/Application Data/Microsoft/Excel/Nkarner/17.02.2017/1-42.jpg"/>
    <hyperlink ref="B220" r:id="rId45" display="../../../Owner/Desktop/Application Data/Microsoft/Excel/Nkarner/17.02.2017/1-45.jpg"/>
    <hyperlink ref="B221" r:id="rId46" display="../../../Owner/Desktop/Application Data/Microsoft/Excel/Nkarner/17.02.2017/1-37.jpg"/>
    <hyperlink ref="B222" r:id="rId47" display="../../../Owner/Desktop/Application Data/Microsoft/Excel/Nkarner/17.02.2017/1-38.jpg"/>
    <hyperlink ref="B223" r:id="rId48" display="../../../Owner/Desktop/Application Data/Microsoft/Excel/Nkarner/20-02-2017/Գելածին.jpg"/>
    <hyperlink ref="B224" r:id="rId49" display="../../../Owner/Desktop/Application Data/Microsoft/Excel/Nkarner/20-02-2017/Կորդինատային հաստոց.jpg"/>
    <hyperlink ref="B225" r:id="rId50" display="../../../Owner/Desktop/Application Data/Microsoft/Excel/Nkarner/20-02-2017/Զոդման սարք 3.jpg"/>
    <hyperlink ref="B226" r:id="rId51" display="../../../Owner/Desktop/Application Data/Microsoft/Excel/Nkarner/17.02.2017/1-51.jpg"/>
    <hyperlink ref="B227" r:id="rId52" display="../../../Owner/Desktop/Application Data/Microsoft/Excel/Nkarner/17.02.2017/հովացուցիչ.jpg"/>
    <hyperlink ref="B228" r:id="rId53" display="../../../Owner/Desktop/Application Data/Microsoft/Excel/Nkarner/17.02.2017/դազգահ մամլիչով.jpg"/>
    <hyperlink ref="B232" r:id="rId54" display="../../../Owner/Desktop/Application Data/Microsoft/Excel/Nkarner/20-02-2017/Բարձր ճնշման բալոն.jpg"/>
    <hyperlink ref="B233" r:id="rId55" display="../../../Owner/Desktop/Application Data/Microsoft/Excel/Nkarner/17.02.2017/Ջրով հովացվող.jpg"/>
    <hyperlink ref="B234" r:id="rId56" display="../../../Application Data/Microsoft/Excel/Nkarner/20-02-2017/Ձրատաքացուցիչ շապիկախողովակային 5տ.jpg"/>
    <hyperlink ref="B235" r:id="rId57" display="../../../Owner/Desktop/Application Data/Microsoft/Excel/Nkarner/20-02-2017/Բաք 3տ չժ.jpg"/>
    <hyperlink ref="B237" r:id="rId58" display="../../../Owner/Desktop/Application Data/Microsoft/Excel/Nkarner/20-02-2017/Մեխանիկական կշեռք.jpg"/>
    <hyperlink ref="B239" r:id="rId59" display="../../../Owner/Desktop/Application Data/Microsoft/Excel/Nkarner/20-02-2017/հակահրդեհայի վահանակ.jpg"/>
    <hyperlink ref="B240" r:id="rId60" display="../../../Owner/Desktop/Application Data/Microsoft/Excel/Nkarner/20-02-2017/արենտատոր.jpg"/>
    <hyperlink ref="B241" r:id="rId61" display="../../../Owner/Desktop/Application Data/Microsoft/Excel/Nkarner/20-02-2017/լիֆտ.jpg"/>
    <hyperlink ref="B243" r:id="rId62" display="../../../Owner/Desktop/Application Data/Microsoft/Excel/Nkarner/20-02-2017/ավտոգլավ.jpg"/>
    <hyperlink ref="B244" r:id="rId63" display="../../../Owner/Desktop/Application Data/Microsoft/Excel/Nkarner/20-02-2017/կառ.jpg"/>
    <hyperlink ref="B245" r:id="rId64" display="../../../Owner/Desktop/Application Data/Microsoft/Excel/Nkarner/20-02-2017/էլ վահան.jpg"/>
    <hyperlink ref="B246" r:id="rId65" display="../../../Owner/Desktop/Application Data/Microsoft/Excel/Nkarner/20-02-2017/Տարա լվացող.jpg"/>
    <hyperlink ref="B247" r:id="rId66" display="../../../Owner/Desktop/Application Data/Microsoft/Excel/Nkarner/20-02-2017/ՎԴՊ 300.jpg"/>
    <hyperlink ref="B248" r:id="rId67" display="../../../Owner/Desktop/Application Data/Microsoft/Excel/Nkarner/20-02-2017/Մերման վաննա 2.5.jpg"/>
    <hyperlink ref="B249" r:id="rId68" display="../../../Owner/Desktop/Application Data/Microsoft/Excel/Nkarner/21-02-2017/ֆրեզ ինքնաշեն.jpg"/>
    <hyperlink ref="B250" r:id="rId69" display="../../../Owner/Desktop/Application Data/Microsoft/Excel/Nkarner/21-02-2017/սեղան.jpg"/>
    <hyperlink ref="B251" r:id="rId70" display="../../../Owner/Desktop/Application Data/Microsoft/Excel/Nkarner/21-02-2017/փաթեթավորման սարք.jpg"/>
    <hyperlink ref="B252" r:id="rId71" display="../../../Owner/Desktop/Application Data/Microsoft/Excel/Nkarner/21-02-2017/էլ շաղափ.jpg"/>
    <hyperlink ref="B253" r:id="rId72" display="../../../Owner/Desktop/Application Data/Microsoft/Excel/Nkarner/21-02-2017/հղկող հաստոց.jpg"/>
    <hyperlink ref="B254" r:id="rId73" display="../../../Owner/Desktop/Application Data/Microsoft/Excel/Nkarner/21-02-2017/դազգահ.jpg"/>
    <hyperlink ref="B256" r:id="rId74" display="../../../Application Data/Microsoft/Excel/Nkarner/21-02-2017/սառնարան 280.jpg"/>
    <hyperlink ref="B257" r:id="rId75" display="../../../Owner/Desktop/Application Data/Microsoft/Excel/Nkarner/21-02-2017/էլ վառարան.jpg"/>
    <hyperlink ref="B258" r:id="rId76" display="../../../Owner/Desktop/Application Data/Microsoft/Excel/Nkarner/21-02-2017/էլ վառարան.jpg"/>
    <hyperlink ref="B259" r:id="rId77" display="../../../Owner/Desktop/Application Data/Microsoft/Excel/Nkarner/21-02-2017/օջախ.jpg"/>
    <hyperlink ref="B260" r:id="rId78" display="../../../Application Data/Microsoft/Excel/Nkarner/21-02-2017/սառնարան 200.jpg"/>
    <hyperlink ref="B261" r:id="rId79" display="../../../Application Data/Microsoft/Excel/Nkarner/21-02-2017/սառնարան.jpg"/>
    <hyperlink ref="B264" r:id="rId80" display="../../../Owner/Desktop/Application Data/Microsoft/Excel/Nkarner/21-02-2017/կարտոֆիլ.jpg"/>
    <hyperlink ref="B265" r:id="rId81" display="../../../Owner/Desktop/Application Data/Microsoft/Excel/Nkarner/21-02-2017/mercury.jpg"/>
  </hyperlinks>
  <pageMargins left="0" right="0" top="0" bottom="0" header="0" footer="0"/>
  <pageSetup paperSize="9" scale="77" orientation="portrait" verticalDpi="0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աճուրդ</vt:lpstr>
      <vt:lpstr>'17 աճուրդ'!Область_печати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2019-06-28T09:33:34Z</dcterms:modified>
</cp:coreProperties>
</file>