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G59" i="4" l="1"/>
  <c r="G76" i="4"/>
  <c r="L3" i="4"/>
  <c r="N3" i="4" l="1"/>
  <c r="K3" i="4"/>
</calcChain>
</file>

<file path=xl/sharedStrings.xml><?xml version="1.0" encoding="utf-8"?>
<sst xmlns="http://schemas.openxmlformats.org/spreadsheetml/2006/main" count="59" uniqueCount="37">
  <si>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</si>
  <si>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</si>
  <si>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</si>
  <si>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</si>
  <si>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</si>
  <si>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</si>
  <si>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</si>
  <si>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</si>
  <si>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</si>
  <si>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</si>
  <si>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</si>
  <si>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</si>
  <si>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</si>
  <si>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</si>
  <si>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</si>
  <si>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</si>
  <si>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</si>
  <si>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</si>
  <si>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</si>
  <si>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</si>
  <si>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</si>
  <si>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</si>
  <si>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</si>
  <si>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</si>
  <si>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</si>
  <si>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</si>
  <si>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</si>
  <si>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</si>
  <si>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</si>
  <si>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</si>
  <si>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2008թ.</t>
  </si>
  <si>
    <t>Գնահատված արժեքը 13.05.2019թ դրությամբ  /դրամ/</t>
  </si>
  <si>
    <t>78-Ա 29/05/2019թ.</t>
  </si>
  <si>
    <t>,  լոտ 1</t>
  </si>
  <si>
    <t>Ա/մ. ՀՈՒՆԴԱԻ TUCSON 2.0-A/T (պ/հ.՝ 814 LL 11 , ն/հ.՝ KMHJN81BP9U969131, թափքը՝ ունիվերսալ)</t>
  </si>
  <si>
    <t>10/12/2019</t>
  </si>
  <si>
    <t>Գույնը՝ արծաթագույն, վիճակը՝ գտնվում է շահագործելի վիճակում, ունի հետևի կամրջակի նորոգման և մարտկոցի փոխարինման կարիք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</si>
</sst>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0" xfId="0" applyFont="1" applyBorder="1" applyAlignment="1"/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395655</xdr:colOff>
      <xdr:row>0</xdr:row>
      <xdr:rowOff>1450731</xdr:rowOff>
    </xdr:to>
    <xdr:sp macro="" textlink="">
      <xdr:nvSpPr>
        <xdr:cNvPr id="2" name="TextBox 1"/>
        <xdr:cNvSpPr txBox="1"/>
      </xdr:nvSpPr>
      <xdr:spPr>
        <a:xfrm>
          <a:off x="43295" y="26669"/>
          <a:ext cx="6133302" cy="1424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ՀՈՒԼԻՍԻ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22-ԻՆ,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մայիսի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78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կրթության և գիտության նախարարության Գիտության կոմիտեին ամրացված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50849</xdr:colOff>
      <xdr:row>3</xdr:row>
      <xdr:rowOff>73270</xdr:rowOff>
    </xdr:from>
    <xdr:to>
      <xdr:col>11</xdr:col>
      <xdr:colOff>366346</xdr:colOff>
      <xdr:row>43</xdr:row>
      <xdr:rowOff>234460</xdr:rowOff>
    </xdr:to>
    <xdr:sp macro="" textlink="">
      <xdr:nvSpPr>
        <xdr:cNvPr id="3" name="TextBox 2"/>
        <xdr:cNvSpPr txBox="1"/>
      </xdr:nvSpPr>
      <xdr:spPr>
        <a:xfrm>
          <a:off x="50849" y="3326424"/>
          <a:ext cx="6426151" cy="88582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2019թ. մայիսի 29-ի թիվ 78-Ա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5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5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168519</xdr:colOff>
      <xdr:row>43</xdr:row>
      <xdr:rowOff>444050</xdr:rowOff>
    </xdr:from>
    <xdr:to>
      <xdr:col>11</xdr:col>
      <xdr:colOff>44878</xdr:colOff>
      <xdr:row>43</xdr:row>
      <xdr:rowOff>708200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68519" y="12394262"/>
          <a:ext cx="5987013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56</xdr:row>
      <xdr:rowOff>130968</xdr:rowOff>
    </xdr:from>
    <xdr:to>
      <xdr:col>11</xdr:col>
      <xdr:colOff>123825</xdr:colOff>
      <xdr:row>59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73</xdr:row>
      <xdr:rowOff>76200</xdr:rowOff>
    </xdr:from>
    <xdr:to>
      <xdr:col>11</xdr:col>
      <xdr:colOff>123825</xdr:colOff>
      <xdr:row>76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73</xdr:row>
      <xdr:rowOff>76200</xdr:rowOff>
    </xdr:from>
    <xdr:to>
      <xdr:col>11</xdr:col>
      <xdr:colOff>123825</xdr:colOff>
      <xdr:row>76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73</xdr:row>
      <xdr:rowOff>76200</xdr:rowOff>
    </xdr:from>
    <xdr:to>
      <xdr:col>11</xdr:col>
      <xdr:colOff>123825</xdr:colOff>
      <xdr:row>76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showGridLines="0" tabSelected="1" zoomScale="130" zoomScaleNormal="130" workbookViewId="0">
      <selection activeCell="O44" sqref="O44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5.140625" style="4" customWidth="1"/>
    <col min="5" max="5" width="5.28515625" style="4" customWidth="1"/>
    <col min="6" max="6" width="12.42578125" style="4" customWidth="1"/>
    <col min="7" max="7" width="18" style="4" customWidth="1"/>
    <col min="8" max="8" width="6.5703125" style="4" customWidth="1"/>
    <col min="9" max="10" width="7" style="4" customWidth="1"/>
    <col min="11" max="11" width="5.85546875" style="4" customWidth="1"/>
    <col min="12" max="12" width="6.285156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20" ht="117.75" customHeight="1" x14ac:dyDescent="0.3"/>
    <row r="2" spans="1:20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31</v>
      </c>
      <c r="J2" s="8" t="s">
        <v>2</v>
      </c>
      <c r="K2" s="9" t="s">
        <v>3</v>
      </c>
      <c r="L2" s="9" t="s">
        <v>6</v>
      </c>
      <c r="N2" s="5">
        <v>0.8</v>
      </c>
    </row>
    <row r="3" spans="1:20" s="3" customFormat="1" ht="59.25" customHeight="1" x14ac:dyDescent="0.25">
      <c r="A3" s="2">
        <v>1</v>
      </c>
      <c r="B3" s="2">
        <v>1</v>
      </c>
      <c r="C3" s="66" t="s">
        <v>32</v>
      </c>
      <c r="D3" s="67" t="s">
        <v>34</v>
      </c>
      <c r="E3" s="68" t="s">
        <v>30</v>
      </c>
      <c r="F3" s="71" t="s">
        <v>10</v>
      </c>
      <c r="G3" s="70" t="s">
        <v>36</v>
      </c>
      <c r="H3" s="10">
        <v>14400</v>
      </c>
      <c r="I3" s="69">
        <v>2050000</v>
      </c>
      <c r="J3" s="69">
        <v>1312000</v>
      </c>
      <c r="K3" s="10">
        <f t="shared" ref="K3" si="0">ROUNDUP(J3*0.05,0)</f>
        <v>65600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6000</v>
      </c>
      <c r="N3" s="6">
        <f>ROUNDUP(J3*0.8,0)</f>
        <v>1049600</v>
      </c>
      <c r="P3" s="65"/>
      <c r="Q3" s="65"/>
      <c r="R3" s="65"/>
      <c r="S3" s="64"/>
      <c r="T3" s="64"/>
    </row>
    <row r="7" spans="1:20" x14ac:dyDescent="0.3">
      <c r="J7" s="7"/>
    </row>
    <row r="43" spans="1:14" ht="32.25" customHeight="1" x14ac:dyDescent="0.3"/>
    <row r="44" spans="1:14" ht="67.5" customHeight="1" x14ac:dyDescent="0.3"/>
    <row r="45" spans="1:14" ht="18" customHeight="1" x14ac:dyDescent="0.3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4" s="20" customFormat="1" x14ac:dyDescent="0.3">
      <c r="B46" s="29" t="s">
        <v>28</v>
      </c>
    </row>
    <row r="47" spans="1:14" s="43" customFormat="1" ht="12.75" customHeight="1" x14ac:dyDescent="0.3">
      <c r="A47" s="41"/>
      <c r="B47" s="85" t="s">
        <v>14</v>
      </c>
      <c r="C47" s="85"/>
      <c r="D47" s="85"/>
      <c r="E47" s="85"/>
      <c r="F47" s="85"/>
      <c r="G47" s="85"/>
      <c r="H47" s="85"/>
      <c r="I47" s="85"/>
      <c r="J47" s="85"/>
      <c r="K47" s="85"/>
      <c r="L47" s="42"/>
      <c r="N47" s="44"/>
    </row>
    <row r="48" spans="1:14" s="43" customFormat="1" ht="12.75" customHeight="1" x14ac:dyDescent="0.3">
      <c r="A48" s="45"/>
      <c r="B48" s="86" t="s">
        <v>35</v>
      </c>
      <c r="C48" s="86"/>
      <c r="D48" s="86"/>
      <c r="E48" s="86"/>
      <c r="F48" s="86"/>
      <c r="G48" s="86"/>
      <c r="H48" s="86"/>
      <c r="I48" s="86"/>
      <c r="J48" s="86"/>
      <c r="K48" s="86"/>
      <c r="L48" s="46"/>
      <c r="N48" s="44"/>
    </row>
    <row r="49" spans="1:15" s="43" customFormat="1" ht="12.75" customHeight="1" x14ac:dyDescent="0.3">
      <c r="A49" s="45"/>
      <c r="B49" s="47" t="s">
        <v>15</v>
      </c>
      <c r="C49" s="47"/>
      <c r="D49" s="47"/>
      <c r="E49" s="47"/>
      <c r="F49" s="47"/>
      <c r="G49" s="47"/>
      <c r="H49" s="47"/>
      <c r="I49" s="47"/>
      <c r="J49" s="47"/>
      <c r="K49" s="47"/>
      <c r="L49" s="46"/>
      <c r="N49" s="44"/>
    </row>
    <row r="50" spans="1:15" s="43" customFormat="1" ht="12.75" customHeight="1" x14ac:dyDescent="0.3">
      <c r="A50" s="45"/>
      <c r="B50" s="48" t="s">
        <v>16</v>
      </c>
      <c r="C50" s="48"/>
      <c r="D50" s="48"/>
      <c r="E50" s="47"/>
      <c r="F50" s="47"/>
      <c r="G50" s="47"/>
      <c r="H50" s="47"/>
      <c r="I50" s="47"/>
      <c r="J50" s="47"/>
      <c r="K50" s="47"/>
      <c r="L50" s="46"/>
      <c r="N50" s="44"/>
    </row>
    <row r="51" spans="1:15" s="43" customFormat="1" ht="12.75" customHeight="1" x14ac:dyDescent="0.3">
      <c r="A51" s="45"/>
      <c r="B51" s="48" t="s">
        <v>17</v>
      </c>
      <c r="C51" s="48"/>
      <c r="D51" s="48"/>
      <c r="E51" s="47"/>
      <c r="F51" s="47"/>
      <c r="G51" s="47"/>
      <c r="H51" s="47" t="s">
        <v>18</v>
      </c>
      <c r="I51" s="47"/>
      <c r="J51" s="47" t="s">
        <v>19</v>
      </c>
      <c r="K51" s="47"/>
      <c r="L51" s="46"/>
      <c r="N51" s="44"/>
    </row>
    <row r="52" spans="1:15" s="43" customFormat="1" ht="12.75" customHeight="1" x14ac:dyDescent="0.3">
      <c r="A52" s="45"/>
      <c r="B52" s="49" t="s">
        <v>24</v>
      </c>
      <c r="C52" s="49"/>
      <c r="D52" s="49"/>
      <c r="E52" s="49"/>
      <c r="F52" s="49"/>
      <c r="G52" s="50">
        <v>99999</v>
      </c>
      <c r="H52" s="51">
        <v>9999999</v>
      </c>
      <c r="I52" s="52">
        <v>9999</v>
      </c>
      <c r="J52" s="89" t="s">
        <v>20</v>
      </c>
      <c r="K52" s="90"/>
      <c r="L52" s="46"/>
      <c r="N52" s="44"/>
    </row>
    <row r="53" spans="1:15" s="43" customFormat="1" ht="12.75" customHeight="1" x14ac:dyDescent="0.3">
      <c r="A53" s="45"/>
      <c r="B53" s="49" t="s">
        <v>25</v>
      </c>
      <c r="C53" s="49"/>
      <c r="D53" s="49"/>
      <c r="E53" s="49"/>
      <c r="F53" s="49"/>
      <c r="G53" s="53"/>
      <c r="H53" s="53" t="s">
        <v>21</v>
      </c>
      <c r="I53" s="53"/>
      <c r="J53" s="91" t="s">
        <v>22</v>
      </c>
      <c r="K53" s="92"/>
      <c r="L53" s="46"/>
      <c r="N53" s="44"/>
    </row>
    <row r="54" spans="1:15" s="13" customFormat="1" ht="12.75" customHeight="1" x14ac:dyDescent="0.25">
      <c r="A54" s="22"/>
      <c r="B54" s="37" t="s">
        <v>23</v>
      </c>
      <c r="C54" s="37"/>
      <c r="D54" s="37"/>
      <c r="E54" s="37"/>
      <c r="F54" s="37"/>
      <c r="G54" s="25">
        <v>90001</v>
      </c>
      <c r="H54" s="81">
        <v>8005711</v>
      </c>
      <c r="I54" s="82"/>
      <c r="J54" s="79"/>
      <c r="K54" s="80"/>
      <c r="L54" s="31"/>
      <c r="N54" s="24"/>
    </row>
    <row r="55" spans="1:15" s="13" customFormat="1" ht="12.75" customHeight="1" x14ac:dyDescent="0.25">
      <c r="A55" s="22"/>
      <c r="B55" s="27" t="s">
        <v>24</v>
      </c>
      <c r="C55" s="27"/>
      <c r="D55" s="27"/>
      <c r="E55" s="27"/>
      <c r="F55" s="27"/>
      <c r="G55" s="30"/>
      <c r="H55" s="27"/>
      <c r="I55" s="27"/>
      <c r="J55" s="77"/>
      <c r="K55" s="78"/>
      <c r="L55" s="31"/>
      <c r="N55" s="24"/>
    </row>
    <row r="56" spans="1:15" s="13" customFormat="1" ht="12.75" customHeight="1" x14ac:dyDescent="0.25">
      <c r="A56" s="22"/>
      <c r="B56" s="32" t="s">
        <v>26</v>
      </c>
      <c r="C56" s="16"/>
      <c r="D56" s="16"/>
      <c r="E56" s="16"/>
      <c r="F56" s="37"/>
      <c r="G56" s="37"/>
      <c r="H56" s="37"/>
      <c r="I56" s="38"/>
      <c r="J56" s="75" t="s">
        <v>20</v>
      </c>
      <c r="K56" s="76"/>
      <c r="L56" s="31"/>
      <c r="N56" s="24"/>
    </row>
    <row r="57" spans="1:15" s="43" customFormat="1" ht="12.75" customHeight="1" x14ac:dyDescent="0.3">
      <c r="A57" s="45"/>
      <c r="B57" s="49"/>
      <c r="C57" s="47"/>
      <c r="D57" s="47"/>
      <c r="E57" s="47"/>
      <c r="F57" s="47"/>
      <c r="G57" s="47"/>
      <c r="H57" s="47"/>
      <c r="I57" s="46"/>
      <c r="J57" s="87" t="s">
        <v>22</v>
      </c>
      <c r="K57" s="88"/>
      <c r="L57" s="46"/>
      <c r="M57" s="62"/>
      <c r="N57" s="44"/>
    </row>
    <row r="58" spans="1:15" s="13" customFormat="1" ht="12.75" customHeight="1" x14ac:dyDescent="0.25">
      <c r="A58" s="23"/>
      <c r="B58" s="32" t="s">
        <v>12</v>
      </c>
      <c r="C58" s="39"/>
      <c r="D58" s="39"/>
      <c r="E58" s="39"/>
      <c r="F58" s="39"/>
      <c r="G58" s="39"/>
      <c r="H58" s="39"/>
      <c r="I58" s="18"/>
      <c r="J58" s="18"/>
      <c r="K58" s="18"/>
      <c r="L58" s="40"/>
      <c r="M58" s="63"/>
      <c r="N58" s="24"/>
    </row>
    <row r="59" spans="1:15" s="13" customFormat="1" ht="12.75" customHeight="1" x14ac:dyDescent="0.25">
      <c r="A59" s="23"/>
      <c r="B59" s="14" t="s">
        <v>27</v>
      </c>
      <c r="C59" s="14"/>
      <c r="D59" s="14"/>
      <c r="E59" s="14"/>
      <c r="F59" s="12"/>
      <c r="G59" s="15" t="str">
        <f>C3</f>
        <v>78-Ա 29/05/2019թ.</v>
      </c>
      <c r="H59" s="72" t="s">
        <v>33</v>
      </c>
      <c r="I59" s="26"/>
      <c r="J59" s="12"/>
      <c r="K59" s="26"/>
      <c r="L59" s="40"/>
      <c r="M59" s="23"/>
      <c r="O59" s="60"/>
    </row>
    <row r="60" spans="1:15" s="13" customFormat="1" ht="9.75" customHeight="1" x14ac:dyDescent="0.25">
      <c r="A60" s="55"/>
      <c r="B60" s="56"/>
      <c r="C60" s="56"/>
      <c r="D60" s="56"/>
      <c r="E60" s="56"/>
      <c r="F60" s="56"/>
      <c r="G60" s="56"/>
      <c r="H60" s="56"/>
      <c r="I60" s="57"/>
      <c r="J60" s="56"/>
      <c r="K60" s="56"/>
      <c r="L60" s="73"/>
      <c r="M60" s="23"/>
      <c r="O60" s="60"/>
    </row>
    <row r="61" spans="1:15" s="17" customFormat="1" ht="5.25" customHeight="1" x14ac:dyDescent="0.25">
      <c r="A61" s="58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59"/>
      <c r="M61" s="59"/>
      <c r="O61" s="28"/>
    </row>
    <row r="62" spans="1:15" s="20" customFormat="1" x14ac:dyDescent="0.3"/>
    <row r="63" spans="1:15" s="20" customFormat="1" x14ac:dyDescent="0.3">
      <c r="B63" s="29" t="s">
        <v>29</v>
      </c>
    </row>
    <row r="64" spans="1:15" s="13" customFormat="1" ht="12.75" customHeight="1" x14ac:dyDescent="0.25">
      <c r="A64" s="54"/>
      <c r="B64" s="83" t="s">
        <v>14</v>
      </c>
      <c r="C64" s="83"/>
      <c r="D64" s="83"/>
      <c r="E64" s="83"/>
      <c r="F64" s="83"/>
      <c r="G64" s="83"/>
      <c r="H64" s="83"/>
      <c r="I64" s="83"/>
      <c r="J64" s="83"/>
      <c r="K64" s="83"/>
      <c r="L64" s="38"/>
      <c r="N64" s="24"/>
    </row>
    <row r="65" spans="1:15" s="13" customFormat="1" ht="12.75" customHeight="1" x14ac:dyDescent="0.25">
      <c r="A65" s="22"/>
      <c r="B65" s="84" t="s">
        <v>35</v>
      </c>
      <c r="C65" s="84"/>
      <c r="D65" s="84"/>
      <c r="E65" s="84"/>
      <c r="F65" s="84"/>
      <c r="G65" s="84"/>
      <c r="H65" s="84"/>
      <c r="I65" s="84"/>
      <c r="J65" s="84"/>
      <c r="K65" s="84"/>
      <c r="L65" s="31"/>
      <c r="N65" s="24"/>
    </row>
    <row r="66" spans="1:15" s="13" customFormat="1" ht="12.75" customHeight="1" x14ac:dyDescent="0.25">
      <c r="A66" s="22"/>
      <c r="B66" s="16" t="s">
        <v>15</v>
      </c>
      <c r="C66" s="16"/>
      <c r="D66" s="16"/>
      <c r="E66" s="16"/>
      <c r="F66" s="16"/>
      <c r="G66" s="16"/>
      <c r="H66" s="16"/>
      <c r="I66" s="16"/>
      <c r="J66" s="16"/>
      <c r="K66" s="16"/>
      <c r="L66" s="31"/>
      <c r="N66" s="24"/>
    </row>
    <row r="67" spans="1:15" s="13" customFormat="1" ht="12.75" customHeight="1" x14ac:dyDescent="0.25">
      <c r="A67" s="22"/>
      <c r="B67" s="21" t="s">
        <v>16</v>
      </c>
      <c r="C67" s="21"/>
      <c r="D67" s="21"/>
      <c r="E67" s="16"/>
      <c r="F67" s="16"/>
      <c r="G67" s="16"/>
      <c r="H67" s="16"/>
      <c r="I67" s="16"/>
      <c r="J67" s="16"/>
      <c r="K67" s="16"/>
      <c r="L67" s="31"/>
      <c r="N67" s="24"/>
    </row>
    <row r="68" spans="1:15" s="13" customFormat="1" ht="12.75" customHeight="1" x14ac:dyDescent="0.25">
      <c r="A68" s="22"/>
      <c r="B68" s="21" t="s">
        <v>17</v>
      </c>
      <c r="C68" s="21"/>
      <c r="D68" s="21"/>
      <c r="E68" s="16"/>
      <c r="F68" s="16"/>
      <c r="G68" s="16"/>
      <c r="H68" s="16" t="s">
        <v>18</v>
      </c>
      <c r="I68" s="16"/>
      <c r="J68" s="16" t="s">
        <v>19</v>
      </c>
      <c r="K68" s="16"/>
      <c r="L68" s="31"/>
      <c r="N68" s="24"/>
    </row>
    <row r="69" spans="1:15" s="13" customFormat="1" ht="12.75" customHeight="1" x14ac:dyDescent="0.25">
      <c r="A69" s="22"/>
      <c r="B69" s="32" t="s">
        <v>24</v>
      </c>
      <c r="C69" s="32"/>
      <c r="D69" s="32"/>
      <c r="E69" s="32"/>
      <c r="F69" s="32"/>
      <c r="G69" s="33">
        <v>99999</v>
      </c>
      <c r="H69" s="34">
        <v>9999999</v>
      </c>
      <c r="I69" s="35">
        <v>9999</v>
      </c>
      <c r="J69" s="75" t="s">
        <v>20</v>
      </c>
      <c r="K69" s="76"/>
      <c r="L69" s="31"/>
      <c r="N69" s="24"/>
    </row>
    <row r="70" spans="1:15" s="13" customFormat="1" ht="12.75" customHeight="1" x14ac:dyDescent="0.25">
      <c r="A70" s="22"/>
      <c r="B70" s="32" t="s">
        <v>25</v>
      </c>
      <c r="C70" s="32"/>
      <c r="D70" s="32"/>
      <c r="E70" s="32"/>
      <c r="F70" s="32"/>
      <c r="G70" s="36"/>
      <c r="H70" s="36" t="s">
        <v>21</v>
      </c>
      <c r="I70" s="36"/>
      <c r="J70" s="79" t="s">
        <v>22</v>
      </c>
      <c r="K70" s="80"/>
      <c r="L70" s="31"/>
      <c r="N70" s="24"/>
    </row>
    <row r="71" spans="1:15" s="13" customFormat="1" ht="12.75" customHeight="1" x14ac:dyDescent="0.25">
      <c r="A71" s="22"/>
      <c r="B71" s="37" t="s">
        <v>23</v>
      </c>
      <c r="C71" s="37"/>
      <c r="D71" s="37"/>
      <c r="E71" s="37"/>
      <c r="F71" s="37"/>
      <c r="G71" s="25">
        <v>90001</v>
      </c>
      <c r="H71" s="81">
        <v>8002171</v>
      </c>
      <c r="I71" s="82"/>
      <c r="J71" s="79"/>
      <c r="K71" s="80"/>
      <c r="L71" s="31"/>
      <c r="N71" s="24"/>
    </row>
    <row r="72" spans="1:15" s="13" customFormat="1" ht="12.75" customHeight="1" x14ac:dyDescent="0.25">
      <c r="A72" s="22"/>
      <c r="B72" s="27" t="s">
        <v>24</v>
      </c>
      <c r="C72" s="27"/>
      <c r="D72" s="27"/>
      <c r="E72" s="27"/>
      <c r="F72" s="27"/>
      <c r="G72" s="30"/>
      <c r="H72" s="27"/>
      <c r="I72" s="27"/>
      <c r="J72" s="77"/>
      <c r="K72" s="78"/>
      <c r="L72" s="31"/>
      <c r="N72" s="24"/>
    </row>
    <row r="73" spans="1:15" s="13" customFormat="1" ht="12.75" customHeight="1" x14ac:dyDescent="0.25">
      <c r="A73" s="22"/>
      <c r="B73" s="32" t="s">
        <v>26</v>
      </c>
      <c r="C73" s="16"/>
      <c r="D73" s="16"/>
      <c r="E73" s="16"/>
      <c r="F73" s="37"/>
      <c r="G73" s="37"/>
      <c r="H73" s="37"/>
      <c r="I73" s="38"/>
      <c r="J73" s="75" t="s">
        <v>20</v>
      </c>
      <c r="K73" s="76"/>
      <c r="L73" s="31"/>
      <c r="N73" s="24"/>
    </row>
    <row r="74" spans="1:15" s="13" customFormat="1" ht="12.75" customHeight="1" x14ac:dyDescent="0.25">
      <c r="A74" s="22"/>
      <c r="B74" s="32"/>
      <c r="C74" s="16"/>
      <c r="D74" s="16"/>
      <c r="E74" s="16"/>
      <c r="F74" s="16"/>
      <c r="G74" s="16"/>
      <c r="H74" s="16"/>
      <c r="I74" s="31"/>
      <c r="J74" s="77" t="s">
        <v>22</v>
      </c>
      <c r="K74" s="78"/>
      <c r="L74" s="31"/>
      <c r="N74" s="24"/>
    </row>
    <row r="75" spans="1:15" s="13" customFormat="1" ht="12.75" customHeight="1" x14ac:dyDescent="0.25">
      <c r="A75" s="23"/>
      <c r="B75" s="32" t="s">
        <v>12</v>
      </c>
      <c r="C75" s="39"/>
      <c r="D75" s="39"/>
      <c r="E75" s="39"/>
      <c r="F75" s="39"/>
      <c r="G75" s="39"/>
      <c r="H75" s="39"/>
      <c r="I75" s="18"/>
      <c r="J75" s="18"/>
      <c r="K75" s="18"/>
      <c r="L75" s="40"/>
      <c r="N75" s="24"/>
    </row>
    <row r="76" spans="1:15" s="13" customFormat="1" ht="12.75" customHeight="1" x14ac:dyDescent="0.25">
      <c r="A76" s="23"/>
      <c r="B76" s="14" t="s">
        <v>13</v>
      </c>
      <c r="C76" s="14"/>
      <c r="D76" s="14"/>
      <c r="E76" s="14"/>
      <c r="F76" s="12"/>
      <c r="G76" s="15" t="str">
        <f>C3</f>
        <v>78-Ա 29/05/2019թ.</v>
      </c>
      <c r="H76" s="72" t="s">
        <v>33</v>
      </c>
      <c r="I76" s="26"/>
      <c r="J76" s="12"/>
      <c r="K76" s="26"/>
      <c r="L76" s="40"/>
      <c r="M76" s="23"/>
      <c r="O76" s="60"/>
    </row>
    <row r="77" spans="1:15" s="13" customFormat="1" ht="12.75" customHeight="1" x14ac:dyDescent="0.25">
      <c r="A77" s="23"/>
      <c r="B77" s="18"/>
      <c r="C77" s="18"/>
      <c r="D77" s="18"/>
      <c r="E77" s="18"/>
      <c r="F77" s="18"/>
      <c r="G77" s="18"/>
      <c r="H77" s="18"/>
      <c r="I77" s="12"/>
      <c r="J77" s="18"/>
      <c r="K77" s="18"/>
      <c r="L77" s="40"/>
      <c r="M77" s="23"/>
      <c r="O77" s="60"/>
    </row>
    <row r="78" spans="1:15" s="17" customFormat="1" ht="5.25" customHeight="1" x14ac:dyDescent="0.25">
      <c r="A78" s="30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74"/>
      <c r="M78" s="22"/>
      <c r="O78" s="61"/>
    </row>
    <row r="79" spans="1:15" x14ac:dyDescent="0.3">
      <c r="M79" s="20"/>
    </row>
  </sheetData>
  <mergeCells count="18">
    <mergeCell ref="B64:K64"/>
    <mergeCell ref="B65:K65"/>
    <mergeCell ref="B47:K47"/>
    <mergeCell ref="B48:K48"/>
    <mergeCell ref="H54:I54"/>
    <mergeCell ref="J57:K57"/>
    <mergeCell ref="J52:K52"/>
    <mergeCell ref="J53:K53"/>
    <mergeCell ref="J54:K54"/>
    <mergeCell ref="J55:K55"/>
    <mergeCell ref="J56:K56"/>
    <mergeCell ref="J73:K73"/>
    <mergeCell ref="J74:K74"/>
    <mergeCell ref="J69:K69"/>
    <mergeCell ref="J70:K70"/>
    <mergeCell ref="H71:I71"/>
    <mergeCell ref="J71:K71"/>
    <mergeCell ref="J72:K7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https:/mul-spm.gov.am/tasks/docs/attachment.php?id=104420&amp;fn=Krtutyun2-517-78-3.xlsx&amp;out=1&amp;token=760d9604e782b3a7ab13</cp:keywords>
  <cp:lastModifiedBy>Windows User</cp:lastModifiedBy>
  <dcterms:created xsi:type="dcterms:W3CDTF">2019-07-03T19:13:27Z</dcterms:created>
  <dcterms:modified xsi:type="dcterms:W3CDTF">2019-07-03T19:13:27Z</dcterms:modified>
</cp:coreProperties>
</file>