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N15" i="2"/>
  <c r="N12" i="2"/>
  <c r="N10" i="2"/>
  <c r="N8" i="2"/>
  <c r="N6" i="2" l="1"/>
  <c r="I6" i="2"/>
</calcChain>
</file>

<file path=xl/sharedStrings.xml><?xml version="1.0" encoding="utf-8"?>
<sst xmlns="http://schemas.openxmlformats.org/spreadsheetml/2006/main" count="73" uniqueCount="52">
  <si>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</si>
  <si>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</si>
  <si>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</si>
  <si>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</si>
  <si>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</si>
  <si>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</si>
  <si>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</si>
  <si>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</si>
  <si>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</si>
  <si>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</si>
  <si>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</si>
  <si>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</si>
  <si>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</si>
  <si>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</si>
  <si>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</si>
  <si>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</si>
  <si>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</si>
  <si>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</si>
  <si>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</si>
  <si>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</si>
  <si>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</si>
  <si>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</si>
  <si>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</si>
  <si>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</si>
  <si>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Ա/մ «ԳԱԶ-31029» (պ/հ.՝ 925 LL 01, ն/հ.՝ XTH310290T0448960, սեփ. վկ.` 04CC127792, թափքը՝ 0448960, տեսակը՝ սեդան)</t>
  </si>
  <si>
    <t>1996թ.</t>
  </si>
  <si>
    <t>Ա/մ «ԳԱԶ-31029» (պ/հ.՝ 314 LL 01, սեփ. վկ.` 04CC030648, թափքը՝ 0444547, տեսակը՝ սեդան)</t>
  </si>
  <si>
    <t>Ա/մ «ԳԱԶ-24-02» (պ/հ.՝ 146 ՍL 28, սեփ. վկ.` 04CC030625, թափքը՝ 28593, տեսակը՝ ունիվերսալ)</t>
  </si>
  <si>
    <t>1980թ.</t>
  </si>
  <si>
    <t>Ա/մ «ԳԱԶ-3102» (պ/հ.՝ 152  LL 10, սեփ. վկ.` 04CC127823, թափքը՝ 0079780, տեսակը՝ սեդան)</t>
  </si>
  <si>
    <t>1998թ.</t>
  </si>
  <si>
    <t>Ա/մ «ՌԱՖ-22031» (պ/հ.՝ 291 ՍL 28, թափքը՝ 163565, տեսակը՝ շտապ օգնություն)</t>
  </si>
  <si>
    <t>1988թ.</t>
  </si>
  <si>
    <t>Ա/մ «ՌԱՖ-2203-01» (պ/հ.՝ 394 ՍL 28, սեփ. վկ.` 04CC030637, թափքը՝ 232575, տեսակը՝ վագոն)</t>
  </si>
  <si>
    <t>1991թ.</t>
  </si>
  <si>
    <t>Ա/մ «ԳԱԶ 2705» (պ/հ.՝ 149 ՍL 28, սեփ. վկ.` 04CC030662, թափքը՝ 025-211 0044, տեսակը՝ ֆուրգոն)</t>
  </si>
  <si>
    <t>1997թ.</t>
  </si>
  <si>
    <t>Ա/վիշ. «STAR R 183» (պ/հ.՝ 359 ՍL 28, թափքի տեսակը՝ ավտոաշտարակ)</t>
  </si>
  <si>
    <t>1985թ.</t>
  </si>
  <si>
    <t>Ա/մ «LAND ROVER FREELANDER 1.8 L» (պ/հ.՝ 888 VV 83, ն/հ.՝ SALLNABA85A495170, սեփ. վկ.` 04CC127871, թափքի տեսակը՝ ունիվերսալ)</t>
  </si>
  <si>
    <t>2005թ.</t>
  </si>
  <si>
    <t>Ա/մ «ԳԱԶ-53» (պ/հ.՝ 167 ՍՏ 29, սեփ. վկ.` 04CC030655, թափքը՝ 5370, տեսակը՝ ֆուրգոն)</t>
  </si>
  <si>
    <t>Բեռնատար «ՏԱՏՐԱ 815C-1» (սեփ. վկ.` 04BB557252, թափքի տեսակը՝ ինքնաթափ)</t>
  </si>
  <si>
    <t>1989թ.</t>
  </si>
  <si>
    <t>Մեքենան գտնվում է բարվոք վիճակում, իրանը հիմնական նորոգման կարիք ունի:</t>
  </si>
  <si>
    <t>Մեքենան գտնվում է անմխիթար վիճակում և հիմնական նորոգման կարիք ունի:</t>
  </si>
  <si>
    <t xml:space="preserve">Մեքենան գտնվում է բարվոք վիճակում և ընթացիկ նորոգման կարիք ունի: </t>
  </si>
  <si>
    <t>Մեքենան արտաքինից գտնվում է լավ վիճակում: Մեքենայի շարժիչը վնասված է և ենթակա է հիմնական նորոգման:</t>
  </si>
  <si>
    <t>Չշահագործվող, բացակայում են  հիմնական դետալները, առկա է միայն կմախքը</t>
  </si>
  <si>
    <t>Արմավիրի մարզ, ք.Մեծամոր, ՀՀ «Հայկական ատոմային էլեկտրակայան» ՓԲԸ-ի ավտոտրանսպորտային տնտեսություն</t>
  </si>
  <si>
    <t xml:space="preserve">Գնահատված արժեքը 11.04.2019թ. դրությամբ /դրամ/ </t>
  </si>
  <si>
    <t>Աճուրդի նախավճար, «Հայկական ատոմային էլեկտրակայան» ՓԲԸ-ի գույք ՝  լոտ N (նախընտրած լոտի համարը)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</si>
</sst>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17" fillId="0" borderId="6" xfId="0" applyFont="1" applyBorder="1" applyAlignment="1">
      <alignment vertical="top"/>
    </xf>
    <xf numFmtId="0" fontId="6" fillId="0" borderId="12" xfId="0" applyFont="1" applyBorder="1"/>
    <xf numFmtId="0" fontId="6" fillId="0" borderId="11" xfId="0" applyFont="1" applyBorder="1"/>
    <xf numFmtId="0" fontId="0" fillId="0" borderId="13" xfId="0" applyBorder="1"/>
    <xf numFmtId="0" fontId="18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3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9</xdr:col>
      <xdr:colOff>352548</xdr:colOff>
      <xdr:row>3</xdr:row>
      <xdr:rowOff>301883</xdr:rowOff>
    </xdr:to>
    <xdr:sp macro="" textlink="">
      <xdr:nvSpPr>
        <xdr:cNvPr id="2" name="TextBox 1"/>
        <xdr:cNvSpPr txBox="1"/>
      </xdr:nvSpPr>
      <xdr:spPr>
        <a:xfrm>
          <a:off x="77040" y="48056"/>
          <a:ext cx="6324502" cy="1515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ՀՈՒԼԻՍԻ 22-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ԻՆ, ԺԱՄԸ՝ 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«Հայկական ատոմային էլեկտրակայան» փակ բաժնետիրական ընկերությ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նը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16</xdr:row>
      <xdr:rowOff>173182</xdr:rowOff>
    </xdr:from>
    <xdr:to>
      <xdr:col>9</xdr:col>
      <xdr:colOff>179367</xdr:colOff>
      <xdr:row>62</xdr:row>
      <xdr:rowOff>154626</xdr:rowOff>
    </xdr:to>
    <xdr:sp macro="" textlink="">
      <xdr:nvSpPr>
        <xdr:cNvPr id="3" name="TextBox 2"/>
        <xdr:cNvSpPr txBox="1"/>
      </xdr:nvSpPr>
      <xdr:spPr>
        <a:xfrm>
          <a:off x="68035" y="9976510"/>
          <a:ext cx="6432468" cy="10050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երկուշաբթիից-ուրբաթ օրերին՝ ժամը 9:00-17:00 ընկած ժամանակահատվածում՝, Արմավիրի մարզ, ք.Մեծամոր հասցեում գտնվող «Հայկական ատոմային էլեկտրակայան» ՓԲԸ-ի տարածքում, դիմելով Մ.Համբարձումյանին  (091) 47-79-08 հեռախոսահամարով: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59</xdr:row>
      <xdr:rowOff>374149</xdr:rowOff>
    </xdr:from>
    <xdr:to>
      <xdr:col>10</xdr:col>
      <xdr:colOff>215835</xdr:colOff>
      <xdr:row>61</xdr:row>
      <xdr:rowOff>30927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0" y="19417964"/>
          <a:ext cx="7000851" cy="27528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50963</xdr:colOff>
      <xdr:row>84</xdr:row>
      <xdr:rowOff>10943</xdr:rowOff>
    </xdr:from>
    <xdr:to>
      <xdr:col>9</xdr:col>
      <xdr:colOff>210293</xdr:colOff>
      <xdr:row>86</xdr:row>
      <xdr:rowOff>136071</xdr:rowOff>
    </xdr:to>
    <xdr:sp macro="" textlink="">
      <xdr:nvSpPr>
        <xdr:cNvPr id="5" name="Полилиния 4"/>
        <xdr:cNvSpPr/>
      </xdr:nvSpPr>
      <xdr:spPr>
        <a:xfrm>
          <a:off x="50963" y="21838037"/>
          <a:ext cx="6010401" cy="496232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zoomScale="154" zoomScaleNormal="154" workbookViewId="0">
      <selection activeCell="M5" sqref="M5"/>
    </sheetView>
  </sheetViews>
  <sheetFormatPr defaultRowHeight="16.5" x14ac:dyDescent="0.3"/>
  <cols>
    <col min="1" max="1" width="3.28515625" style="10" customWidth="1"/>
    <col min="2" max="2" width="4.42578125" style="10" customWidth="1"/>
    <col min="3" max="3" width="20.7109375" style="10" customWidth="1"/>
    <col min="4" max="4" width="8.42578125" style="10" customWidth="1"/>
    <col min="5" max="5" width="19.7109375" style="10" customWidth="1"/>
    <col min="6" max="6" width="16.140625" style="10" customWidth="1"/>
    <col min="7" max="7" width="6.85546875" style="10" customWidth="1"/>
    <col min="8" max="8" width="5.85546875" style="10" customWidth="1"/>
    <col min="9" max="9" width="5.28515625" style="10" customWidth="1"/>
    <col min="10" max="10" width="6.42578125" customWidth="1"/>
    <col min="11" max="11" width="0.85546875" customWidth="1"/>
    <col min="12" max="12" width="5.140625" customWidth="1"/>
    <col min="13" max="13" width="8.42578125" style="10" customWidth="1"/>
    <col min="14" max="14" width="9.28515625" style="10" hidden="1" customWidth="1"/>
    <col min="15" max="15" width="9.42578125" style="10" customWidth="1"/>
    <col min="16" max="16384" width="9.140625" style="10"/>
  </cols>
  <sheetData>
    <row r="1" spans="1:15" ht="33" customHeight="1" x14ac:dyDescent="0.3"/>
    <row r="2" spans="1:15" ht="33" customHeight="1" x14ac:dyDescent="0.3"/>
    <row r="3" spans="1:15" ht="33" customHeight="1" x14ac:dyDescent="0.3"/>
    <row r="4" spans="1:15" ht="24" customHeight="1" x14ac:dyDescent="0.3"/>
    <row r="5" spans="1:15" s="3" customFormat="1" ht="72.75" customHeight="1" x14ac:dyDescent="0.25">
      <c r="A5" s="4" t="s">
        <v>4</v>
      </c>
      <c r="B5" s="4" t="s">
        <v>3</v>
      </c>
      <c r="C5" s="5" t="s">
        <v>0</v>
      </c>
      <c r="D5" s="6" t="s">
        <v>5</v>
      </c>
      <c r="E5" s="6" t="s">
        <v>6</v>
      </c>
      <c r="F5" s="6" t="s">
        <v>7</v>
      </c>
      <c r="G5" s="7" t="s">
        <v>50</v>
      </c>
      <c r="H5" s="7" t="s">
        <v>1</v>
      </c>
      <c r="I5" s="8" t="s">
        <v>2</v>
      </c>
      <c r="N5" s="9">
        <v>0.8</v>
      </c>
    </row>
    <row r="6" spans="1:15" s="44" customFormat="1" ht="59.25" customHeight="1" x14ac:dyDescent="0.25">
      <c r="A6" s="43">
        <v>1</v>
      </c>
      <c r="B6" s="43">
        <v>1</v>
      </c>
      <c r="C6" s="45" t="s">
        <v>24</v>
      </c>
      <c r="D6" s="45" t="s">
        <v>25</v>
      </c>
      <c r="E6" s="45" t="s">
        <v>44</v>
      </c>
      <c r="F6" s="46" t="s">
        <v>49</v>
      </c>
      <c r="G6" s="45">
        <v>170000</v>
      </c>
      <c r="H6" s="45">
        <v>170000</v>
      </c>
      <c r="I6" s="45">
        <f>ROUNDUP(H6*0.05,0)</f>
        <v>8500</v>
      </c>
      <c r="N6" s="44">
        <f>ROUNDUP(H6*0.8,0)</f>
        <v>136000</v>
      </c>
    </row>
    <row r="7" spans="1:15" s="2" customFormat="1" ht="50.25" customHeight="1" x14ac:dyDescent="0.25">
      <c r="A7" s="43">
        <v>2</v>
      </c>
      <c r="B7" s="43">
        <v>2</v>
      </c>
      <c r="C7" s="45" t="s">
        <v>26</v>
      </c>
      <c r="D7" s="45" t="s">
        <v>25</v>
      </c>
      <c r="E7" s="45" t="s">
        <v>44</v>
      </c>
      <c r="F7" s="46" t="s">
        <v>49</v>
      </c>
      <c r="G7" s="45">
        <v>155000</v>
      </c>
      <c r="H7" s="45">
        <v>155000</v>
      </c>
      <c r="I7" s="45">
        <f t="shared" ref="I7:I16" si="0">ROUNDUP(H7*0.05,0)</f>
        <v>7750</v>
      </c>
      <c r="M7" s="1"/>
      <c r="N7" s="1"/>
      <c r="O7" s="1"/>
    </row>
    <row r="8" spans="1:15" s="44" customFormat="1" ht="50.25" customHeight="1" x14ac:dyDescent="0.25">
      <c r="A8" s="43">
        <v>3</v>
      </c>
      <c r="B8" s="43">
        <v>3</v>
      </c>
      <c r="C8" s="45" t="s">
        <v>27</v>
      </c>
      <c r="D8" s="45" t="s">
        <v>28</v>
      </c>
      <c r="E8" s="45" t="s">
        <v>44</v>
      </c>
      <c r="F8" s="46" t="s">
        <v>49</v>
      </c>
      <c r="G8" s="45">
        <v>135000</v>
      </c>
      <c r="H8" s="45">
        <v>135000</v>
      </c>
      <c r="I8" s="45">
        <f t="shared" si="0"/>
        <v>6750</v>
      </c>
      <c r="N8" s="44">
        <f>ROUNDUP(H8*0.8,0)</f>
        <v>108000</v>
      </c>
    </row>
    <row r="9" spans="1:15" s="2" customFormat="1" ht="50.25" customHeight="1" x14ac:dyDescent="0.25">
      <c r="A9" s="43">
        <v>4</v>
      </c>
      <c r="B9" s="43">
        <v>4</v>
      </c>
      <c r="C9" s="45" t="s">
        <v>29</v>
      </c>
      <c r="D9" s="45" t="s">
        <v>30</v>
      </c>
      <c r="E9" s="45" t="s">
        <v>45</v>
      </c>
      <c r="F9" s="46" t="s">
        <v>49</v>
      </c>
      <c r="G9" s="45">
        <v>120000</v>
      </c>
      <c r="H9" s="45">
        <v>120000</v>
      </c>
      <c r="I9" s="45">
        <f t="shared" si="0"/>
        <v>6000</v>
      </c>
      <c r="M9" s="1"/>
      <c r="N9" s="1"/>
      <c r="O9" s="1"/>
    </row>
    <row r="10" spans="1:15" s="44" customFormat="1" ht="49.5" customHeight="1" x14ac:dyDescent="0.25">
      <c r="A10" s="43">
        <v>5</v>
      </c>
      <c r="B10" s="43">
        <v>5</v>
      </c>
      <c r="C10" s="45" t="s">
        <v>31</v>
      </c>
      <c r="D10" s="45" t="s">
        <v>32</v>
      </c>
      <c r="E10" s="45" t="s">
        <v>45</v>
      </c>
      <c r="F10" s="46" t="s">
        <v>49</v>
      </c>
      <c r="G10" s="45">
        <v>115000</v>
      </c>
      <c r="H10" s="45">
        <v>115000</v>
      </c>
      <c r="I10" s="45">
        <f t="shared" si="0"/>
        <v>5750</v>
      </c>
      <c r="N10" s="44">
        <f>ROUNDUP(H10*0.8,0)</f>
        <v>92000</v>
      </c>
    </row>
    <row r="11" spans="1:15" s="2" customFormat="1" ht="50.25" customHeight="1" x14ac:dyDescent="0.25">
      <c r="A11" s="43">
        <v>6</v>
      </c>
      <c r="B11" s="43">
        <v>6</v>
      </c>
      <c r="C11" s="45" t="s">
        <v>33</v>
      </c>
      <c r="D11" s="45" t="s">
        <v>34</v>
      </c>
      <c r="E11" s="45" t="s">
        <v>45</v>
      </c>
      <c r="F11" s="46" t="s">
        <v>49</v>
      </c>
      <c r="G11" s="45">
        <v>130000</v>
      </c>
      <c r="H11" s="45">
        <v>130000</v>
      </c>
      <c r="I11" s="45">
        <f t="shared" si="0"/>
        <v>6500</v>
      </c>
      <c r="M11" s="1"/>
      <c r="N11" s="1"/>
      <c r="O11" s="1"/>
    </row>
    <row r="12" spans="1:15" s="44" customFormat="1" ht="50.25" customHeight="1" x14ac:dyDescent="0.25">
      <c r="A12" s="43">
        <v>7</v>
      </c>
      <c r="B12" s="43">
        <v>7</v>
      </c>
      <c r="C12" s="45" t="s">
        <v>35</v>
      </c>
      <c r="D12" s="45" t="s">
        <v>36</v>
      </c>
      <c r="E12" s="45" t="s">
        <v>45</v>
      </c>
      <c r="F12" s="46" t="s">
        <v>49</v>
      </c>
      <c r="G12" s="45">
        <v>190000</v>
      </c>
      <c r="H12" s="45">
        <v>190000</v>
      </c>
      <c r="I12" s="45">
        <f t="shared" si="0"/>
        <v>9500</v>
      </c>
      <c r="N12" s="44">
        <f>ROUNDUP(H12*0.8,0)</f>
        <v>152000</v>
      </c>
    </row>
    <row r="13" spans="1:15" s="2" customFormat="1" ht="50.25" customHeight="1" x14ac:dyDescent="0.25">
      <c r="A13" s="43">
        <v>8</v>
      </c>
      <c r="B13" s="43">
        <v>8</v>
      </c>
      <c r="C13" s="45" t="s">
        <v>37</v>
      </c>
      <c r="D13" s="45" t="s">
        <v>38</v>
      </c>
      <c r="E13" s="45" t="s">
        <v>46</v>
      </c>
      <c r="F13" s="46" t="s">
        <v>49</v>
      </c>
      <c r="G13" s="45">
        <v>650000</v>
      </c>
      <c r="H13" s="45">
        <v>650000</v>
      </c>
      <c r="I13" s="45">
        <f t="shared" si="0"/>
        <v>32500</v>
      </c>
      <c r="M13" s="1"/>
      <c r="N13" s="1"/>
      <c r="O13" s="1"/>
    </row>
    <row r="14" spans="1:15" s="2" customFormat="1" ht="68.25" customHeight="1" x14ac:dyDescent="0.25">
      <c r="A14" s="43">
        <v>9</v>
      </c>
      <c r="B14" s="43">
        <v>9</v>
      </c>
      <c r="C14" s="45" t="s">
        <v>39</v>
      </c>
      <c r="D14" s="45" t="s">
        <v>40</v>
      </c>
      <c r="E14" s="45" t="s">
        <v>47</v>
      </c>
      <c r="F14" s="46" t="s">
        <v>49</v>
      </c>
      <c r="G14" s="45">
        <v>805000</v>
      </c>
      <c r="H14" s="45">
        <v>805000</v>
      </c>
      <c r="I14" s="45">
        <f t="shared" si="0"/>
        <v>40250</v>
      </c>
      <c r="M14" s="1"/>
      <c r="N14" s="1"/>
      <c r="O14" s="1"/>
    </row>
    <row r="15" spans="1:15" s="44" customFormat="1" ht="50.25" customHeight="1" x14ac:dyDescent="0.25">
      <c r="A15" s="43">
        <v>10</v>
      </c>
      <c r="B15" s="43">
        <v>10</v>
      </c>
      <c r="C15" s="45" t="s">
        <v>41</v>
      </c>
      <c r="D15" s="45" t="s">
        <v>32</v>
      </c>
      <c r="E15" s="45" t="s">
        <v>45</v>
      </c>
      <c r="F15" s="46" t="s">
        <v>49</v>
      </c>
      <c r="G15" s="45">
        <v>420000</v>
      </c>
      <c r="H15" s="45">
        <v>420000</v>
      </c>
      <c r="I15" s="45">
        <f t="shared" si="0"/>
        <v>21000</v>
      </c>
      <c r="N15" s="44">
        <f>ROUNDUP(H15*0.8,0)</f>
        <v>336000</v>
      </c>
    </row>
    <row r="16" spans="1:15" s="2" customFormat="1" ht="50.25" customHeight="1" x14ac:dyDescent="0.25">
      <c r="A16" s="43">
        <v>11</v>
      </c>
      <c r="B16" s="43">
        <v>11</v>
      </c>
      <c r="C16" s="45" t="s">
        <v>42</v>
      </c>
      <c r="D16" s="45" t="s">
        <v>43</v>
      </c>
      <c r="E16" s="45" t="s">
        <v>48</v>
      </c>
      <c r="F16" s="46" t="s">
        <v>49</v>
      </c>
      <c r="G16" s="45">
        <v>350000</v>
      </c>
      <c r="H16" s="45">
        <v>350000</v>
      </c>
      <c r="I16" s="45">
        <f t="shared" si="0"/>
        <v>17500</v>
      </c>
      <c r="M16" s="1"/>
      <c r="N16" s="1"/>
      <c r="O16" s="1"/>
    </row>
    <row r="17" spans="10:12" x14ac:dyDescent="0.3">
      <c r="J17" s="10"/>
      <c r="K17" s="10"/>
      <c r="L17" s="10"/>
    </row>
    <row r="18" spans="10:12" x14ac:dyDescent="0.3">
      <c r="J18" s="10"/>
      <c r="K18" s="10"/>
      <c r="L18" s="10"/>
    </row>
    <row r="19" spans="10:12" x14ac:dyDescent="0.3">
      <c r="J19" s="10"/>
      <c r="K19" s="10"/>
      <c r="L19" s="10"/>
    </row>
    <row r="20" spans="10:12" x14ac:dyDescent="0.3">
      <c r="J20" s="10"/>
      <c r="K20" s="10"/>
      <c r="L20" s="10"/>
    </row>
    <row r="21" spans="10:12" x14ac:dyDescent="0.3">
      <c r="J21" s="10"/>
      <c r="K21" s="10"/>
      <c r="L21" s="10"/>
    </row>
    <row r="22" spans="10:12" x14ac:dyDescent="0.3">
      <c r="J22" s="10"/>
      <c r="K22" s="10"/>
      <c r="L22" s="10"/>
    </row>
    <row r="23" spans="10:12" x14ac:dyDescent="0.3">
      <c r="J23" s="10"/>
      <c r="K23" s="10"/>
      <c r="L23" s="10"/>
    </row>
    <row r="24" spans="10:12" x14ac:dyDescent="0.3">
      <c r="J24" s="10"/>
      <c r="K24" s="10"/>
      <c r="L24" s="10"/>
    </row>
    <row r="25" spans="10:12" x14ac:dyDescent="0.3">
      <c r="J25" s="10"/>
      <c r="K25" s="10"/>
      <c r="L25" s="10"/>
    </row>
    <row r="26" spans="10:12" x14ac:dyDescent="0.3">
      <c r="J26" s="10"/>
      <c r="K26" s="10"/>
      <c r="L26" s="10"/>
    </row>
    <row r="27" spans="10:12" x14ac:dyDescent="0.3">
      <c r="J27" s="10"/>
      <c r="K27" s="10"/>
      <c r="L27" s="10"/>
    </row>
    <row r="28" spans="10:12" x14ac:dyDescent="0.3">
      <c r="J28" s="10"/>
      <c r="K28" s="10"/>
      <c r="L28" s="10"/>
    </row>
    <row r="29" spans="10:12" x14ac:dyDescent="0.3">
      <c r="J29" s="10"/>
      <c r="K29" s="10"/>
      <c r="L29" s="10"/>
    </row>
    <row r="30" spans="10:12" x14ac:dyDescent="0.3">
      <c r="J30" s="10"/>
      <c r="K30" s="10"/>
      <c r="L30" s="10"/>
    </row>
    <row r="31" spans="10:12" x14ac:dyDescent="0.3">
      <c r="J31" s="10"/>
      <c r="K31" s="10"/>
      <c r="L31" s="10"/>
    </row>
    <row r="32" spans="10:12" x14ac:dyDescent="0.3">
      <c r="J32" s="10"/>
      <c r="K32" s="10"/>
      <c r="L32" s="10"/>
    </row>
    <row r="33" spans="10:12" x14ac:dyDescent="0.3">
      <c r="J33" s="10"/>
      <c r="K33" s="10"/>
      <c r="L33" s="10"/>
    </row>
    <row r="34" spans="10:12" x14ac:dyDescent="0.3">
      <c r="J34" s="10"/>
      <c r="K34" s="10"/>
      <c r="L34" s="10"/>
    </row>
    <row r="35" spans="10:12" x14ac:dyDescent="0.3">
      <c r="J35" s="10"/>
      <c r="K35" s="10"/>
      <c r="L35" s="10"/>
    </row>
    <row r="36" spans="10:12" x14ac:dyDescent="0.3">
      <c r="J36" s="10"/>
      <c r="K36" s="10"/>
      <c r="L36" s="10"/>
    </row>
    <row r="37" spans="10:12" x14ac:dyDescent="0.3">
      <c r="J37" s="10"/>
      <c r="K37" s="10"/>
      <c r="L37" s="10"/>
    </row>
    <row r="59" spans="2:2" ht="32.25" customHeight="1" x14ac:dyDescent="0.3"/>
    <row r="60" spans="2:2" ht="32.25" customHeight="1" x14ac:dyDescent="0.3"/>
    <row r="64" spans="2:2" ht="14.25" customHeight="1" x14ac:dyDescent="0.3">
      <c r="B64" s="42" t="s">
        <v>23</v>
      </c>
    </row>
    <row r="65" spans="1:15" hidden="1" x14ac:dyDescent="0.3"/>
    <row r="66" spans="1:15" hidden="1" x14ac:dyDescent="0.3"/>
    <row r="67" spans="1:15" hidden="1" x14ac:dyDescent="0.3"/>
    <row r="68" spans="1:15" customFormat="1" hidden="1" x14ac:dyDescent="0.3">
      <c r="A68" s="10"/>
      <c r="B68" s="10"/>
      <c r="C68" s="10"/>
      <c r="D68" s="10"/>
      <c r="E68" s="10"/>
      <c r="F68" s="10"/>
      <c r="G68" s="10"/>
      <c r="H68" s="10"/>
      <c r="I68" s="10"/>
      <c r="M68" s="10"/>
      <c r="N68" s="10"/>
      <c r="O68" s="10"/>
    </row>
    <row r="69" spans="1:15" customFormat="1" hidden="1" x14ac:dyDescent="0.3">
      <c r="A69" s="10"/>
      <c r="B69" s="10"/>
      <c r="C69" s="10"/>
      <c r="D69" s="10"/>
      <c r="E69" s="10"/>
      <c r="F69" s="10"/>
      <c r="G69" s="10"/>
      <c r="H69" s="10"/>
      <c r="I69" s="10"/>
      <c r="M69" s="10"/>
      <c r="N69" s="10"/>
      <c r="O69" s="10"/>
    </row>
    <row r="70" spans="1:15" customFormat="1" hidden="1" x14ac:dyDescent="0.3">
      <c r="A70" s="10"/>
      <c r="B70" s="10"/>
      <c r="C70" s="10"/>
      <c r="D70" s="10"/>
      <c r="E70" s="10"/>
      <c r="F70" s="10"/>
      <c r="G70" s="10"/>
      <c r="H70" s="10"/>
      <c r="I70" s="10"/>
      <c r="M70" s="10"/>
      <c r="N70" s="10"/>
      <c r="O70" s="10"/>
    </row>
    <row r="71" spans="1:15" customFormat="1" hidden="1" x14ac:dyDescent="0.3">
      <c r="A71" s="10"/>
      <c r="B71" s="10"/>
      <c r="C71" s="10"/>
      <c r="D71" s="10"/>
      <c r="E71" s="10"/>
      <c r="F71" s="10"/>
      <c r="G71" s="10"/>
      <c r="H71" s="10"/>
      <c r="I71" s="10"/>
      <c r="M71" s="10"/>
      <c r="N71" s="10"/>
      <c r="O71" s="10"/>
    </row>
    <row r="72" spans="1:15" customFormat="1" hidden="1" x14ac:dyDescent="0.3">
      <c r="A72" s="10"/>
      <c r="B72" s="10"/>
      <c r="C72" s="10"/>
      <c r="D72" s="10"/>
      <c r="E72" s="10"/>
      <c r="F72" s="10"/>
      <c r="G72" s="10"/>
      <c r="H72" s="10"/>
      <c r="I72" s="10"/>
      <c r="M72" s="10"/>
      <c r="N72" s="10"/>
      <c r="O72" s="10"/>
    </row>
    <row r="73" spans="1:15" customFormat="1" hidden="1" x14ac:dyDescent="0.3">
      <c r="A73" s="10"/>
      <c r="B73" s="10"/>
      <c r="C73" s="10"/>
      <c r="D73" s="10"/>
      <c r="E73" s="10"/>
      <c r="F73" s="10"/>
      <c r="G73" s="10"/>
      <c r="H73" s="10"/>
      <c r="I73" s="10"/>
      <c r="M73" s="10"/>
      <c r="N73" s="10"/>
      <c r="O73" s="10"/>
    </row>
    <row r="74" spans="1:15" customFormat="1" ht="11.25" customHeight="1" x14ac:dyDescent="0.3">
      <c r="A74" s="24"/>
      <c r="B74" s="53" t="s">
        <v>8</v>
      </c>
      <c r="C74" s="53"/>
      <c r="D74" s="53"/>
      <c r="E74" s="53"/>
      <c r="F74" s="53"/>
      <c r="G74" s="53"/>
      <c r="H74" s="53"/>
      <c r="I74" s="53"/>
      <c r="J74" s="53"/>
      <c r="K74" s="11"/>
      <c r="M74" s="10"/>
      <c r="N74" s="10"/>
      <c r="O74" s="10"/>
    </row>
    <row r="75" spans="1:15" customFormat="1" ht="11.25" customHeight="1" x14ac:dyDescent="0.3">
      <c r="A75" s="25"/>
      <c r="B75" s="54" t="s">
        <v>9</v>
      </c>
      <c r="C75" s="54"/>
      <c r="D75" s="54"/>
      <c r="E75" s="54"/>
      <c r="F75" s="54"/>
      <c r="G75" s="54"/>
      <c r="H75" s="54"/>
      <c r="I75" s="54"/>
      <c r="J75" s="54"/>
      <c r="K75" s="12"/>
      <c r="M75" s="10"/>
      <c r="N75" s="10"/>
      <c r="O75" s="10"/>
    </row>
    <row r="76" spans="1:15" customFormat="1" ht="11.25" customHeight="1" x14ac:dyDescent="0.3">
      <c r="A76" s="25"/>
      <c r="B76" s="13" t="s">
        <v>10</v>
      </c>
      <c r="C76" s="13"/>
      <c r="D76" s="13"/>
      <c r="E76" s="13"/>
      <c r="F76" s="13"/>
      <c r="G76" s="13"/>
      <c r="H76" s="13"/>
      <c r="I76" s="13"/>
      <c r="J76" s="13"/>
      <c r="K76" s="12"/>
      <c r="M76" s="10"/>
      <c r="N76" s="10"/>
      <c r="O76" s="10"/>
    </row>
    <row r="77" spans="1:15" customFormat="1" ht="11.25" customHeight="1" x14ac:dyDescent="0.3">
      <c r="A77" s="25"/>
      <c r="B77" s="14" t="s">
        <v>11</v>
      </c>
      <c r="C77" s="14"/>
      <c r="D77" s="14"/>
      <c r="E77" s="13"/>
      <c r="F77" s="13"/>
      <c r="G77" s="13"/>
      <c r="H77" s="13"/>
      <c r="I77" s="13"/>
      <c r="J77" s="13"/>
      <c r="K77" s="12"/>
      <c r="M77" s="10"/>
      <c r="N77" s="10"/>
      <c r="O77" s="10"/>
    </row>
    <row r="78" spans="1:15" customFormat="1" ht="11.25" customHeight="1" x14ac:dyDescent="0.3">
      <c r="A78" s="25"/>
      <c r="B78" s="14" t="s">
        <v>12</v>
      </c>
      <c r="C78" s="14"/>
      <c r="D78" s="14"/>
      <c r="E78" s="13"/>
      <c r="F78" s="13"/>
      <c r="G78" s="13" t="s">
        <v>13</v>
      </c>
      <c r="H78" s="13"/>
      <c r="I78" s="13" t="s">
        <v>14</v>
      </c>
      <c r="J78" s="13"/>
      <c r="K78" s="12"/>
      <c r="M78" s="10"/>
      <c r="N78" s="10"/>
      <c r="O78" s="10"/>
    </row>
    <row r="79" spans="1:15" customFormat="1" ht="11.25" customHeight="1" x14ac:dyDescent="0.3">
      <c r="A79" s="25"/>
      <c r="B79" s="15" t="s">
        <v>19</v>
      </c>
      <c r="C79" s="15"/>
      <c r="D79" s="15"/>
      <c r="E79" s="15"/>
      <c r="F79" s="16">
        <v>99999</v>
      </c>
      <c r="G79" s="17">
        <v>9999999</v>
      </c>
      <c r="H79" s="18">
        <v>9999</v>
      </c>
      <c r="I79" s="51" t="s">
        <v>15</v>
      </c>
      <c r="J79" s="52"/>
      <c r="K79" s="12"/>
      <c r="M79" s="10"/>
      <c r="N79" s="10"/>
      <c r="O79" s="10"/>
    </row>
    <row r="80" spans="1:15" customFormat="1" ht="11.25" customHeight="1" x14ac:dyDescent="0.3">
      <c r="A80" s="25"/>
      <c r="B80" s="15" t="s">
        <v>20</v>
      </c>
      <c r="C80" s="15"/>
      <c r="D80" s="15"/>
      <c r="E80" s="15"/>
      <c r="F80" s="19"/>
      <c r="G80" s="19" t="s">
        <v>16</v>
      </c>
      <c r="H80" s="19"/>
      <c r="I80" s="55" t="s">
        <v>17</v>
      </c>
      <c r="J80" s="56"/>
      <c r="K80" s="12"/>
      <c r="M80" s="10"/>
      <c r="N80" s="10"/>
      <c r="O80" s="10"/>
    </row>
    <row r="81" spans="1:15" customFormat="1" ht="11.25" customHeight="1" x14ac:dyDescent="0.3">
      <c r="A81" s="25"/>
      <c r="B81" s="20" t="s">
        <v>18</v>
      </c>
      <c r="C81" s="20"/>
      <c r="D81" s="20"/>
      <c r="E81" s="20"/>
      <c r="F81" s="21">
        <v>90001</v>
      </c>
      <c r="G81" s="57">
        <v>8005711</v>
      </c>
      <c r="H81" s="58"/>
      <c r="I81" s="55"/>
      <c r="J81" s="56"/>
      <c r="K81" s="12"/>
      <c r="M81" s="10"/>
      <c r="N81" s="10"/>
      <c r="O81" s="10"/>
    </row>
    <row r="82" spans="1:15" customFormat="1" ht="11.25" customHeight="1" x14ac:dyDescent="0.3">
      <c r="A82" s="25"/>
      <c r="B82" s="22" t="s">
        <v>19</v>
      </c>
      <c r="C82" s="22"/>
      <c r="D82" s="22"/>
      <c r="E82" s="22"/>
      <c r="F82" s="23"/>
      <c r="G82" s="22"/>
      <c r="H82" s="22"/>
      <c r="I82" s="49"/>
      <c r="J82" s="50"/>
      <c r="K82" s="12"/>
      <c r="M82" s="10"/>
      <c r="N82" s="10"/>
      <c r="O82" s="10"/>
    </row>
    <row r="83" spans="1:15" customFormat="1" ht="11.25" customHeight="1" x14ac:dyDescent="0.3">
      <c r="A83" s="25"/>
      <c r="B83" s="15" t="s">
        <v>21</v>
      </c>
      <c r="C83" s="13"/>
      <c r="D83" s="13"/>
      <c r="E83" s="13"/>
      <c r="F83" s="20"/>
      <c r="G83" s="20"/>
      <c r="H83" s="11"/>
      <c r="I83" s="51" t="s">
        <v>15</v>
      </c>
      <c r="J83" s="52"/>
      <c r="K83" s="12"/>
      <c r="M83" s="10"/>
      <c r="N83" s="10"/>
      <c r="O83" s="10"/>
    </row>
    <row r="84" spans="1:15" ht="11.25" customHeight="1" x14ac:dyDescent="0.3">
      <c r="A84" s="25"/>
      <c r="B84" s="15"/>
      <c r="C84" s="13"/>
      <c r="D84" s="13"/>
      <c r="E84" s="13"/>
      <c r="F84" s="13"/>
      <c r="G84" s="13"/>
      <c r="H84" s="12"/>
      <c r="I84" s="49" t="s">
        <v>17</v>
      </c>
      <c r="J84" s="50"/>
      <c r="K84" s="12"/>
    </row>
    <row r="85" spans="1:15" s="26" customFormat="1" ht="13.5" customHeight="1" x14ac:dyDescent="0.25">
      <c r="A85" s="30"/>
      <c r="B85" s="31" t="s">
        <v>22</v>
      </c>
      <c r="C85" s="31"/>
      <c r="D85" s="31"/>
      <c r="E85" s="31"/>
      <c r="F85" s="31"/>
      <c r="G85" s="31"/>
      <c r="H85" s="31"/>
      <c r="I85" s="31"/>
      <c r="J85" s="47"/>
      <c r="K85" s="33"/>
      <c r="L85" s="32"/>
      <c r="N85" s="27"/>
    </row>
    <row r="86" spans="1:15" s="26" customFormat="1" ht="15.75" customHeight="1" x14ac:dyDescent="0.25">
      <c r="A86" s="30"/>
      <c r="B86" s="14" t="s">
        <v>51</v>
      </c>
      <c r="C86" s="34"/>
      <c r="D86" s="35"/>
      <c r="E86" s="34"/>
      <c r="F86" s="37"/>
      <c r="G86" s="36"/>
      <c r="H86" s="28"/>
      <c r="I86" s="29"/>
      <c r="J86" s="48"/>
      <c r="K86" s="38"/>
      <c r="L86" s="32"/>
      <c r="N86" s="27"/>
    </row>
    <row r="87" spans="1:15" x14ac:dyDescent="0.3">
      <c r="A87" s="39"/>
      <c r="B87" s="40"/>
      <c r="C87" s="40"/>
      <c r="D87" s="40"/>
      <c r="E87" s="40"/>
      <c r="F87" s="40"/>
      <c r="G87" s="40"/>
      <c r="H87" s="40"/>
      <c r="I87" s="40"/>
      <c r="J87" s="41"/>
      <c r="K87" s="41"/>
    </row>
  </sheetData>
  <mergeCells count="9">
    <mergeCell ref="I82:J82"/>
    <mergeCell ref="I83:J83"/>
    <mergeCell ref="I84:J84"/>
    <mergeCell ref="B74:J74"/>
    <mergeCell ref="B75:J75"/>
    <mergeCell ref="I79:J79"/>
    <mergeCell ref="I80:J80"/>
    <mergeCell ref="G81:H81"/>
    <mergeCell ref="I81:J81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https:/mul-spm.gov.am/tasks/docs/attachment.php?id=104415&amp;fn=HaykAtomEl2-242-1.xlsx&amp;out=1&amp;token=79878f110a6bcd9a5b85</cp:keywords>
  <cp:lastModifiedBy>Windows User</cp:lastModifiedBy>
  <dcterms:created xsi:type="dcterms:W3CDTF">2019-07-03T19:14:04Z</dcterms:created>
  <dcterms:modified xsi:type="dcterms:W3CDTF">2019-07-03T19:14:05Z</dcterms:modified>
</cp:coreProperties>
</file>