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74" i="4" l="1"/>
  <c r="G91" i="4"/>
  <c r="L3" i="4"/>
  <c r="N3" i="4" l="1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<sst xmlns="http://schemas.openxmlformats.org/spreadsheetml/2006/main" count="59" uniqueCount="37">
  <si>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</si>
  <si>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</si>
  <si>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</si>
  <si>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</si>
  <si>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</si>
  <si>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</si>
  <si>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</si>
  <si>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</si>
  <si>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</si>
  <si>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</si>
  <si>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</si>
  <si>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</si>
  <si>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</si>
  <si>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</si>
  <si>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</si>
  <si>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</si>
  <si>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</si>
  <si>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</si>
  <si>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</si>
  <si>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</si>
  <si>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</si>
  <si>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</si>
  <si>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</si>
  <si>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</si>
  <si>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</si>
  <si>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</si>
  <si>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</si>
  <si>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</si>
  <si>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</si>
  <si>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</si>
  <si>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1998թ.</t>
  </si>
  <si>
    <t>,  լոտ N (նախընտրած լոտի համարը)</t>
  </si>
  <si>
    <t>38-Ա 18/03/2019թ.</t>
  </si>
  <si>
    <t>Գնահատված արժեքը 20.11.2018թ դրությամբ  /դրամ/</t>
  </si>
  <si>
    <t>Անբավարար</t>
  </si>
  <si>
    <t>Ա/մ. ԳԱԶ 3110 (նախկին պ/հ.՝ 071 GG 01, սեփ.վկ.՝ N01BB803097, ն/հ.՝ XTH311000W0159064, թափքը՝ սեդան)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</si>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</sst>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11</xdr:col>
      <xdr:colOff>395655</xdr:colOff>
      <xdr:row>0</xdr:row>
      <xdr:rowOff>1480037</xdr:rowOff>
    </xdr:to>
    <xdr:sp macro="" textlink="">
      <xdr:nvSpPr>
        <xdr:cNvPr id="2" name="TextBox 1"/>
        <xdr:cNvSpPr txBox="1"/>
      </xdr:nvSpPr>
      <xdr:spPr>
        <a:xfrm>
          <a:off x="43295" y="26668"/>
          <a:ext cx="6265187" cy="1453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ՀՈՒԼԻՍԻ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25-ԻՆ,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մարտի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տնտեսական զարգացման և ներդրումների նախարարության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65941</xdr:rowOff>
    </xdr:from>
    <xdr:to>
      <xdr:col>11</xdr:col>
      <xdr:colOff>402982</xdr:colOff>
      <xdr:row>55</xdr:row>
      <xdr:rowOff>58615</xdr:rowOff>
    </xdr:to>
    <xdr:sp macro="" textlink="">
      <xdr:nvSpPr>
        <xdr:cNvPr id="3" name="TextBox 2"/>
        <xdr:cNvSpPr txBox="1"/>
      </xdr:nvSpPr>
      <xdr:spPr>
        <a:xfrm>
          <a:off x="36195" y="3135922"/>
          <a:ext cx="6279614" cy="10829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18-ի թիվ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38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131885</xdr:colOff>
      <xdr:row>55</xdr:row>
      <xdr:rowOff>180278</xdr:rowOff>
    </xdr:from>
    <xdr:to>
      <xdr:col>11</xdr:col>
      <xdr:colOff>153866</xdr:colOff>
      <xdr:row>57</xdr:row>
      <xdr:rowOff>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31885" y="14086778"/>
          <a:ext cx="5934808" cy="26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130968</xdr:rowOff>
    </xdr:from>
    <xdr:to>
      <xdr:col>11</xdr:col>
      <xdr:colOff>123825</xdr:colOff>
      <xdr:row>74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88</xdr:row>
      <xdr:rowOff>76200</xdr:rowOff>
    </xdr:from>
    <xdr:to>
      <xdr:col>11</xdr:col>
      <xdr:colOff>123825</xdr:colOff>
      <xdr:row>91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88</xdr:row>
      <xdr:rowOff>76200</xdr:rowOff>
    </xdr:from>
    <xdr:to>
      <xdr:col>11</xdr:col>
      <xdr:colOff>123825</xdr:colOff>
      <xdr:row>91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88</xdr:row>
      <xdr:rowOff>76200</xdr:rowOff>
    </xdr:from>
    <xdr:to>
      <xdr:col>11</xdr:col>
      <xdr:colOff>123825</xdr:colOff>
      <xdr:row>91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tabSelected="1" topLeftCell="A52" zoomScale="130" zoomScaleNormal="130" workbookViewId="0">
      <selection activeCell="Q1" sqref="Q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21.140625" style="4" customWidth="1"/>
    <col min="5" max="5" width="5" style="4" customWidth="1"/>
    <col min="6" max="6" width="12.7109375" style="4" customWidth="1"/>
    <col min="7" max="7" width="8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2.2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33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0.5" customHeight="1" x14ac:dyDescent="0.25">
      <c r="A3" s="2">
        <v>1</v>
      </c>
      <c r="B3" s="2">
        <v>1</v>
      </c>
      <c r="C3" s="66" t="s">
        <v>32</v>
      </c>
      <c r="D3" s="67" t="s">
        <v>35</v>
      </c>
      <c r="E3" s="68" t="s">
        <v>30</v>
      </c>
      <c r="F3" s="70" t="s">
        <v>10</v>
      </c>
      <c r="G3" s="69" t="s">
        <v>34</v>
      </c>
      <c r="H3" s="10">
        <v>6000</v>
      </c>
      <c r="I3" s="10">
        <v>80000</v>
      </c>
      <c r="J3" s="10">
        <v>32768</v>
      </c>
      <c r="K3" s="10">
        <f t="shared" ref="K3" si="0">ROUNDUP(J3*0.05,0)</f>
        <v>1639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400</v>
      </c>
      <c r="N3" s="6">
        <f>ROUNDUP(J3*0.8,0)</f>
        <v>26215</v>
      </c>
      <c r="P3" s="73"/>
      <c r="Q3" s="73"/>
      <c r="R3" s="73"/>
      <c r="S3" s="65"/>
      <c r="T3" s="65"/>
    </row>
    <row r="7" spans="1:20" x14ac:dyDescent="0.3">
      <c r="J7" s="7"/>
    </row>
    <row r="8" spans="1:20" x14ac:dyDescent="0.3">
      <c r="Q8" s="20"/>
    </row>
    <row r="48" hidden="1" x14ac:dyDescent="0.3"/>
    <row r="60" spans="1:14" ht="10.5" hidden="1" customHeight="1" x14ac:dyDescent="0.3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4" s="20" customFormat="1" ht="18.75" customHeight="1" x14ac:dyDescent="0.3">
      <c r="B61" s="29" t="s">
        <v>28</v>
      </c>
    </row>
    <row r="62" spans="1:14" s="44" customFormat="1" ht="12.75" customHeight="1" x14ac:dyDescent="0.3">
      <c r="A62" s="42"/>
      <c r="B62" s="84" t="s">
        <v>14</v>
      </c>
      <c r="C62" s="84"/>
      <c r="D62" s="84"/>
      <c r="E62" s="84"/>
      <c r="F62" s="84"/>
      <c r="G62" s="84"/>
      <c r="H62" s="84"/>
      <c r="I62" s="84"/>
      <c r="J62" s="84"/>
      <c r="K62" s="84"/>
      <c r="L62" s="43"/>
      <c r="N62" s="45"/>
    </row>
    <row r="63" spans="1:14" s="44" customFormat="1" ht="12.75" customHeight="1" x14ac:dyDescent="0.3">
      <c r="A63" s="46"/>
      <c r="B63" s="85" t="s">
        <v>36</v>
      </c>
      <c r="C63" s="85"/>
      <c r="D63" s="85"/>
      <c r="E63" s="85"/>
      <c r="F63" s="85"/>
      <c r="G63" s="85"/>
      <c r="H63" s="85"/>
      <c r="I63" s="85"/>
      <c r="J63" s="85"/>
      <c r="K63" s="85"/>
      <c r="L63" s="47"/>
      <c r="N63" s="45"/>
    </row>
    <row r="64" spans="1:14" s="44" customFormat="1" ht="12.75" customHeight="1" x14ac:dyDescent="0.3">
      <c r="A64" s="46"/>
      <c r="B64" s="48" t="s">
        <v>15</v>
      </c>
      <c r="C64" s="48"/>
      <c r="D64" s="48"/>
      <c r="E64" s="48"/>
      <c r="F64" s="48"/>
      <c r="G64" s="48"/>
      <c r="H64" s="48"/>
      <c r="I64" s="48"/>
      <c r="J64" s="48"/>
      <c r="K64" s="48"/>
      <c r="L64" s="47"/>
      <c r="N64" s="45"/>
    </row>
    <row r="65" spans="1:15" s="44" customFormat="1" ht="12.75" customHeight="1" x14ac:dyDescent="0.3">
      <c r="A65" s="46"/>
      <c r="B65" s="49" t="s">
        <v>16</v>
      </c>
      <c r="C65" s="49"/>
      <c r="D65" s="49"/>
      <c r="E65" s="48"/>
      <c r="F65" s="48"/>
      <c r="G65" s="48"/>
      <c r="H65" s="48"/>
      <c r="I65" s="48"/>
      <c r="J65" s="48"/>
      <c r="K65" s="48"/>
      <c r="L65" s="47"/>
      <c r="N65" s="45"/>
    </row>
    <row r="66" spans="1:15" s="44" customFormat="1" ht="12.75" customHeight="1" x14ac:dyDescent="0.3">
      <c r="A66" s="46"/>
      <c r="B66" s="49" t="s">
        <v>17</v>
      </c>
      <c r="C66" s="49"/>
      <c r="D66" s="49"/>
      <c r="E66" s="48"/>
      <c r="F66" s="48"/>
      <c r="G66" s="48"/>
      <c r="H66" s="48" t="s">
        <v>18</v>
      </c>
      <c r="I66" s="48"/>
      <c r="J66" s="48" t="s">
        <v>19</v>
      </c>
      <c r="K66" s="48"/>
      <c r="L66" s="47"/>
      <c r="N66" s="45"/>
    </row>
    <row r="67" spans="1:15" s="44" customFormat="1" ht="12.75" customHeight="1" x14ac:dyDescent="0.3">
      <c r="A67" s="46"/>
      <c r="B67" s="50" t="s">
        <v>24</v>
      </c>
      <c r="C67" s="50"/>
      <c r="D67" s="50"/>
      <c r="E67" s="50"/>
      <c r="F67" s="50"/>
      <c r="G67" s="51">
        <v>99999</v>
      </c>
      <c r="H67" s="52">
        <v>9999999</v>
      </c>
      <c r="I67" s="53">
        <v>9999</v>
      </c>
      <c r="J67" s="88" t="s">
        <v>20</v>
      </c>
      <c r="K67" s="89"/>
      <c r="L67" s="47"/>
      <c r="N67" s="45"/>
    </row>
    <row r="68" spans="1:15" s="44" customFormat="1" ht="12.75" customHeight="1" x14ac:dyDescent="0.3">
      <c r="A68" s="46"/>
      <c r="B68" s="50" t="s">
        <v>25</v>
      </c>
      <c r="C68" s="50"/>
      <c r="D68" s="50"/>
      <c r="E68" s="50"/>
      <c r="F68" s="50"/>
      <c r="G68" s="54"/>
      <c r="H68" s="54" t="s">
        <v>21</v>
      </c>
      <c r="I68" s="54"/>
      <c r="J68" s="90" t="s">
        <v>22</v>
      </c>
      <c r="K68" s="91"/>
      <c r="L68" s="47"/>
      <c r="N68" s="45"/>
    </row>
    <row r="69" spans="1:15" s="13" customFormat="1" ht="12.75" customHeight="1" x14ac:dyDescent="0.25">
      <c r="A69" s="22"/>
      <c r="B69" s="37" t="s">
        <v>23</v>
      </c>
      <c r="C69" s="37"/>
      <c r="D69" s="37"/>
      <c r="E69" s="37"/>
      <c r="F69" s="37"/>
      <c r="G69" s="25">
        <v>90001</v>
      </c>
      <c r="H69" s="80">
        <v>8005711</v>
      </c>
      <c r="I69" s="81"/>
      <c r="J69" s="78"/>
      <c r="K69" s="79"/>
      <c r="L69" s="31"/>
      <c r="N69" s="24"/>
    </row>
    <row r="70" spans="1:15" s="13" customFormat="1" ht="12.75" customHeight="1" x14ac:dyDescent="0.25">
      <c r="A70" s="22"/>
      <c r="B70" s="27" t="s">
        <v>24</v>
      </c>
      <c r="C70" s="27"/>
      <c r="D70" s="27"/>
      <c r="E70" s="27"/>
      <c r="F70" s="27"/>
      <c r="G70" s="30"/>
      <c r="H70" s="27"/>
      <c r="I70" s="27"/>
      <c r="J70" s="76"/>
      <c r="K70" s="77"/>
      <c r="L70" s="31"/>
      <c r="N70" s="24"/>
    </row>
    <row r="71" spans="1:15" s="13" customFormat="1" ht="12.75" customHeight="1" x14ac:dyDescent="0.25">
      <c r="A71" s="22"/>
      <c r="B71" s="32" t="s">
        <v>26</v>
      </c>
      <c r="C71" s="16"/>
      <c r="D71" s="16"/>
      <c r="E71" s="16"/>
      <c r="F71" s="37"/>
      <c r="G71" s="37"/>
      <c r="H71" s="37"/>
      <c r="I71" s="38"/>
      <c r="J71" s="74" t="s">
        <v>20</v>
      </c>
      <c r="K71" s="75"/>
      <c r="L71" s="31"/>
      <c r="N71" s="24"/>
    </row>
    <row r="72" spans="1:15" s="44" customFormat="1" ht="12.75" customHeight="1" x14ac:dyDescent="0.3">
      <c r="A72" s="46"/>
      <c r="B72" s="50"/>
      <c r="C72" s="48"/>
      <c r="D72" s="48"/>
      <c r="E72" s="48"/>
      <c r="F72" s="48"/>
      <c r="G72" s="48"/>
      <c r="H72" s="48"/>
      <c r="I72" s="47"/>
      <c r="J72" s="86" t="s">
        <v>22</v>
      </c>
      <c r="K72" s="87"/>
      <c r="L72" s="47"/>
      <c r="M72" s="63"/>
      <c r="N72" s="45"/>
    </row>
    <row r="73" spans="1:15" s="13" customFormat="1" ht="12.75" customHeight="1" x14ac:dyDescent="0.25">
      <c r="A73" s="23"/>
      <c r="B73" s="32" t="s">
        <v>12</v>
      </c>
      <c r="C73" s="39"/>
      <c r="D73" s="39"/>
      <c r="E73" s="39"/>
      <c r="F73" s="39"/>
      <c r="G73" s="39"/>
      <c r="H73" s="39"/>
      <c r="I73" s="18"/>
      <c r="J73" s="18"/>
      <c r="K73" s="18"/>
      <c r="L73" s="40"/>
      <c r="M73" s="64"/>
      <c r="N73" s="24"/>
    </row>
    <row r="74" spans="1:15" s="13" customFormat="1" ht="12.75" customHeight="1" x14ac:dyDescent="0.25">
      <c r="A74" s="23"/>
      <c r="B74" s="14" t="s">
        <v>27</v>
      </c>
      <c r="C74" s="14"/>
      <c r="D74" s="14"/>
      <c r="E74" s="14"/>
      <c r="F74" s="12"/>
      <c r="G74" s="15" t="str">
        <f>C3</f>
        <v>38-Ա 18/03/2019թ.</v>
      </c>
      <c r="H74" s="49" t="s">
        <v>31</v>
      </c>
      <c r="I74" s="26"/>
      <c r="J74" s="12"/>
      <c r="K74" s="26"/>
      <c r="L74" s="40"/>
      <c r="M74" s="23"/>
      <c r="O74" s="61"/>
    </row>
    <row r="75" spans="1:15" s="13" customFormat="1" ht="9.75" customHeight="1" x14ac:dyDescent="0.25">
      <c r="A75" s="56"/>
      <c r="B75" s="57"/>
      <c r="C75" s="57"/>
      <c r="D75" s="57"/>
      <c r="E75" s="57"/>
      <c r="F75" s="57"/>
      <c r="G75" s="57"/>
      <c r="H75" s="57"/>
      <c r="I75" s="58"/>
      <c r="J75" s="57"/>
      <c r="K75" s="57"/>
      <c r="L75" s="71"/>
      <c r="M75" s="23"/>
      <c r="O75" s="61"/>
    </row>
    <row r="76" spans="1:15" s="17" customFormat="1" ht="5.25" customHeight="1" x14ac:dyDescent="0.25">
      <c r="A76" s="5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60"/>
      <c r="M76" s="60"/>
      <c r="O76" s="28"/>
    </row>
    <row r="77" spans="1:15" s="20" customFormat="1" ht="9" customHeight="1" x14ac:dyDescent="0.3"/>
    <row r="78" spans="1:15" s="20" customFormat="1" ht="40.5" customHeight="1" x14ac:dyDescent="0.3">
      <c r="B78" s="29" t="s">
        <v>29</v>
      </c>
    </row>
    <row r="79" spans="1:15" s="13" customFormat="1" ht="12.75" customHeight="1" x14ac:dyDescent="0.25">
      <c r="A79" s="55"/>
      <c r="B79" s="82" t="s">
        <v>14</v>
      </c>
      <c r="C79" s="82"/>
      <c r="D79" s="82"/>
      <c r="E79" s="82"/>
      <c r="F79" s="82"/>
      <c r="G79" s="82"/>
      <c r="H79" s="82"/>
      <c r="I79" s="82"/>
      <c r="J79" s="82"/>
      <c r="K79" s="82"/>
      <c r="L79" s="38"/>
      <c r="N79" s="24"/>
    </row>
    <row r="80" spans="1:15" s="13" customFormat="1" ht="12.75" customHeight="1" x14ac:dyDescent="0.25">
      <c r="A80" s="22"/>
      <c r="B80" s="83" t="s">
        <v>36</v>
      </c>
      <c r="C80" s="83"/>
      <c r="D80" s="83"/>
      <c r="E80" s="83"/>
      <c r="F80" s="83"/>
      <c r="G80" s="83"/>
      <c r="H80" s="83"/>
      <c r="I80" s="83"/>
      <c r="J80" s="83"/>
      <c r="K80" s="83"/>
      <c r="L80" s="31"/>
      <c r="N80" s="24"/>
    </row>
    <row r="81" spans="1:15" s="13" customFormat="1" ht="12.75" customHeight="1" x14ac:dyDescent="0.25">
      <c r="A81" s="22"/>
      <c r="B81" s="16" t="s">
        <v>15</v>
      </c>
      <c r="C81" s="16"/>
      <c r="D81" s="16"/>
      <c r="E81" s="16"/>
      <c r="F81" s="16"/>
      <c r="G81" s="16"/>
      <c r="H81" s="16"/>
      <c r="I81" s="16"/>
      <c r="J81" s="16"/>
      <c r="K81" s="16"/>
      <c r="L81" s="31"/>
      <c r="N81" s="24"/>
    </row>
    <row r="82" spans="1:15" s="13" customFormat="1" ht="12.75" customHeight="1" x14ac:dyDescent="0.25">
      <c r="A82" s="22"/>
      <c r="B82" s="21" t="s">
        <v>16</v>
      </c>
      <c r="C82" s="21"/>
      <c r="D82" s="21"/>
      <c r="E82" s="16"/>
      <c r="F82" s="16"/>
      <c r="G82" s="16"/>
      <c r="H82" s="16"/>
      <c r="I82" s="16"/>
      <c r="J82" s="16"/>
      <c r="K82" s="16"/>
      <c r="L82" s="31"/>
      <c r="N82" s="24"/>
    </row>
    <row r="83" spans="1:15" s="13" customFormat="1" ht="12.75" customHeight="1" x14ac:dyDescent="0.25">
      <c r="A83" s="22"/>
      <c r="B83" s="21" t="s">
        <v>17</v>
      </c>
      <c r="C83" s="21"/>
      <c r="D83" s="21"/>
      <c r="E83" s="16"/>
      <c r="F83" s="16"/>
      <c r="G83" s="16"/>
      <c r="H83" s="16" t="s">
        <v>18</v>
      </c>
      <c r="I83" s="16"/>
      <c r="J83" s="16" t="s">
        <v>19</v>
      </c>
      <c r="K83" s="16"/>
      <c r="L83" s="31"/>
      <c r="N83" s="24"/>
    </row>
    <row r="84" spans="1:15" s="13" customFormat="1" ht="12.75" customHeight="1" x14ac:dyDescent="0.25">
      <c r="A84" s="22"/>
      <c r="B84" s="32" t="s">
        <v>24</v>
      </c>
      <c r="C84" s="32"/>
      <c r="D84" s="32"/>
      <c r="E84" s="32"/>
      <c r="F84" s="32"/>
      <c r="G84" s="33">
        <v>99999</v>
      </c>
      <c r="H84" s="34">
        <v>9999999</v>
      </c>
      <c r="I84" s="35">
        <v>9999</v>
      </c>
      <c r="J84" s="74" t="s">
        <v>20</v>
      </c>
      <c r="K84" s="75"/>
      <c r="L84" s="31"/>
      <c r="N84" s="24"/>
    </row>
    <row r="85" spans="1:15" s="13" customFormat="1" ht="12.75" customHeight="1" x14ac:dyDescent="0.25">
      <c r="A85" s="22"/>
      <c r="B85" s="32" t="s">
        <v>25</v>
      </c>
      <c r="C85" s="32"/>
      <c r="D85" s="32"/>
      <c r="E85" s="32"/>
      <c r="F85" s="32"/>
      <c r="G85" s="36"/>
      <c r="H85" s="36" t="s">
        <v>21</v>
      </c>
      <c r="I85" s="36"/>
      <c r="J85" s="78" t="s">
        <v>22</v>
      </c>
      <c r="K85" s="79"/>
      <c r="L85" s="31"/>
      <c r="N85" s="24"/>
    </row>
    <row r="86" spans="1:15" s="13" customFormat="1" ht="12.75" customHeight="1" x14ac:dyDescent="0.25">
      <c r="A86" s="22"/>
      <c r="B86" s="37" t="s">
        <v>23</v>
      </c>
      <c r="C86" s="37"/>
      <c r="D86" s="37"/>
      <c r="E86" s="37"/>
      <c r="F86" s="37"/>
      <c r="G86" s="25">
        <v>90001</v>
      </c>
      <c r="H86" s="80">
        <v>8002171</v>
      </c>
      <c r="I86" s="81"/>
      <c r="J86" s="78"/>
      <c r="K86" s="79"/>
      <c r="L86" s="31"/>
      <c r="N86" s="24"/>
    </row>
    <row r="87" spans="1:15" s="13" customFormat="1" ht="12.75" customHeight="1" x14ac:dyDescent="0.25">
      <c r="A87" s="22"/>
      <c r="B87" s="27" t="s">
        <v>24</v>
      </c>
      <c r="C87" s="27"/>
      <c r="D87" s="27"/>
      <c r="E87" s="27"/>
      <c r="F87" s="27"/>
      <c r="G87" s="30"/>
      <c r="H87" s="27"/>
      <c r="I87" s="27"/>
      <c r="J87" s="76"/>
      <c r="K87" s="77"/>
      <c r="L87" s="31"/>
      <c r="N87" s="24"/>
    </row>
    <row r="88" spans="1:15" s="13" customFormat="1" ht="12.75" customHeight="1" x14ac:dyDescent="0.25">
      <c r="A88" s="22"/>
      <c r="B88" s="32" t="s">
        <v>26</v>
      </c>
      <c r="C88" s="16"/>
      <c r="D88" s="16"/>
      <c r="E88" s="16"/>
      <c r="F88" s="37"/>
      <c r="G88" s="37"/>
      <c r="H88" s="37"/>
      <c r="I88" s="38"/>
      <c r="J88" s="74" t="s">
        <v>20</v>
      </c>
      <c r="K88" s="75"/>
      <c r="L88" s="31"/>
      <c r="N88" s="24"/>
    </row>
    <row r="89" spans="1:15" s="13" customFormat="1" ht="12.75" customHeight="1" x14ac:dyDescent="0.25">
      <c r="A89" s="22"/>
      <c r="B89" s="32"/>
      <c r="C89" s="16"/>
      <c r="D89" s="16"/>
      <c r="E89" s="16"/>
      <c r="F89" s="16"/>
      <c r="G89" s="16"/>
      <c r="H89" s="16"/>
      <c r="I89" s="31"/>
      <c r="J89" s="76" t="s">
        <v>22</v>
      </c>
      <c r="K89" s="77"/>
      <c r="L89" s="31"/>
      <c r="N89" s="24"/>
    </row>
    <row r="90" spans="1:15" s="13" customFormat="1" ht="12.75" customHeight="1" x14ac:dyDescent="0.25">
      <c r="A90" s="23"/>
      <c r="B90" s="32" t="s">
        <v>12</v>
      </c>
      <c r="C90" s="39"/>
      <c r="D90" s="39"/>
      <c r="E90" s="39"/>
      <c r="F90" s="39"/>
      <c r="G90" s="39"/>
      <c r="H90" s="39"/>
      <c r="I90" s="18"/>
      <c r="J90" s="18"/>
      <c r="K90" s="18"/>
      <c r="L90" s="40"/>
      <c r="N90" s="24"/>
    </row>
    <row r="91" spans="1:15" s="13" customFormat="1" ht="12.75" customHeight="1" x14ac:dyDescent="0.25">
      <c r="A91" s="23"/>
      <c r="B91" s="21" t="s">
        <v>13</v>
      </c>
      <c r="C91" s="14"/>
      <c r="D91" s="14"/>
      <c r="E91" s="14"/>
      <c r="F91" s="12"/>
      <c r="G91" s="41" t="str">
        <f>C3</f>
        <v>38-Ա 18/03/2019թ.</v>
      </c>
      <c r="H91" s="49" t="s">
        <v>31</v>
      </c>
      <c r="I91" s="26"/>
      <c r="J91" s="12"/>
      <c r="K91" s="26"/>
      <c r="L91" s="40"/>
      <c r="M91" s="23"/>
      <c r="O91" s="61"/>
    </row>
    <row r="92" spans="1:15" s="13" customFormat="1" ht="12.75" customHeight="1" x14ac:dyDescent="0.25">
      <c r="A92" s="23"/>
      <c r="B92" s="18"/>
      <c r="C92" s="18"/>
      <c r="D92" s="18"/>
      <c r="E92" s="18"/>
      <c r="F92" s="18"/>
      <c r="G92" s="18"/>
      <c r="H92" s="18"/>
      <c r="I92" s="12"/>
      <c r="J92" s="18"/>
      <c r="K92" s="18"/>
      <c r="L92" s="40"/>
      <c r="M92" s="23"/>
      <c r="O92" s="61"/>
    </row>
    <row r="93" spans="1:15" s="17" customFormat="1" ht="5.25" customHeight="1" x14ac:dyDescent="0.25">
      <c r="A93" s="30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72"/>
      <c r="M93" s="22"/>
      <c r="O93" s="62"/>
    </row>
    <row r="94" spans="1:15" x14ac:dyDescent="0.3">
      <c r="M94" s="20"/>
    </row>
  </sheetData>
  <mergeCells count="18">
    <mergeCell ref="B79:K79"/>
    <mergeCell ref="B80:K80"/>
    <mergeCell ref="B62:K62"/>
    <mergeCell ref="B63:K63"/>
    <mergeCell ref="H69:I69"/>
    <mergeCell ref="J72:K72"/>
    <mergeCell ref="J67:K67"/>
    <mergeCell ref="J68:K68"/>
    <mergeCell ref="J69:K69"/>
    <mergeCell ref="J70:K70"/>
    <mergeCell ref="J71:K71"/>
    <mergeCell ref="J88:K88"/>
    <mergeCell ref="J89:K89"/>
    <mergeCell ref="J84:K84"/>
    <mergeCell ref="J85:K85"/>
    <mergeCell ref="H86:I86"/>
    <mergeCell ref="J86:K86"/>
    <mergeCell ref="J87:K87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https:/mul-spm.gov.am/tasks/docs/attachment.php?id=104582&amp;fn=PetGuyq1-504-38-6.xlsx&amp;out=1&amp;token=e77623e39055001f3c58</cp:keywords>
  <cp:lastModifiedBy>Windows User</cp:lastModifiedBy>
  <cp:lastPrinted>2019-07-08T12:44:26Z</cp:lastPrinted>
  <dcterms:created xsi:type="dcterms:W3CDTF">2012-09-27T09:10:38Z</dcterms:created>
  <dcterms:modified xsi:type="dcterms:W3CDTF">2019-07-08T13:15:27Z</dcterms:modified>
</cp:coreProperties>
</file>