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a\Desktop\Isaxanyan\"/>
    </mc:Choice>
  </mc:AlternateContent>
  <bookViews>
    <workbookView xWindow="0" yWindow="0" windowWidth="23580" windowHeight="907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L3" i="4" l="1"/>
  <c r="L4" i="4"/>
  <c r="N4" i="4" l="1"/>
  <c r="K4" i="4"/>
  <c r="N3" i="4" l="1"/>
  <c r="K3" i="4"/>
</calcChain>
</file>

<file path=xl/sharedStrings.xml><?xml version="1.0" encoding="utf-8"?>
<sst xmlns="http://schemas.openxmlformats.org/spreadsheetml/2006/main" count="22" uniqueCount="20">
  <si>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</si>
  <si>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</si>
  <si>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</si>
  <si>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</si>
  <si>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</si>
  <si>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</si>
  <si>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</si>
  <si>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</si>
  <si>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</si>
  <si>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</si>
  <si>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</si>
  <si>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</si>
  <si>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68-Ա 03/06/2020թ.</t>
  </si>
  <si>
    <t>Գնահատված արժեքը 26.07.2019թ դրությամբ  /դրամ/</t>
  </si>
  <si>
    <t>Ա/մ. TOYOTA AVALON 3.5 (Տոյոտա Ավալոն 3.5) (պ/հ.՝ 120 LL 60, ն/հ.՝ 4T1BK36B26U152484, թափքը՝ սեդան)</t>
  </si>
  <si>
    <t>2006թ.</t>
  </si>
  <si>
    <t xml:space="preserve">Գույնը՝ սև, վիճակը՝ շարժիչը և փոխանցման տուփն ունեն նորոգման կարիք </t>
  </si>
  <si>
    <t>Ա/մ. CHEVROLET CRUZE 1.8 (Շևրոլե Կրուզ 1.8)  (պ/հ.՝ 080 LL 60, ն/հ KL1JA6959BK024286, թափքը՝ սեդան)</t>
  </si>
  <si>
    <t>2010թ.</t>
  </si>
  <si>
    <t xml:space="preserve">Գույնը՝ մուգ արծաթագույն, վիճակը՝ շարժիչը կապիտալ նորոգման կարիք ունի, փոխանցման տուփը և ղեկավարման համակարգը՝ ունեն նորոգման կարիք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</si>
</sst>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b/>
      <sz val="5"/>
      <name val="GHEA Grapalat"/>
      <family val="3"/>
    </font>
    <font>
      <b/>
      <sz val="5.5"/>
      <name val="GHEA Grapalat"/>
      <family val="3"/>
    </font>
    <font>
      <sz val="5.5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0</xdr:row>
      <xdr:rowOff>26669</xdr:rowOff>
    </xdr:from>
    <xdr:to>
      <xdr:col>11</xdr:col>
      <xdr:colOff>417633</xdr:colOff>
      <xdr:row>0</xdr:row>
      <xdr:rowOff>1172308</xdr:rowOff>
    </xdr:to>
    <xdr:sp macro="" textlink="">
      <xdr:nvSpPr>
        <xdr:cNvPr id="2" name="TextBox 1"/>
        <xdr:cNvSpPr txBox="1"/>
      </xdr:nvSpPr>
      <xdr:spPr>
        <a:xfrm>
          <a:off x="14654" y="26669"/>
          <a:ext cx="6484325" cy="11456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ԳՆԱՀԱՏՄԱՆ ԵՎ ԱՃՈՒՐԴԻ ԿԵՆՏՐՈՆ» ՊԵՏԱԿԱՆ ՈՉ ԱՌԵՎՏՐԱՅԻՆ ԿԱԶՄԱԿԵՐՊՈՒԹՅՈՒՆԸ ՀՐԱՎԻՐՈՒՄ Է ԱՃՈՒՐԴԻ, ՈՐԸ ՏԵՂԻ ԿՈՒՆԵՆԱ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2020Թ. ՍԵՊՏԵՄԲԵՐԻ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ՊԵՏԱԿԱՆ ԳՈՒՅՔԻ ԿԱՌԱՎԱՐՄԱՆ ԿՈՄԻՏԵՈՒՄ, ՏԻԳՐԱՆ ՄԵԾԻ 4 ՀԱՍՑԵՈՒՄ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</a:t>
          </a:r>
          <a:endParaRPr kumimoji="0" lang="en-US" sz="7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2020թ. հունիսի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3-ի թիվ 68-Ա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շրջակա միջավայրի նախարարությանն ամրացված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50849</xdr:colOff>
      <xdr:row>4</xdr:row>
      <xdr:rowOff>29307</xdr:rowOff>
    </xdr:from>
    <xdr:to>
      <xdr:col>11</xdr:col>
      <xdr:colOff>417636</xdr:colOff>
      <xdr:row>34</xdr:row>
      <xdr:rowOff>109903</xdr:rowOff>
    </xdr:to>
    <xdr:sp macro="" textlink="">
      <xdr:nvSpPr>
        <xdr:cNvPr id="3" name="TextBox 2"/>
        <xdr:cNvSpPr txBox="1"/>
      </xdr:nvSpPr>
      <xdr:spPr>
        <a:xfrm>
          <a:off x="50849" y="3333749"/>
          <a:ext cx="6448133" cy="64550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</a:t>
          </a:r>
          <a:r>
            <a:rPr kumimoji="0" lang="ru-RU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«Գույքի գնահատման և աճուրդի կենտրոն» ՊՈԱԿ` 043-06-07-09 հեռախոսահամարով, յուրաքանչյուր աշխատանքային օր՝</a:t>
          </a:r>
          <a:r>
            <a:rPr kumimoji="0" lang="ru-RU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10:00-18:00-ն, իսկ գույքի պահառության վայր՝ 098-04-44-00 և 044-77-77-08 յուրաքանչյուր աշխատանքային օր՝ ժամը 10:00-17:00-ն, իսկ շաբաթ օրերին՝ մինչև ժամը 13։00-ն, </a:t>
          </a:r>
          <a:r>
            <a:rPr kumimoji="0" lang="hy-AM" sz="63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Արարատի մարզի Վեդի քաղաքում գտնվող տրանսպորտային միջոցի համար ՀՀ շրջակա միջավայրի նախարարության համապատասխան աշխատակցին՝ 011-818-539 և 091-018-099 հեռախոսահամարներով, յուրաքանչյուր աշխատանքային օր՝ ժամը 9։00-18։00-ն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Պետական գույքի կառավարման կոմիտեի նախագահի 2020թ. հունիսի 3-ի թիվ 68-Ա 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«Գույքի գնահատման և աճուրդի կենտրոն» պետական ոչ առևտրային կազմակերպության`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63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 ընդհուպ մինչև աճուրդի բացմանը նախորդող աշխատանքային օրը, ժամը`  17:00</a:t>
          </a:r>
          <a:r>
            <a:rPr kumimoji="0" lang="hy-AM" sz="63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 ներկայացրել (հասցեն` ք. Երևան, Զաքիյան 10) 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63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 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en-US" sz="63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63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63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900013145025  հաշվեհամարին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ՀՀ ՏԿԵՆ պետական գույքի կառավարման կոմիտե</a:t>
          </a: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համարը.</a:t>
          </a:r>
          <a:endParaRPr kumimoji="0" lang="ru-RU" sz="63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kumimoji="0" lang="en-US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մուտքագրման հաշիվն է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kumimoji="0" lang="en-US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թիվ 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900018002981 հաշվեհամարին, ստացող՝ «Գույքի գնահատման և աճուրդի կենտրոն»</a:t>
          </a:r>
          <a:r>
            <a:rPr kumimoji="0" lang="en-US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ՊՈԱԿ</a:t>
          </a: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kumimoji="0" lang="en-US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</a:t>
          </a:r>
          <a:r>
            <a:rPr kumimoji="0" lang="en-US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</a:t>
          </a:r>
          <a:r>
            <a:rPr kumimoji="0" lang="en-US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ռ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ից 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մ.</a:t>
          </a:r>
          <a:endParaRPr kumimoji="0" lang="ru-RU" sz="63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kumimoji="0" lang="ru-RU" sz="63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kumimoji="0" lang="ru-RU" sz="63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kumimoji="0" lang="ru-RU" sz="63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2000</a:t>
          </a:r>
          <a:r>
            <a:rPr kumimoji="0" lang="hy-AM" sz="63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դրամ: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Դիտորդի տոմսերը վաճառվում են` 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և աճուրդի կենտրոն» ՊՈԱԿ-ում (հասցեն` ք.Երևան, Զաքիյան 10), </a:t>
          </a: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իսկ աճուրդի օրը՝ </a:t>
          </a:r>
          <a:r>
            <a:rPr kumimoji="0" lang="hy-AM" sz="63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 (հասցեն` ք.Երևան Տիգրան Մեծ 4)</a:t>
          </a:r>
          <a:r>
            <a:rPr kumimoji="0" lang="hy-AM" sz="63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kumimoji="0" lang="ru-RU" sz="63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kumimoji="0" lang="ru-RU" sz="63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kumimoji="0" lang="ru-RU" sz="63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աղթող </a:t>
          </a:r>
          <a:r>
            <a:rPr kumimoji="0" lang="ru-RU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ճանաչ</a:t>
          </a: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ված  </a:t>
          </a:r>
          <a:r>
            <a:rPr kumimoji="0" lang="ru-RU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kumimoji="0" lang="ru-RU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սկսած </a:t>
          </a:r>
          <a:r>
            <a:rPr kumimoji="0" lang="ru-RU" sz="63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5</a:t>
          </a:r>
          <a:r>
            <a:rPr kumimoji="0" lang="en-US" sz="63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</a:t>
          </a: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</a:t>
          </a:r>
          <a:r>
            <a:rPr kumimoji="0" lang="ru-RU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յա</a:t>
          </a: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ժամկետում </a:t>
          </a: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պարտավոր է </a:t>
          </a:r>
          <a:r>
            <a:rPr kumimoji="0" lang="ru-RU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վճարել</a:t>
          </a:r>
          <a:r>
            <a:rPr kumimoji="0" lang="ru-RU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kumimoji="0" lang="ru-RU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kumimoji="0" lang="ru-RU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ով</a:t>
          </a: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kumimoji="0" lang="ru-RU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kumimoji="0" lang="ru-RU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</a:t>
          </a: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աղթող </a:t>
          </a:r>
          <a:r>
            <a:rPr kumimoji="0" lang="ru-RU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ճանաչ</a:t>
          </a: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ված  </a:t>
          </a:r>
          <a:r>
            <a:rPr kumimoji="0" lang="ru-RU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մասնակիցը  </a:t>
          </a: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kumimoji="0" lang="en-US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kumimoji="0" lang="ru-RU" sz="63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kumimoji="0" lang="ru-RU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kumimoji="0" lang="ru-RU" sz="63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3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չհաղթող մասնակցին, մուծված նախավճարը վերադարձվում է վերջինիս` մեկ աշխատանքային օրվա ընթացքում՝ ՀՀ ՏԿԵՆ պետական գույքի կառավարման կոմիտե գրավոր դիմելուց հետո: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Լրացուցիչ տեղեկություններ  ստանալու համար կարող եք զանգահարել՝ հեռ. 010-52-63-32, 043-06-07-16 կամ դիմել հասցեն` ք.Երևան, Զաքիյան 10 հասցեով, ինտերնետ </a:t>
          </a:r>
          <a:r>
            <a:rPr kumimoji="0" lang="en-US" sz="63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URL://www.spm.am: </a:t>
          </a:r>
          <a:endParaRPr kumimoji="0" lang="ru-RU" sz="63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Ծանուցում՝  հրապարակային ծանուցման մեջ հնարավոր է կատարվեն փոփոխություններ ըստ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անհրաժեշտության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օրենքով սահմանված կարգով: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Հնարավոր փոփոխություններն  ու լրացումները կհրապարակվեն այն ձևով, ինչպես կատարվել է աճուրդի մասին սույն հրապարակային ծանուցումը: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Հայաստանի Հանրապետության տարածքային կառավարման և ենթակառուց­վածք­ների նախարարության պետական գույքի կառավարման կոմիտե</a:t>
          </a:r>
          <a:endParaRPr kumimoji="0" lang="ru-RU" sz="7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34</xdr:row>
      <xdr:rowOff>80596</xdr:rowOff>
    </xdr:from>
    <xdr:to>
      <xdr:col>11</xdr:col>
      <xdr:colOff>338955</xdr:colOff>
      <xdr:row>35</xdr:row>
      <xdr:rowOff>32199</xdr:rowOff>
    </xdr:to>
    <xdr:sp macro="" textlink="">
      <xdr:nvSpPr>
        <xdr:cNvPr id="10" name="TextBox 9">
          <a:hlinkClick xmlns:r="http://schemas.openxmlformats.org/officeDocument/2006/relationships" r:id="rId1"/>
        </xdr:cNvPr>
        <xdr:cNvSpPr txBox="1"/>
      </xdr:nvSpPr>
      <xdr:spPr>
        <a:xfrm>
          <a:off x="197827" y="9759461"/>
          <a:ext cx="6222474" cy="16408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abSelected="1" zoomScale="130" zoomScaleNormal="130" workbookViewId="0">
      <selection activeCell="O1" sqref="O1"/>
    </sheetView>
  </sheetViews>
  <sheetFormatPr defaultRowHeight="16.5" x14ac:dyDescent="0.3"/>
  <cols>
    <col min="1" max="1" width="3" style="4" customWidth="1"/>
    <col min="2" max="2" width="3.42578125" style="4" customWidth="1"/>
    <col min="3" max="3" width="8.28515625" style="4" customWidth="1"/>
    <col min="4" max="4" width="15.140625" style="4" customWidth="1"/>
    <col min="5" max="5" width="5" style="4" customWidth="1"/>
    <col min="6" max="6" width="12.5703125" style="4" customWidth="1"/>
    <col min="7" max="7" width="17" style="4" customWidth="1"/>
    <col min="8" max="8" width="6.85546875" style="4" customWidth="1"/>
    <col min="9" max="9" width="7" style="4" customWidth="1"/>
    <col min="10" max="11" width="6.28515625" style="4" customWidth="1"/>
    <col min="12" max="12" width="6.5703125" style="4" customWidth="1"/>
    <col min="13" max="13" width="7.5703125" style="4" customWidth="1"/>
    <col min="14" max="14" width="9.140625" style="4" hidden="1" customWidth="1"/>
    <col min="15" max="16384" width="9.140625" style="4"/>
  </cols>
  <sheetData>
    <row r="1" spans="1:14" ht="96" customHeight="1" x14ac:dyDescent="0.3"/>
    <row r="2" spans="1:14" s="1" customFormat="1" ht="71.25" customHeight="1" x14ac:dyDescent="0.25">
      <c r="A2" s="8" t="s">
        <v>0</v>
      </c>
      <c r="B2" s="10" t="s">
        <v>5</v>
      </c>
      <c r="C2" s="10" t="s">
        <v>11</v>
      </c>
      <c r="D2" s="8" t="s">
        <v>1</v>
      </c>
      <c r="E2" s="8" t="s">
        <v>8</v>
      </c>
      <c r="F2" s="8" t="s">
        <v>7</v>
      </c>
      <c r="G2" s="8" t="s">
        <v>4</v>
      </c>
      <c r="H2" s="10" t="s">
        <v>9</v>
      </c>
      <c r="I2" s="8" t="s">
        <v>13</v>
      </c>
      <c r="J2" s="8" t="s">
        <v>2</v>
      </c>
      <c r="K2" s="9" t="s">
        <v>3</v>
      </c>
      <c r="L2" s="9" t="s">
        <v>6</v>
      </c>
      <c r="N2" s="5">
        <v>0.8</v>
      </c>
    </row>
    <row r="3" spans="1:14" s="3" customFormat="1" ht="43.5" customHeight="1" x14ac:dyDescent="0.25">
      <c r="A3" s="2">
        <v>1</v>
      </c>
      <c r="B3" s="2">
        <v>1</v>
      </c>
      <c r="C3" s="11" t="s">
        <v>12</v>
      </c>
      <c r="D3" s="12" t="s">
        <v>14</v>
      </c>
      <c r="E3" s="13" t="s">
        <v>15</v>
      </c>
      <c r="F3" s="14" t="s">
        <v>10</v>
      </c>
      <c r="G3" s="15" t="s">
        <v>16</v>
      </c>
      <c r="H3" s="13">
        <v>14400</v>
      </c>
      <c r="I3" s="13">
        <v>2500000</v>
      </c>
      <c r="J3" s="13">
        <v>1280000</v>
      </c>
      <c r="K3" s="13">
        <f t="shared" ref="K3" si="0">ROUNDUP(J3*0.05,0)</f>
        <v>64000</v>
      </c>
      <c r="L3" s="13">
        <f>IF(J3&lt;=10000,250,IF(J3&lt;=50000,ROUNDUP(250+(J3-10000)*0.03,0),IF(J3&lt;=500000,ROUNDUP(1450+(J3-50000)*0.02,0),IF(J3&lt;=1000000,ROUNDUP(10450+(J3-500000)*0.01,0),IF(J3&lt;=10000000,ROUNDUP(15450+(J3-1000000)*0.001,0),IF(J3&lt;=100000000,ROUNDUP(24450+(J3-10000000)*0.0001,0),IF(J3&lt;=1000000000,ROUNDUP(33450+(J3-100000000)*0.00001,0),45000)))))))</f>
        <v>15730</v>
      </c>
      <c r="N3" s="6">
        <f t="shared" ref="N3:N4" si="1">ROUNDUP(J3*0.8,0)</f>
        <v>1024000</v>
      </c>
    </row>
    <row r="4" spans="1:14" s="3" customFormat="1" ht="49.5" customHeight="1" x14ac:dyDescent="0.25">
      <c r="A4" s="2">
        <v>2</v>
      </c>
      <c r="B4" s="2">
        <v>2</v>
      </c>
      <c r="C4" s="11" t="s">
        <v>12</v>
      </c>
      <c r="D4" s="12" t="s">
        <v>17</v>
      </c>
      <c r="E4" s="13" t="s">
        <v>18</v>
      </c>
      <c r="F4" s="14" t="s">
        <v>10</v>
      </c>
      <c r="G4" s="15" t="s">
        <v>19</v>
      </c>
      <c r="H4" s="13">
        <v>14400</v>
      </c>
      <c r="I4" s="13">
        <v>1650000</v>
      </c>
      <c r="J4" s="13">
        <v>844800</v>
      </c>
      <c r="K4" s="13">
        <f t="shared" ref="K4" si="2">ROUNDUP(J4*0.05,0)</f>
        <v>42240</v>
      </c>
      <c r="L4" s="13">
        <f t="shared" ref="L4" si="3">IF(J4&lt;=10000,250,IF(J4&lt;=50000,ROUNDUP(250+(J4-10000)*0.03,0),IF(J4&lt;=500000,ROUNDUP(1450+(J4-50000)*0.02,0),IF(J4&lt;=1000000,ROUNDUP(10450+(J4-500000)*0.01,0),IF(J4&lt;=10000000,ROUNDUP(15450+(J4-1000000)*0.001,0),IF(J4&lt;=100000000,ROUNDUP(24450+(J4-10000000)*0.0001,0),IF(J4&lt;=1000000000,ROUNDUP(33450+(J4-100000000)*0.00001,0),45000)))))))</f>
        <v>13898</v>
      </c>
      <c r="N4" s="6">
        <f t="shared" si="1"/>
        <v>675840</v>
      </c>
    </row>
    <row r="8" spans="1:14" x14ac:dyDescent="0.3">
      <c r="J8" s="7"/>
    </row>
    <row r="42" ht="15" customHeight="1" x14ac:dyDescent="0.3"/>
  </sheetData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https:/mul-spm.gov.am/tasks/docs/attachment.php?id=122861&amp;fn=ShrjakaMijNax1-566-68-4.xlsx&amp;out=1&amp;token=501e02270257d156c6d1</cp:keywords>
  <cp:lastModifiedBy>Windows User</cp:lastModifiedBy>
  <cp:lastPrinted>2020-07-16T11:07:31Z</cp:lastPrinted>
  <dcterms:created xsi:type="dcterms:W3CDTF">2012-09-27T09:10:38Z</dcterms:created>
  <dcterms:modified xsi:type="dcterms:W3CDTF">2020-08-07T05:28:21Z</dcterms:modified>
</cp:coreProperties>
</file>