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SHrjaka07\"/>
    </mc:Choice>
  </mc:AlternateContent>
  <bookViews>
    <workbookView xWindow="0" yWindow="0" windowWidth="24000" windowHeight="964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M3" i="4" l="1"/>
  <c r="J3" i="4" l="1"/>
  <c r="I3" i="4"/>
</calcChain>
</file>

<file path=xl/sharedStrings.xml><?xml version="1.0" encoding="utf-8"?>
<sst xmlns="http://schemas.openxmlformats.org/spreadsheetml/2006/main" count="15" uniqueCount="15">
  <si>
    <t>Հ/Հ</t>
  </si>
  <si>
    <t>Նախավճարը /դրամ/</t>
  </si>
  <si>
    <t xml:space="preserve">Լոտի հերթական համարը </t>
  </si>
  <si>
    <t>Մասնակցության վճարը /դրամ/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</si>
  <si>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</si>
  <si>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</si>
  <si>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Լոտի անվանումը</t>
  </si>
  <si>
    <t>Լոտի գտնվելու վայրը</t>
  </si>
  <si>
    <t>Լոտի տեխնիկական վիճակը</t>
  </si>
  <si>
    <t>Լոտի վերաբերյալ լրացուցիչ տեղեկություններ</t>
  </si>
  <si>
    <t xml:space="preserve">Ա/մ. TOYOTA AVALON 3.5 (Տոյոտա Ավալոն 3.5) </t>
  </si>
  <si>
    <t>Թող․ տարեթիվը՝ 2006թ., գույնը՝ սև, պ/հ.՝ 120 LL 60, ն/հ.՝ 4T1BK36B26U152484, թափքը՝ սեդան</t>
  </si>
  <si>
    <t xml:space="preserve">Շարժիչը և փոխանցման տուփն ունեն նորոգման կարիք </t>
  </si>
  <si>
    <t>Գնահատված արժեքը /դրամ/</t>
  </si>
  <si>
    <t>Լոտի մեկնարկային գինը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</si>
</sst>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b/>
      <sz val="5"/>
      <name val="GHEA Grapalat"/>
      <family val="3"/>
    </font>
    <font>
      <b/>
      <sz val="5.5"/>
      <name val="GHEA Grapalat"/>
      <family val="3"/>
    </font>
    <font>
      <sz val="5.5"/>
      <name val="GHEA Grapalat"/>
      <family val="3"/>
    </font>
    <font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26669</xdr:rowOff>
    </xdr:from>
    <xdr:to>
      <xdr:col>11</xdr:col>
      <xdr:colOff>0</xdr:colOff>
      <xdr:row>0</xdr:row>
      <xdr:rowOff>1018442</xdr:rowOff>
    </xdr:to>
    <xdr:sp macro="" textlink="">
      <xdr:nvSpPr>
        <xdr:cNvPr id="2" name="TextBox 1"/>
        <xdr:cNvSpPr txBox="1"/>
      </xdr:nvSpPr>
      <xdr:spPr>
        <a:xfrm>
          <a:off x="14654" y="26669"/>
          <a:ext cx="6330461" cy="991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3-ԻՆ, ԺԱՄԸ՝ 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6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հունիսի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3-ի թիվ 68-Ա</a:t>
          </a:r>
          <a:r>
            <a:rPr lang="ru-RU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շրջակա միջավայրի նախարարությանն ամրացված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14654</xdr:colOff>
      <xdr:row>3</xdr:row>
      <xdr:rowOff>29306</xdr:rowOff>
    </xdr:from>
    <xdr:to>
      <xdr:col>11</xdr:col>
      <xdr:colOff>0</xdr:colOff>
      <xdr:row>39</xdr:row>
      <xdr:rowOff>80596</xdr:rowOff>
    </xdr:to>
    <xdr:sp macro="" textlink="">
      <xdr:nvSpPr>
        <xdr:cNvPr id="3" name="TextBox 2"/>
        <xdr:cNvSpPr txBox="1"/>
      </xdr:nvSpPr>
      <xdr:spPr>
        <a:xfrm>
          <a:off x="14654" y="2351941"/>
          <a:ext cx="6330461" cy="7700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հունիսի 3-ի թիվ 68-Ա հրամանի՝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աճուրդ(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ներ)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 կամ  զանգահարել գույքի պահառության վայր՝ 098-04-44-00 և 044-77-77-08 հեռախոսահամարներով,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="130" zoomScaleNormal="130" workbookViewId="0">
      <selection activeCell="C3" sqref="C3"/>
    </sheetView>
  </sheetViews>
  <sheetFormatPr defaultRowHeight="16.5" x14ac:dyDescent="0.3"/>
  <cols>
    <col min="1" max="1" width="3" style="4" customWidth="1"/>
    <col min="2" max="2" width="6.5703125" style="4" customWidth="1"/>
    <col min="3" max="3" width="10.140625" style="4" customWidth="1"/>
    <col min="4" max="4" width="9.28515625" style="4" customWidth="1"/>
    <col min="5" max="5" width="10.28515625" style="4" customWidth="1"/>
    <col min="6" max="6" width="12.28515625" style="4" customWidth="1"/>
    <col min="7" max="7" width="8" style="4" customWidth="1"/>
    <col min="8" max="8" width="8.28515625" style="4" bestFit="1" customWidth="1"/>
    <col min="9" max="9" width="8" style="4" customWidth="1"/>
    <col min="10" max="10" width="10.5703125" style="4" customWidth="1"/>
    <col min="11" max="11" width="8.7109375" style="4" customWidth="1"/>
    <col min="12" max="12" width="7.5703125" style="4" customWidth="1"/>
    <col min="13" max="13" width="9.140625" style="4" hidden="1" customWidth="1"/>
    <col min="14" max="16384" width="9.140625" style="4"/>
  </cols>
  <sheetData>
    <row r="1" spans="1:13" ht="81.75" customHeight="1" x14ac:dyDescent="0.3"/>
    <row r="2" spans="1:13" s="1" customFormat="1" ht="57.75" customHeight="1" x14ac:dyDescent="0.25">
      <c r="A2" s="7" t="s">
        <v>0</v>
      </c>
      <c r="B2" s="8" t="s">
        <v>2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13</v>
      </c>
      <c r="H2" s="7" t="s">
        <v>14</v>
      </c>
      <c r="I2" s="7" t="s">
        <v>1</v>
      </c>
      <c r="J2" s="7" t="s">
        <v>3</v>
      </c>
      <c r="K2" s="12" t="s">
        <v>4</v>
      </c>
      <c r="M2" s="5">
        <v>0.8</v>
      </c>
    </row>
    <row r="3" spans="1:13" s="3" customFormat="1" ht="43.5" customHeight="1" x14ac:dyDescent="0.25">
      <c r="A3" s="2">
        <v>1</v>
      </c>
      <c r="B3" s="2">
        <v>1</v>
      </c>
      <c r="C3" s="9" t="s">
        <v>10</v>
      </c>
      <c r="D3" s="10" t="s">
        <v>5</v>
      </c>
      <c r="E3" s="11" t="s">
        <v>12</v>
      </c>
      <c r="F3" s="11" t="s">
        <v>11</v>
      </c>
      <c r="G3" s="13">
        <v>2500000</v>
      </c>
      <c r="H3" s="13">
        <v>1024000</v>
      </c>
      <c r="I3" s="13">
        <f>ROUNDUP(H3*0.05,0)</f>
        <v>51200</v>
      </c>
      <c r="J3" s="13">
        <f>IF(H3&lt;=10000,250,IF(H3&lt;=50000,ROUNDUP(250+(H3-10000)*0.03,0),IF(H3&lt;=500000,ROUNDUP(1450+(H3-50000)*0.02,0),IF(H3&lt;=1000000,ROUNDUP(10450+(H3-500000)*0.01,0),IF(H3&lt;=10000000,ROUNDUP(15450+(H3-1000000)*0.001,0),IF(H3&lt;=100000000,ROUNDUP(24450+(H3-10000000)*0.0001,0),IF(H3&lt;=1000000000,ROUNDUP(33450+(H3-100000000)*0.00001,0),45000)))))))</f>
        <v>15474</v>
      </c>
      <c r="K3" s="13">
        <v>14400</v>
      </c>
      <c r="M3" s="6">
        <f>ROUNDUP(H3*0.8,0)</f>
        <v>819200</v>
      </c>
    </row>
    <row r="41" ht="15" customHeight="1" x14ac:dyDescent="0.3"/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https://mul-spm.gov.am/tasks/docs/attachment.php?id=122994&amp;fn=ShrjakaMijNax1-566-68-5.xlsx&amp;out=1&amp;token=386738926a458b971a1b</cp:keywords>
  <cp:lastModifiedBy>Gayane Petrosyan</cp:lastModifiedBy>
  <dcterms:modified xsi:type="dcterms:W3CDTF">2020-09-07T05:20:55Z</dcterms:modified>
</cp:coreProperties>
</file>