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ran\Desktop\Qreak17.11\"/>
    </mc:Choice>
  </mc:AlternateContent>
  <bookViews>
    <workbookView xWindow="0" yWindow="0" windowWidth="20490" windowHeight="775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J3" i="4" l="1"/>
  <c r="M4" i="4" l="1"/>
  <c r="M3" i="4"/>
  <c r="J4" i="4" l="1"/>
  <c r="I4" i="4"/>
  <c r="I3" i="4"/>
</calcChain>
</file>

<file path=xl/sharedStrings.xml><?xml version="1.0" encoding="utf-8"?>
<sst xmlns="http://schemas.openxmlformats.org/spreadsheetml/2006/main" count="19" uniqueCount="18">
  <si>
    <t>Հ/Հ</t>
  </si>
  <si>
    <t>Նախավճարը /դրամ/</t>
  </si>
  <si>
    <t xml:space="preserve">Լոտի հերթական համարը </t>
  </si>
  <si>
    <t>Մասնակցության վճարը /դրամ/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</si>
  <si>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</si>
  <si>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</si>
  <si>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Լոտի անվանումը</t>
  </si>
  <si>
    <t>Լոտի գտնվելու վայրը</t>
  </si>
  <si>
    <t>Լոտի տեխնիկական վիճակը</t>
  </si>
  <si>
    <t>Լոտի վերաբերյալ լրացուցիչ տեղեկություններ</t>
  </si>
  <si>
    <t>Գնահատված արժեքը /դրամ/</t>
  </si>
  <si>
    <t>Լոտի մեկնարկային գինը /դրամ/</t>
  </si>
  <si>
    <t>Ա/մ. GAZ 3110 (ԳԱԶ 3110)</t>
  </si>
  <si>
    <t>Ա/մ. VAZ 21063 (ՎԱԶ 21063)</t>
  </si>
  <si>
    <t>Ընդհանուր վիճակը՝ վատ</t>
  </si>
  <si>
    <t xml:space="preserve"> Ընդհանուր վիճակը՝ վատ</t>
  </si>
  <si>
    <t xml:space="preserve">Թող․տարեթիվ՝ 2000թ․, նախկին պ/հ.՝ 023 SS 03, ն/հ.՝ XTH311000V0917856, գույնը՝ սպիտակ, թափքը՝ սեդան, վազքը՝ 164846 կմ </t>
  </si>
  <si>
    <t>Թող․տարեթիվ՝ 1992թ․, նախկին պ/հ.՝ 067 SS 03, ն/հ՝ XTA210630N2795830, գույնը՝ սպիտակ, թափքը՝ սեդան, վազքը՝ 32935 կմ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</si>
</sst>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b/>
      <sz val="5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center" wrapText="1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26670</xdr:rowOff>
    </xdr:from>
    <xdr:to>
      <xdr:col>10</xdr:col>
      <xdr:colOff>652096</xdr:colOff>
      <xdr:row>0</xdr:row>
      <xdr:rowOff>1040423</xdr:rowOff>
    </xdr:to>
    <xdr:sp macro="" textlink="">
      <xdr:nvSpPr>
        <xdr:cNvPr id="2" name="TextBox 1"/>
        <xdr:cNvSpPr txBox="1"/>
      </xdr:nvSpPr>
      <xdr:spPr>
        <a:xfrm>
          <a:off x="14654" y="26670"/>
          <a:ext cx="9283211" cy="1013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ԴԵԿՏԵՄԲԵՐԻ 2-ԻՆ, ԺԱՄԸ՝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ՊԵՏԱԿԱՆ ԳՈՒՅՔԻ ԿԱՌԱՎԱՐՄԱՆ ԿՈՄԻՏԵՈՒՄ, ՏԻԳՐԱՆ ՄԵԾԻ 4 ՀԱՍՑԵՈՒՄ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1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2020թ. հուլիսի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6-ի թիվ 100-Ա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արդարադատության նախարարության քրեակատարողական ծառայությանն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21541</xdr:colOff>
      <xdr:row>4</xdr:row>
      <xdr:rowOff>29308</xdr:rowOff>
    </xdr:from>
    <xdr:to>
      <xdr:col>10</xdr:col>
      <xdr:colOff>644769</xdr:colOff>
      <xdr:row>37</xdr:row>
      <xdr:rowOff>161440</xdr:rowOff>
    </xdr:to>
    <xdr:sp macro="" textlink="">
      <xdr:nvSpPr>
        <xdr:cNvPr id="3" name="TextBox 2"/>
        <xdr:cNvSpPr txBox="1"/>
      </xdr:nvSpPr>
      <xdr:spPr>
        <a:xfrm>
          <a:off x="21541" y="2596215"/>
          <a:ext cx="9373313" cy="7057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2020թ. հուլիսի 6-ի թիվ 100-Ա  հրամանի՝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գումարը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պարտա­վորվում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դասական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այցելելով ք.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 կամ  զանգահարել գույքի պահառության վայր՝ 098-04-44-00 և 044-77-77-08 հեռախոսահամարներով,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zoomScale="130" zoomScaleNormal="130" workbookViewId="0">
      <selection activeCell="H4" sqref="H4"/>
    </sheetView>
  </sheetViews>
  <sheetFormatPr defaultRowHeight="16.5" x14ac:dyDescent="0.3"/>
  <cols>
    <col min="1" max="1" width="3" style="4" customWidth="1"/>
    <col min="2" max="2" width="6.7109375" style="4" customWidth="1"/>
    <col min="3" max="3" width="16.7109375" style="4" customWidth="1"/>
    <col min="4" max="4" width="20.28515625" style="4" customWidth="1"/>
    <col min="5" max="5" width="14.7109375" style="4" customWidth="1"/>
    <col min="6" max="6" width="27.140625" style="4" customWidth="1"/>
    <col min="7" max="7" width="10.28515625" style="4" customWidth="1"/>
    <col min="8" max="8" width="11.28515625" style="4" customWidth="1"/>
    <col min="9" max="9" width="10.140625" style="4" customWidth="1"/>
    <col min="10" max="10" width="10.85546875" style="4" customWidth="1"/>
    <col min="11" max="11" width="10.140625" style="4" customWidth="1"/>
    <col min="12" max="12" width="7.5703125" style="4" customWidth="1"/>
    <col min="13" max="13" width="9.140625" style="4" hidden="1" customWidth="1"/>
    <col min="14" max="16384" width="9.140625" style="4"/>
  </cols>
  <sheetData>
    <row r="1" spans="1:13" ht="84" customHeight="1" x14ac:dyDescent="0.3"/>
    <row r="2" spans="1:13" s="1" customFormat="1" ht="57" customHeight="1" x14ac:dyDescent="0.25">
      <c r="A2" s="8" t="s">
        <v>0</v>
      </c>
      <c r="B2" s="9" t="s">
        <v>2</v>
      </c>
      <c r="C2" s="9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9" t="s">
        <v>11</v>
      </c>
      <c r="I2" s="8" t="s">
        <v>1</v>
      </c>
      <c r="J2" s="8" t="s">
        <v>3</v>
      </c>
      <c r="K2" s="14" t="s">
        <v>4</v>
      </c>
      <c r="M2" s="5">
        <v>0.8</v>
      </c>
    </row>
    <row r="3" spans="1:13" s="3" customFormat="1" ht="30.75" customHeight="1" x14ac:dyDescent="0.25">
      <c r="A3" s="2">
        <v>1</v>
      </c>
      <c r="B3" s="2">
        <v>1</v>
      </c>
      <c r="C3" s="12" t="s">
        <v>12</v>
      </c>
      <c r="D3" s="13" t="s">
        <v>5</v>
      </c>
      <c r="E3" s="11" t="s">
        <v>14</v>
      </c>
      <c r="F3" s="10" t="s">
        <v>16</v>
      </c>
      <c r="G3" s="15">
        <v>309000</v>
      </c>
      <c r="H3" s="15">
        <v>126567</v>
      </c>
      <c r="I3" s="15">
        <f>ROUNDUP(H3*0.05,0)</f>
        <v>6329</v>
      </c>
      <c r="J3" s="15">
        <f>IF(H3&lt;=10000,250,IF(H3&lt;=50000,ROUNDUP(250+(H3-10000)*0.03,0),IF(H3&lt;=500000,ROUNDUP(1450+(H3-50000)*0.02,0),IF(H3&lt;=1000000,ROUNDUP(10450+(H3-500000)*0.01,0),IF(H3&lt;=10000000,ROUNDUP(15450+(H3-1000000)*0.001,0),IF(H3&lt;=100000000,ROUNDUP(24450+(H3-10000000)*0.0001,0),IF(H3&lt;=1000000000,ROUNDUP(33450+(H3-100000000)*0.00001,0),45000)))))))</f>
        <v>2982</v>
      </c>
      <c r="K3" s="15">
        <v>14400</v>
      </c>
      <c r="M3" s="6">
        <f>ROUNDUP(H3*0.8,0)</f>
        <v>101254</v>
      </c>
    </row>
    <row r="4" spans="1:13" s="3" customFormat="1" ht="30.75" customHeight="1" x14ac:dyDescent="0.25">
      <c r="A4" s="2">
        <v>2</v>
      </c>
      <c r="B4" s="2">
        <v>8</v>
      </c>
      <c r="C4" s="12" t="s">
        <v>13</v>
      </c>
      <c r="D4" s="13" t="s">
        <v>5</v>
      </c>
      <c r="E4" s="11" t="s">
        <v>15</v>
      </c>
      <c r="F4" s="10" t="s">
        <v>17</v>
      </c>
      <c r="G4" s="15">
        <v>251000</v>
      </c>
      <c r="H4" s="15">
        <v>128512</v>
      </c>
      <c r="I4" s="15">
        <f t="shared" ref="I4" si="0">ROUNDUP(H4*0.05,0)</f>
        <v>6426</v>
      </c>
      <c r="J4" s="15">
        <f t="shared" ref="J4" si="1">IF(H4&lt;=10000,250,IF(H4&lt;=50000,ROUNDUP(250+(H4-10000)*0.03,0),IF(H4&lt;=500000,ROUNDUP(1450+(H4-50000)*0.02,0),IF(H4&lt;=1000000,ROUNDUP(10450+(H4-500000)*0.01,0),IF(H4&lt;=10000000,ROUNDUP(15450+(H4-1000000)*0.001,0),IF(H4&lt;=100000000,ROUNDUP(24450+(H4-10000000)*0.0001,0),IF(H4&lt;=1000000000,ROUNDUP(33450+(H4-100000000)*0.00001,0),45000)))))))</f>
        <v>3021</v>
      </c>
      <c r="K4" s="15">
        <v>14400</v>
      </c>
      <c r="M4" s="6">
        <f t="shared" ref="M4" si="2">ROUNDUP(H4*0.8,0)</f>
        <v>102810</v>
      </c>
    </row>
    <row r="8" spans="1:13" x14ac:dyDescent="0.3">
      <c r="J8" s="7"/>
    </row>
    <row r="39" ht="15" customHeight="1" x14ac:dyDescent="0.3"/>
  </sheetData>
  <pageMargins left="0.39370078740157483" right="0" top="0.39370078740157483" bottom="0.59055118110236227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https:/mul2-spm.gov.am/tasks/13156/oneclick/Qreakatarox10-584-100-5.xlsx?token=fb5d1736641a1995748e93fa75e6aae2</cp:keywords>
  <cp:lastModifiedBy>Tigran</cp:lastModifiedBy>
  <cp:lastPrinted>2020-11-17T05:51:07Z</cp:lastPrinted>
  <dcterms:created xsi:type="dcterms:W3CDTF">2012-09-27T09:10:38Z</dcterms:created>
  <dcterms:modified xsi:type="dcterms:W3CDTF">2020-11-17T07:56:50Z</dcterms:modified>
</cp:coreProperties>
</file>