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1840" windowHeight="12525"/>
  </bookViews>
  <sheets>
    <sheet name="Աճուրդ 2 " sheetId="1" r:id="rId1"/>
    <sheet name="09.10.20 վաճառված գույք" sheetId="3" r:id="rId2"/>
  </sheets>
  <calcPr calcId="144525"/>
</workbook>
</file>

<file path=xl/calcChain.xml><?xml version="1.0" encoding="utf-8"?>
<calcChain xmlns="http://schemas.openxmlformats.org/spreadsheetml/2006/main">
  <c r="C104" i="1" l="1"/>
  <c r="I77" i="1"/>
  <c r="I78" i="1"/>
  <c r="I79" i="1"/>
  <c r="I80" i="1"/>
  <c r="I81" i="1"/>
  <c r="J81" i="1" s="1"/>
  <c r="I82" i="1"/>
  <c r="I83" i="1"/>
  <c r="I84" i="1"/>
  <c r="J84" i="1" s="1"/>
  <c r="I85" i="1"/>
  <c r="I86" i="1"/>
  <c r="I87" i="1"/>
  <c r="I88" i="1"/>
  <c r="I89" i="1"/>
  <c r="J89" i="1" s="1"/>
  <c r="I90" i="1"/>
  <c r="I91" i="1"/>
  <c r="I92" i="1"/>
  <c r="J92" i="1" s="1"/>
  <c r="I93" i="1"/>
  <c r="I94" i="1"/>
  <c r="I95" i="1"/>
  <c r="I96" i="1"/>
  <c r="I97" i="1"/>
  <c r="J97" i="1" s="1"/>
  <c r="I98" i="1"/>
  <c r="I99" i="1"/>
  <c r="I100" i="1"/>
  <c r="J100" i="1" s="1"/>
  <c r="I101" i="1"/>
  <c r="I76" i="1"/>
  <c r="I55" i="1"/>
  <c r="I56" i="1"/>
  <c r="I57" i="1"/>
  <c r="I58" i="1"/>
  <c r="I59" i="1"/>
  <c r="J59" i="1" s="1"/>
  <c r="I60" i="1"/>
  <c r="J60" i="1" s="1"/>
  <c r="I61" i="1"/>
  <c r="I62" i="1"/>
  <c r="I63" i="1"/>
  <c r="I64" i="1"/>
  <c r="I65" i="1"/>
  <c r="I66" i="1"/>
  <c r="I67" i="1"/>
  <c r="J67" i="1" s="1"/>
  <c r="I68" i="1"/>
  <c r="J68" i="1" s="1"/>
  <c r="I69" i="1"/>
  <c r="I70" i="1"/>
  <c r="I71" i="1"/>
  <c r="I54" i="1"/>
  <c r="I39" i="1"/>
  <c r="J39" i="1" s="1"/>
  <c r="I40" i="1"/>
  <c r="J40" i="1" s="1"/>
  <c r="I41" i="1"/>
  <c r="I42" i="1"/>
  <c r="I43" i="1"/>
  <c r="J43" i="1" s="1"/>
  <c r="I44" i="1"/>
  <c r="J44" i="1" s="1"/>
  <c r="I45" i="1"/>
  <c r="I46" i="1"/>
  <c r="I47" i="1"/>
  <c r="J47" i="1" s="1"/>
  <c r="I48" i="1"/>
  <c r="J48" i="1" s="1"/>
  <c r="I49" i="1"/>
  <c r="I38" i="1"/>
  <c r="J38" i="1"/>
  <c r="I5" i="1"/>
  <c r="J5" i="1" s="1"/>
  <c r="I6" i="1"/>
  <c r="J6" i="1" s="1"/>
  <c r="I7" i="1"/>
  <c r="I8" i="1"/>
  <c r="I9" i="1"/>
  <c r="I10" i="1"/>
  <c r="I11" i="1"/>
  <c r="I12" i="1"/>
  <c r="I13" i="1"/>
  <c r="I14" i="1"/>
  <c r="J14" i="1" s="1"/>
  <c r="I15" i="1"/>
  <c r="I16" i="1"/>
  <c r="J16" i="1" s="1"/>
  <c r="I17" i="1"/>
  <c r="J17" i="1" s="1"/>
  <c r="I18" i="1"/>
  <c r="J18" i="1" s="1"/>
  <c r="I19" i="1"/>
  <c r="I20" i="1"/>
  <c r="I21" i="1"/>
  <c r="J21" i="1" s="1"/>
  <c r="I22" i="1"/>
  <c r="J22" i="1" s="1"/>
  <c r="I23" i="1"/>
  <c r="I24" i="1"/>
  <c r="I25" i="1"/>
  <c r="I26" i="1"/>
  <c r="I27" i="1"/>
  <c r="I28" i="1"/>
  <c r="I29" i="1"/>
  <c r="I30" i="1"/>
  <c r="J30" i="1" s="1"/>
  <c r="I31" i="1"/>
  <c r="I32" i="1"/>
  <c r="J32" i="1" s="1"/>
  <c r="I33" i="1"/>
  <c r="J33" i="1" s="1"/>
  <c r="I4" i="1"/>
  <c r="J4" i="1"/>
  <c r="J77" i="1"/>
  <c r="J78" i="1"/>
  <c r="J82" i="1"/>
  <c r="J85" i="1"/>
  <c r="J86" i="1"/>
  <c r="J90" i="1"/>
  <c r="J93" i="1"/>
  <c r="J94" i="1"/>
  <c r="J98" i="1"/>
  <c r="J101" i="1"/>
  <c r="J76" i="1"/>
  <c r="J55" i="1"/>
  <c r="J56" i="1"/>
  <c r="J63" i="1"/>
  <c r="J64" i="1"/>
  <c r="J71" i="1"/>
  <c r="J54" i="1"/>
  <c r="J10" i="1"/>
  <c r="J26" i="1"/>
  <c r="J79" i="1"/>
  <c r="J80" i="1"/>
  <c r="J83" i="1"/>
  <c r="J87" i="1"/>
  <c r="J88" i="1"/>
  <c r="J91" i="1"/>
  <c r="J95" i="1"/>
  <c r="J96" i="1"/>
  <c r="J99" i="1"/>
  <c r="J57" i="1"/>
  <c r="J58" i="1"/>
  <c r="J61" i="1"/>
  <c r="J62" i="1"/>
  <c r="J65" i="1"/>
  <c r="J66" i="1"/>
  <c r="J69" i="1"/>
  <c r="J70" i="1"/>
  <c r="J41" i="1"/>
  <c r="J42" i="1"/>
  <c r="J45" i="1"/>
  <c r="J46" i="1"/>
  <c r="J49" i="1"/>
  <c r="J7" i="1"/>
  <c r="J8" i="1"/>
  <c r="J9" i="1"/>
  <c r="J11" i="1"/>
  <c r="J12" i="1"/>
  <c r="J13" i="1"/>
  <c r="J15" i="1"/>
  <c r="J19" i="1"/>
  <c r="J20" i="1"/>
  <c r="J23" i="1"/>
  <c r="J24" i="1"/>
  <c r="J25" i="1"/>
  <c r="J27" i="1"/>
  <c r="J28" i="1"/>
  <c r="J29" i="1"/>
  <c r="J31" i="1"/>
  <c r="F4" i="1"/>
  <c r="J34" i="1" l="1"/>
  <c r="J50" i="1"/>
  <c r="J72" i="1"/>
  <c r="J102" i="1"/>
  <c r="H104" i="1"/>
  <c r="H102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H76" i="1"/>
  <c r="G76" i="1"/>
  <c r="H72" i="1"/>
  <c r="G55" i="1"/>
  <c r="H55" i="1" s="1"/>
  <c r="G56" i="1"/>
  <c r="H56" i="1"/>
  <c r="G57" i="1"/>
  <c r="H57" i="1" s="1"/>
  <c r="G58" i="1"/>
  <c r="H58" i="1"/>
  <c r="G59" i="1"/>
  <c r="H59" i="1" s="1"/>
  <c r="G60" i="1"/>
  <c r="H60" i="1"/>
  <c r="G61" i="1"/>
  <c r="H61" i="1" s="1"/>
  <c r="G62" i="1"/>
  <c r="H62" i="1"/>
  <c r="G63" i="1"/>
  <c r="H63" i="1" s="1"/>
  <c r="G64" i="1"/>
  <c r="H64" i="1"/>
  <c r="G65" i="1"/>
  <c r="H65" i="1" s="1"/>
  <c r="G66" i="1"/>
  <c r="H66" i="1"/>
  <c r="G67" i="1"/>
  <c r="H67" i="1" s="1"/>
  <c r="G68" i="1"/>
  <c r="H68" i="1"/>
  <c r="G69" i="1"/>
  <c r="H69" i="1" s="1"/>
  <c r="G70" i="1"/>
  <c r="H70" i="1"/>
  <c r="G71" i="1"/>
  <c r="H71" i="1" s="1"/>
  <c r="H54" i="1"/>
  <c r="G54" i="1"/>
  <c r="G49" i="1"/>
  <c r="H49" i="1" s="1"/>
  <c r="G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H38" i="1"/>
  <c r="H5" i="1"/>
  <c r="H6" i="1"/>
  <c r="H7" i="1"/>
  <c r="H8" i="1"/>
  <c r="H34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H4" i="1"/>
  <c r="G4" i="1"/>
  <c r="J104" i="1" l="1"/>
  <c r="H50" i="1"/>
  <c r="C30" i="3"/>
  <c r="F30" i="3"/>
  <c r="F104" i="1"/>
  <c r="C102" i="1"/>
  <c r="F102" i="1"/>
  <c r="F72" i="1"/>
  <c r="C72" i="1"/>
  <c r="F50" i="1"/>
  <c r="C50" i="1"/>
  <c r="C34" i="1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1" i="3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8" i="1"/>
  <c r="F39" i="1"/>
  <c r="F40" i="1"/>
  <c r="F41" i="1"/>
  <c r="F42" i="1"/>
  <c r="F43" i="1"/>
  <c r="F44" i="1"/>
  <c r="F45" i="1"/>
  <c r="F46" i="1"/>
  <c r="F47" i="1"/>
  <c r="F48" i="1"/>
  <c r="F49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34" i="1" l="1"/>
</calcChain>
</file>

<file path=xl/sharedStrings.xml><?xml version="1.0" encoding="utf-8"?>
<sst xmlns="http://schemas.openxmlformats.org/spreadsheetml/2006/main" count="279" uniqueCount="144">
  <si>
    <t xml:space="preserve"> հնամաշ</t>
  </si>
  <si>
    <t xml:space="preserve"> բավարար</t>
  </si>
  <si>
    <t>բավարար</t>
  </si>
  <si>
    <t>հնամաշ</t>
  </si>
  <si>
    <t xml:space="preserve">բավարար </t>
  </si>
  <si>
    <t>Անվանում</t>
  </si>
  <si>
    <t>Ընդամենը</t>
  </si>
  <si>
    <t>Կանացի անդրավարտիք</t>
  </si>
  <si>
    <t>Կիսագուլպա</t>
  </si>
  <si>
    <t>Կանացի բլուզկա</t>
  </si>
  <si>
    <t>Կանցի գլխարկ</t>
  </si>
  <si>
    <t>Կանացի գոտի</t>
  </si>
  <si>
    <t xml:space="preserve">Կանացի զգեստ </t>
  </si>
  <si>
    <t>Կանացի զուգագույպա</t>
  </si>
  <si>
    <t>Կանացի  ժակետ</t>
  </si>
  <si>
    <t>Կանացի լողազգեստ</t>
  </si>
  <si>
    <t>Կանացի կաշվե բաճկոն</t>
  </si>
  <si>
    <t xml:space="preserve">Կանացի կաշվե գոտի </t>
  </si>
  <si>
    <t>Կանացի կիսաանդրավարտիք</t>
  </si>
  <si>
    <t>Կանացի կոշիկ</t>
  </si>
  <si>
    <t>Կանացի ձեռնոց</t>
  </si>
  <si>
    <t>Կանացի շարֆ</t>
  </si>
  <si>
    <t xml:space="preserve">Կանացի շրջազգեստ </t>
  </si>
  <si>
    <t xml:space="preserve">Կանացի պայուսակ </t>
  </si>
  <si>
    <t>Կանացի պիջակ</t>
  </si>
  <si>
    <t>Կանացի կիսագոիլպա</t>
  </si>
  <si>
    <t>Կանացի սվիտր</t>
  </si>
  <si>
    <t>Կանացի վերարկու</t>
  </si>
  <si>
    <t xml:space="preserve">Կանացի վերնաշապիկ </t>
  </si>
  <si>
    <t>Կանացի փողկապ</t>
  </si>
  <si>
    <t>Կանացի օծանելիք</t>
  </si>
  <si>
    <t xml:space="preserve"> նոր </t>
  </si>
  <si>
    <t xml:space="preserve"> նոր</t>
  </si>
  <si>
    <t>նոր</t>
  </si>
  <si>
    <t>նոր.</t>
  </si>
  <si>
    <t>Կանացի ակնոց</t>
  </si>
  <si>
    <t>Կանացի ականջող</t>
  </si>
  <si>
    <t>Կանացի մատանի</t>
  </si>
  <si>
    <t>Կանացի վզնոց</t>
  </si>
  <si>
    <t xml:space="preserve">Կանացի ապարանջան </t>
  </si>
  <si>
    <t>Կանացի բիժուտերիա</t>
  </si>
  <si>
    <t>Համակարգիչ ZALMAN</t>
  </si>
  <si>
    <t>Տպիչ LBR3010</t>
  </si>
  <si>
    <t>Անվտանգության համակարգ</t>
  </si>
  <si>
    <t>Անվտանգ.համ. SENSORMATIC</t>
  </si>
  <si>
    <t>Հաշվ. դրամ.մեքենա MF-2351</t>
  </si>
  <si>
    <t>Այցելուների հաշվիչPXx10/01,TRx00-1</t>
  </si>
  <si>
    <t>Համակարգիչ պռոց. XSpres մոնիտոր DELL 17դույմ</t>
  </si>
  <si>
    <t>Համակարգիչ</t>
  </si>
  <si>
    <t>Տպիչ LBP 600B</t>
  </si>
  <si>
    <t>Անխափան սնուցման սարք Mercury</t>
  </si>
  <si>
    <t>Էլեկտրական արդուկ Aresa</t>
  </si>
  <si>
    <t>Էլեկտրական արդուկ Saturn</t>
  </si>
  <si>
    <t>Սեղան լամինատե սպիտակ 1,5x0,95x 0,8</t>
  </si>
  <si>
    <t>Սեղան լամինատե սպիտակ 1,5x0,95x 0,6</t>
  </si>
  <si>
    <t>Սեղան լամինատե սպիտակ 1,3x0,07x 0,5</t>
  </si>
  <si>
    <t>Սեղան 1,8x1,2x 0,8</t>
  </si>
  <si>
    <t>Սեղան լամինատե սպիտակ /քանդված/1,3x0,7x 0,8</t>
  </si>
  <si>
    <t>Սեղան լամինատե սպիտակ /քանդված/1,36x0,8x 0,8</t>
  </si>
  <si>
    <t>Սեղան 0,6x1,2x 0,75</t>
  </si>
  <si>
    <t>Վաճառասեղան 3,0x1,0x 1,0</t>
  </si>
  <si>
    <t>Ցուցադրական սեղան 0,5x0,6x 0,23</t>
  </si>
  <si>
    <t>Անիվներով դարակաշար 0,5x0,55x 0,95</t>
  </si>
  <si>
    <t>Երկհարկ դարակաշար 0,72x0,29x 0,8</t>
  </si>
  <si>
    <t>Քառակուսի պատվանդան 0,45x0,45x 0,45</t>
  </si>
  <si>
    <t>Դարակ  1,2x0,06x 0,45</t>
  </si>
  <si>
    <t>Դարակ  1,3x0,06x 0,45</t>
  </si>
  <si>
    <t xml:space="preserve">Քանդած կահույքի լամինատե բաղադրիչնեչ տարբ.չափերի </t>
  </si>
  <si>
    <t xml:space="preserve">Շարժվող աթոռ գլնաձև </t>
  </si>
  <si>
    <t xml:space="preserve">Գլանաձև կաշվեպատ պատվանդան </t>
  </si>
  <si>
    <t>Տումբա 0,55x0,50x 0,40</t>
  </si>
  <si>
    <t>Պահարան դրամարկղի  0,90x0,30x 0,73</t>
  </si>
  <si>
    <t>Գրապահարան 2 ապակյա փեղկով 0,90x0,30x 0,73</t>
  </si>
  <si>
    <t>վնասված</t>
  </si>
  <si>
    <t>կիսատված</t>
  </si>
  <si>
    <t>Քանակ</t>
  </si>
  <si>
    <t>Ապրանքի վիճակ</t>
  </si>
  <si>
    <t xml:space="preserve">Միավորի արժեք  ՀՀ դրամ </t>
  </si>
  <si>
    <r>
      <t> </t>
    </r>
    <r>
      <rPr>
        <sz val="11"/>
        <rFont val="Sylfaen"/>
        <family val="1"/>
        <charset val="204"/>
      </rPr>
      <t xml:space="preserve">Դարակ </t>
    </r>
    <r>
      <rPr>
        <sz val="10"/>
        <rFont val="Sylfaen"/>
        <family val="1"/>
        <charset val="204"/>
      </rPr>
      <t>0,60x0,60x 0,27</t>
    </r>
  </si>
  <si>
    <r>
      <t>հնամաշ</t>
    </r>
    <r>
      <rPr>
        <sz val="11"/>
        <rFont val="Calibri"/>
        <family val="2"/>
        <charset val="204"/>
        <scheme val="minor"/>
      </rPr>
      <t> </t>
    </r>
  </si>
  <si>
    <r>
      <t> </t>
    </r>
    <r>
      <rPr>
        <sz val="11"/>
        <rFont val="Sylfaen"/>
        <family val="1"/>
        <charset val="204"/>
      </rPr>
      <t xml:space="preserve">Եռանկյունի հայելի </t>
    </r>
    <r>
      <rPr>
        <sz val="10"/>
        <rFont val="Sylfaen"/>
        <family val="1"/>
        <charset val="204"/>
      </rPr>
      <t>0,30x0,20x 0,30x 1,30</t>
    </r>
  </si>
  <si>
    <r>
      <t>բավարար</t>
    </r>
    <r>
      <rPr>
        <sz val="11"/>
        <rFont val="Calibri"/>
        <family val="2"/>
        <charset val="204"/>
        <scheme val="minor"/>
      </rPr>
      <t>  </t>
    </r>
  </si>
  <si>
    <r>
      <t> </t>
    </r>
    <r>
      <rPr>
        <sz val="11"/>
        <rFont val="Sylfaen"/>
        <family val="1"/>
        <charset val="204"/>
      </rPr>
      <t xml:space="preserve">Մետաղական վանդակ ակսեսուարների կախիչ </t>
    </r>
    <r>
      <rPr>
        <sz val="10"/>
        <rFont val="Sylfaen"/>
        <family val="1"/>
        <charset val="204"/>
      </rPr>
      <t>0,60x0,85</t>
    </r>
  </si>
  <si>
    <r>
      <t>բավարար</t>
    </r>
    <r>
      <rPr>
        <sz val="11"/>
        <rFont val="Calibri"/>
        <family val="2"/>
        <charset val="204"/>
        <scheme val="minor"/>
      </rPr>
      <t>   </t>
    </r>
  </si>
  <si>
    <r>
      <t> </t>
    </r>
    <r>
      <rPr>
        <sz val="11"/>
        <rFont val="Sylfaen"/>
        <family val="1"/>
        <charset val="204"/>
      </rPr>
      <t>Կահույքից քանդված կտորներ ԴՍՊ-ից տարբեր չափերի</t>
    </r>
  </si>
  <si>
    <r>
      <t>հնամաշ</t>
    </r>
    <r>
      <rPr>
        <sz val="11"/>
        <rFont val="Calibri"/>
        <family val="2"/>
        <charset val="204"/>
        <scheme val="minor"/>
      </rPr>
      <t>  </t>
    </r>
  </si>
  <si>
    <r>
      <t> </t>
    </r>
    <r>
      <rPr>
        <sz val="11"/>
        <rFont val="Sylfaen"/>
        <family val="1"/>
        <charset val="204"/>
      </rPr>
      <t xml:space="preserve">Մանեկեն </t>
    </r>
  </si>
  <si>
    <r>
      <t>բավարար</t>
    </r>
    <r>
      <rPr>
        <sz val="11"/>
        <rFont val="Calibri"/>
        <family val="2"/>
        <charset val="204"/>
        <scheme val="minor"/>
      </rPr>
      <t> </t>
    </r>
  </si>
  <si>
    <r>
      <t> </t>
    </r>
    <r>
      <rPr>
        <sz val="11"/>
        <rFont val="Sylfaen"/>
        <family val="1"/>
        <charset val="204"/>
      </rPr>
      <t>Ստենդ</t>
    </r>
  </si>
  <si>
    <r>
      <t> </t>
    </r>
    <r>
      <rPr>
        <sz val="10"/>
        <rFont val="Sylfaen"/>
        <family val="1"/>
        <charset val="204"/>
      </rPr>
      <t>բավարար</t>
    </r>
  </si>
  <si>
    <r>
      <t> </t>
    </r>
    <r>
      <rPr>
        <sz val="11"/>
        <rFont val="Sylfaen"/>
        <family val="1"/>
        <charset val="204"/>
      </rPr>
      <t>Հագուստների շարժման կախիչ</t>
    </r>
  </si>
  <si>
    <r>
      <t> </t>
    </r>
    <r>
      <rPr>
        <sz val="11"/>
        <rFont val="Sylfaen"/>
        <family val="1"/>
        <charset val="204"/>
      </rPr>
      <t>Հագուստների ֆիքսված կախիչ</t>
    </r>
  </si>
  <si>
    <r>
      <t> </t>
    </r>
    <r>
      <rPr>
        <sz val="11"/>
        <rFont val="Sylfaen"/>
        <family val="1"/>
        <charset val="204"/>
      </rPr>
      <t>Պտտվող աթոռ</t>
    </r>
  </si>
  <si>
    <r>
      <t> </t>
    </r>
    <r>
      <rPr>
        <sz val="11"/>
        <rFont val="Sylfaen"/>
        <family val="1"/>
        <charset val="204"/>
      </rPr>
      <t>ՀԴՄ «Դատեքս» տեսակի չշահագործվող</t>
    </r>
  </si>
  <si>
    <r>
      <t> </t>
    </r>
    <r>
      <rPr>
        <sz val="11"/>
        <rFont val="Sylfaen"/>
        <family val="1"/>
        <charset val="204"/>
      </rPr>
      <t>Համակարգիչ DELL</t>
    </r>
  </si>
  <si>
    <r>
      <t> </t>
    </r>
    <r>
      <rPr>
        <sz val="11"/>
        <rFont val="Sylfaen"/>
        <family val="1"/>
        <charset val="204"/>
      </rPr>
      <t>Համակարգիչ Core-13</t>
    </r>
  </si>
  <si>
    <r>
      <t> </t>
    </r>
    <r>
      <rPr>
        <sz val="11"/>
        <rFont val="Sylfaen"/>
        <family val="1"/>
        <charset val="204"/>
      </rPr>
      <t>Ընդունիչ SONY</t>
    </r>
  </si>
  <si>
    <r>
      <t> </t>
    </r>
    <r>
      <rPr>
        <sz val="11"/>
        <rFont val="Sylfaen"/>
        <family val="1"/>
        <charset val="204"/>
      </rPr>
      <t>Թվային ֆոտոխցիկ</t>
    </r>
  </si>
  <si>
    <r>
      <t> </t>
    </r>
    <r>
      <rPr>
        <sz val="11"/>
        <rFont val="Sylfaen"/>
        <family val="1"/>
        <charset val="204"/>
      </rPr>
      <t>Ինտերնետ սարք</t>
    </r>
  </si>
  <si>
    <r>
      <t> </t>
    </r>
    <r>
      <rPr>
        <sz val="11"/>
        <rFont val="Sylfaen"/>
        <family val="1"/>
        <charset val="204"/>
      </rPr>
      <t>Համակարգչսյին ցանց</t>
    </r>
  </si>
  <si>
    <r>
      <t> </t>
    </r>
    <r>
      <rPr>
        <sz val="11"/>
        <rFont val="Sylfaen"/>
        <family val="1"/>
        <charset val="204"/>
      </rPr>
      <t>Ռոութեր</t>
    </r>
  </si>
  <si>
    <r>
      <t> </t>
    </r>
    <r>
      <rPr>
        <sz val="11"/>
        <rFont val="Sylfaen"/>
        <family val="1"/>
        <charset val="204"/>
      </rPr>
      <t>Նվագարկիչ Philips</t>
    </r>
  </si>
  <si>
    <r>
      <t> </t>
    </r>
    <r>
      <rPr>
        <sz val="11"/>
        <rFont val="Sylfaen"/>
        <family val="1"/>
        <charset val="204"/>
      </rPr>
      <t>Արդուկ Orvica</t>
    </r>
  </si>
  <si>
    <r>
      <t> </t>
    </r>
    <r>
      <rPr>
        <sz val="11"/>
        <rFont val="Sylfaen"/>
        <family val="1"/>
        <charset val="204"/>
      </rPr>
      <t>Արդուկ Galaxy</t>
    </r>
  </si>
  <si>
    <r>
      <t> </t>
    </r>
    <r>
      <rPr>
        <sz val="11"/>
        <rFont val="Sylfaen"/>
        <family val="1"/>
        <charset val="204"/>
      </rPr>
      <t>Տպիչ Samsung ML1640</t>
    </r>
  </si>
  <si>
    <r>
      <t> </t>
    </r>
    <r>
      <rPr>
        <sz val="11"/>
        <rFont val="Sylfaen"/>
        <family val="1"/>
        <charset val="204"/>
      </rPr>
      <t>Գնապիտակի սարք Atias PL900</t>
    </r>
  </si>
  <si>
    <r>
      <t> </t>
    </r>
    <r>
      <rPr>
        <sz val="11"/>
        <rFont val="Sylfaen"/>
        <family val="1"/>
        <charset val="204"/>
      </rPr>
      <t>Ապրանքի կոդ ճանաչող սարք</t>
    </r>
  </si>
  <si>
    <r>
      <t> </t>
    </r>
    <r>
      <rPr>
        <sz val="11"/>
        <rFont val="Sylfaen"/>
        <family val="1"/>
        <charset val="204"/>
      </rPr>
      <t>Պլաստմասե պիտակներ քնդելու սարք Sensormatic</t>
    </r>
  </si>
  <si>
    <r>
      <t> </t>
    </r>
    <r>
      <rPr>
        <sz val="11"/>
        <rFont val="Sylfaen"/>
        <family val="1"/>
        <charset val="204"/>
      </rPr>
      <t>Տաքացուցիչ</t>
    </r>
  </si>
  <si>
    <r>
      <t> </t>
    </r>
    <r>
      <rPr>
        <sz val="11"/>
        <rFont val="Sylfaen"/>
        <family val="1"/>
        <charset val="204"/>
      </rPr>
      <t>Հովացուցիչ</t>
    </r>
  </si>
  <si>
    <r>
      <t> </t>
    </r>
    <r>
      <rPr>
        <sz val="11"/>
        <rFont val="Sylfaen"/>
        <family val="1"/>
        <charset val="204"/>
      </rPr>
      <t>Շրջանաձև ջահ</t>
    </r>
  </si>
  <si>
    <r>
      <t> </t>
    </r>
    <r>
      <rPr>
        <sz val="11"/>
        <rFont val="Sylfaen"/>
        <family val="1"/>
        <charset val="204"/>
      </rPr>
      <t>Կանացի անդրավարտիք</t>
    </r>
  </si>
  <si>
    <r>
      <t> </t>
    </r>
    <r>
      <rPr>
        <sz val="11"/>
        <rFont val="Sylfaen"/>
        <family val="1"/>
        <charset val="204"/>
      </rPr>
      <t>Կանացի բլուզկա</t>
    </r>
  </si>
  <si>
    <r>
      <t> </t>
    </r>
    <r>
      <rPr>
        <sz val="11"/>
        <rFont val="Sylfaen"/>
        <family val="1"/>
        <charset val="204"/>
      </rPr>
      <t>Կանացի գլխարկ</t>
    </r>
  </si>
  <si>
    <r>
      <t> </t>
    </r>
    <r>
      <rPr>
        <sz val="11"/>
        <rFont val="Sylfaen"/>
        <family val="1"/>
        <charset val="204"/>
      </rPr>
      <t xml:space="preserve">Կանացի գոտի </t>
    </r>
  </si>
  <si>
    <r>
      <t> </t>
    </r>
    <r>
      <rPr>
        <sz val="11"/>
        <rFont val="Sylfaen"/>
        <family val="1"/>
        <charset val="204"/>
      </rPr>
      <t>Կանացի զգեստ</t>
    </r>
  </si>
  <si>
    <r>
      <t> </t>
    </r>
    <r>
      <rPr>
        <sz val="11"/>
        <rFont val="Sylfaen"/>
        <family val="1"/>
        <charset val="204"/>
      </rPr>
      <t>Կանացի ժակետ</t>
    </r>
  </si>
  <si>
    <r>
      <t> </t>
    </r>
    <r>
      <rPr>
        <sz val="11"/>
        <rFont val="Sylfaen"/>
        <family val="1"/>
        <charset val="204"/>
      </rPr>
      <t xml:space="preserve">Կանացի կաշվե գոտի </t>
    </r>
  </si>
  <si>
    <r>
      <t> </t>
    </r>
    <r>
      <rPr>
        <sz val="11"/>
        <rFont val="Sylfaen"/>
        <family val="1"/>
        <charset val="204"/>
      </rPr>
      <t>Կանացի կոշիկ</t>
    </r>
  </si>
  <si>
    <r>
      <t> </t>
    </r>
    <r>
      <rPr>
        <sz val="11"/>
        <rFont val="Sylfaen"/>
        <family val="1"/>
        <charset val="204"/>
      </rPr>
      <t>Կանացի ձեռնոց</t>
    </r>
  </si>
  <si>
    <r>
      <t> </t>
    </r>
    <r>
      <rPr>
        <sz val="11"/>
        <rFont val="Sylfaen"/>
        <family val="1"/>
        <charset val="204"/>
      </rPr>
      <t>Կանացի շարֆ</t>
    </r>
  </si>
  <si>
    <r>
      <t> </t>
    </r>
    <r>
      <rPr>
        <sz val="11"/>
        <rFont val="Sylfaen"/>
        <family val="1"/>
        <charset val="204"/>
      </rPr>
      <t>Կանացի շրջազգեստ</t>
    </r>
  </si>
  <si>
    <r>
      <t> </t>
    </r>
    <r>
      <rPr>
        <sz val="11"/>
        <rFont val="Sylfaen"/>
        <family val="1"/>
        <charset val="204"/>
      </rPr>
      <t>Կանացի պայուսակ</t>
    </r>
  </si>
  <si>
    <r>
      <t> </t>
    </r>
    <r>
      <rPr>
        <sz val="11"/>
        <rFont val="Sylfaen"/>
        <family val="1"/>
        <charset val="204"/>
      </rPr>
      <t>Կանացի  պիջակ</t>
    </r>
  </si>
  <si>
    <r>
      <t> </t>
    </r>
    <r>
      <rPr>
        <sz val="11"/>
        <rFont val="Sylfaen"/>
        <family val="1"/>
        <charset val="204"/>
      </rPr>
      <t>Կանացի սվիտր</t>
    </r>
  </si>
  <si>
    <r>
      <t> </t>
    </r>
    <r>
      <rPr>
        <sz val="11"/>
        <rFont val="Sylfaen"/>
        <family val="1"/>
        <charset val="204"/>
      </rPr>
      <t xml:space="preserve">Կանացի վերարկու </t>
    </r>
  </si>
  <si>
    <r>
      <t> </t>
    </r>
    <r>
      <rPr>
        <sz val="11"/>
        <rFont val="Sylfaen"/>
        <family val="1"/>
        <charset val="204"/>
      </rPr>
      <t>Կանացի վերնաշապիկ</t>
    </r>
  </si>
  <si>
    <r>
      <t> </t>
    </r>
    <r>
      <rPr>
        <sz val="11"/>
        <rFont val="Sylfaen"/>
        <family val="1"/>
        <charset val="204"/>
      </rPr>
      <t>Կանացի փողկապ</t>
    </r>
  </si>
  <si>
    <r>
      <t> </t>
    </r>
    <r>
      <rPr>
        <sz val="11"/>
        <rFont val="Sylfaen"/>
        <family val="1"/>
        <charset val="204"/>
      </rPr>
      <t>Կանացի օծանելիք</t>
    </r>
  </si>
  <si>
    <r>
      <t> </t>
    </r>
    <r>
      <rPr>
        <sz val="11"/>
        <rFont val="Sylfaen"/>
        <family val="1"/>
        <charset val="204"/>
      </rPr>
      <t>Կանացի բիժուտերիա SIX</t>
    </r>
  </si>
  <si>
    <r>
      <t> </t>
    </r>
    <r>
      <rPr>
        <sz val="11"/>
        <rFont val="Sylfaen"/>
        <family val="1"/>
        <charset val="204"/>
      </rPr>
      <t>Կանացի ակնոց</t>
    </r>
  </si>
  <si>
    <r>
      <t> </t>
    </r>
    <r>
      <rPr>
        <sz val="11"/>
        <rFont val="Sylfaen"/>
        <family val="1"/>
        <charset val="204"/>
      </rPr>
      <t>Կանացի ականջօղ</t>
    </r>
  </si>
  <si>
    <r>
      <t> </t>
    </r>
    <r>
      <rPr>
        <sz val="11"/>
        <rFont val="Sylfaen"/>
        <family val="1"/>
        <charset val="204"/>
      </rPr>
      <t>Կանացի մատանի</t>
    </r>
  </si>
  <si>
    <r>
      <t> </t>
    </r>
    <r>
      <rPr>
        <sz val="11"/>
        <rFont val="Sylfaen"/>
        <family val="1"/>
        <charset val="204"/>
      </rPr>
      <t xml:space="preserve">Կանացի վզնոց </t>
    </r>
  </si>
  <si>
    <r>
      <t> </t>
    </r>
    <r>
      <rPr>
        <sz val="11"/>
        <rFont val="Sylfaen"/>
        <family val="1"/>
        <charset val="204"/>
      </rPr>
      <t>Կանացի աքսեսուար</t>
    </r>
  </si>
  <si>
    <r>
      <t> </t>
    </r>
    <r>
      <rPr>
        <sz val="11"/>
        <rFont val="Sylfaen"/>
        <family val="1"/>
        <charset val="204"/>
      </rPr>
      <t xml:space="preserve">Կանացի ապարանջան </t>
    </r>
  </si>
  <si>
    <r>
      <t> </t>
    </r>
    <r>
      <rPr>
        <sz val="11"/>
        <rFont val="Sylfaen"/>
        <family val="1"/>
        <charset val="204"/>
      </rPr>
      <t>Կանացի բիժուտերիա</t>
    </r>
  </si>
  <si>
    <t xml:space="preserve">Ընդհանուր գումար ՀՀ դրամ </t>
  </si>
  <si>
    <t>Լոտ</t>
  </si>
  <si>
    <t xml:space="preserve">«Նու Վա Թրեյդ »ՍՊԸ -ի գույքի  ցուցակ </t>
  </si>
  <si>
    <t>Հիմնական Միջոցներ</t>
  </si>
  <si>
    <t>Վնասված կանացի հագուստ և աքսեսուարներ</t>
  </si>
  <si>
    <t>Կանացի հագուստ և աքսեսուարներ</t>
  </si>
  <si>
    <t>Վնասված / մասամբ ոչ պիտանի ապրանքատեսակներ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</si>
</sst>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9" fillId="0" borderId="0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/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1" xfId="0" applyFont="1" applyBorder="1"/>
    <xf numFmtId="164" fontId="5" fillId="0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5" fillId="0" borderId="5" xfId="0" applyNumberFormat="1" applyFont="1" applyFill="1" applyBorder="1" applyAlignment="1">
      <alignment horizontal="center" wrapText="1"/>
    </xf>
    <xf numFmtId="164" fontId="4" fillId="0" borderId="8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0" fillId="0" borderId="1" xfId="0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zoomScaleSheetLayoutView="110" workbookViewId="0">
      <selection activeCell="C105" sqref="C105"/>
    </sheetView>
  </sheetViews>
  <sheetFormatPr defaultRowHeight="15" x14ac:dyDescent="0.25"/>
  <cols>
    <col min="1" max="1" width="6.28515625" style="28" customWidth="1"/>
    <col min="2" max="2" width="36.140625" style="4" customWidth="1"/>
    <col min="3" max="3" width="9.140625" style="3"/>
    <col min="4" max="4" width="14.85546875" style="3" customWidth="1"/>
    <col min="5" max="5" width="21.5703125" style="3" hidden="1" customWidth="1"/>
    <col min="6" max="6" width="22" style="3" hidden="1" customWidth="1"/>
    <col min="7" max="8" width="20.42578125" hidden="1" customWidth="1"/>
    <col min="9" max="10" width="20.42578125" customWidth="1"/>
  </cols>
  <sheetData>
    <row r="1" spans="1:10" s="21" customFormat="1" ht="32.25" customHeight="1" x14ac:dyDescent="0.3">
      <c r="A1" s="55" t="s">
        <v>139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s="21" customFormat="1" ht="18.75" x14ac:dyDescent="0.3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60"/>
    </row>
    <row r="3" spans="1:10" s="2" customFormat="1" ht="43.5" customHeight="1" x14ac:dyDescent="0.25">
      <c r="A3" s="26" t="s">
        <v>138</v>
      </c>
      <c r="B3" s="5" t="s">
        <v>5</v>
      </c>
      <c r="C3" s="6" t="s">
        <v>75</v>
      </c>
      <c r="D3" s="6" t="s">
        <v>76</v>
      </c>
      <c r="E3" s="6" t="s">
        <v>77</v>
      </c>
      <c r="F3" s="48" t="s">
        <v>137</v>
      </c>
      <c r="G3" s="6" t="s">
        <v>77</v>
      </c>
      <c r="H3" s="6" t="s">
        <v>137</v>
      </c>
      <c r="I3" s="6" t="s">
        <v>77</v>
      </c>
      <c r="J3" s="6" t="s">
        <v>137</v>
      </c>
    </row>
    <row r="4" spans="1:10" ht="15.75" x14ac:dyDescent="0.3">
      <c r="A4" s="27">
        <v>1</v>
      </c>
      <c r="B4" s="7" t="s">
        <v>7</v>
      </c>
      <c r="C4" s="8">
        <v>150</v>
      </c>
      <c r="D4" s="9" t="s">
        <v>31</v>
      </c>
      <c r="E4" s="9">
        <v>2000</v>
      </c>
      <c r="F4" s="49">
        <f>+C4*E4</f>
        <v>300000</v>
      </c>
      <c r="G4" s="54">
        <f>+E4-E4*0.2</f>
        <v>1600</v>
      </c>
      <c r="H4" s="54">
        <f>+G4*C4</f>
        <v>240000</v>
      </c>
      <c r="I4" s="54">
        <f>+G4-G4*0.2</f>
        <v>1280</v>
      </c>
      <c r="J4" s="54">
        <f>+I4*C4</f>
        <v>192000</v>
      </c>
    </row>
    <row r="5" spans="1:10" ht="15.75" x14ac:dyDescent="0.3">
      <c r="A5" s="27">
        <v>2</v>
      </c>
      <c r="B5" s="10" t="s">
        <v>8</v>
      </c>
      <c r="C5" s="8">
        <v>10</v>
      </c>
      <c r="D5" s="9" t="s">
        <v>32</v>
      </c>
      <c r="E5" s="9">
        <v>200</v>
      </c>
      <c r="F5" s="49">
        <f t="shared" ref="F4:F33" si="0">+C5*E5</f>
        <v>2000</v>
      </c>
      <c r="G5" s="54">
        <f t="shared" ref="G5:G33" si="1">+E5-E5*0.2</f>
        <v>160</v>
      </c>
      <c r="H5" s="54">
        <f t="shared" ref="H5:H33" si="2">+G5*C5</f>
        <v>1600</v>
      </c>
      <c r="I5" s="54">
        <f t="shared" ref="I5:I33" si="3">+G5-G5*0.2</f>
        <v>128</v>
      </c>
      <c r="J5" s="54">
        <f t="shared" ref="J5:J33" si="4">+I5*C5</f>
        <v>1280</v>
      </c>
    </row>
    <row r="6" spans="1:10" ht="15.75" x14ac:dyDescent="0.3">
      <c r="A6" s="27">
        <v>3</v>
      </c>
      <c r="B6" s="7" t="s">
        <v>9</v>
      </c>
      <c r="C6" s="8">
        <v>85</v>
      </c>
      <c r="D6" s="9" t="s">
        <v>32</v>
      </c>
      <c r="E6" s="9">
        <v>2000</v>
      </c>
      <c r="F6" s="49">
        <f t="shared" si="0"/>
        <v>170000</v>
      </c>
      <c r="G6" s="54">
        <f t="shared" si="1"/>
        <v>1600</v>
      </c>
      <c r="H6" s="54">
        <f t="shared" si="2"/>
        <v>136000</v>
      </c>
      <c r="I6" s="54">
        <f t="shared" si="3"/>
        <v>1280</v>
      </c>
      <c r="J6" s="54">
        <f t="shared" si="4"/>
        <v>108800</v>
      </c>
    </row>
    <row r="7" spans="1:10" ht="15.75" x14ac:dyDescent="0.3">
      <c r="A7" s="27">
        <v>4</v>
      </c>
      <c r="B7" s="7" t="s">
        <v>10</v>
      </c>
      <c r="C7" s="8">
        <v>15</v>
      </c>
      <c r="D7" s="9" t="s">
        <v>32</v>
      </c>
      <c r="E7" s="9">
        <v>800</v>
      </c>
      <c r="F7" s="49">
        <f t="shared" si="0"/>
        <v>12000</v>
      </c>
      <c r="G7" s="54">
        <f t="shared" si="1"/>
        <v>640</v>
      </c>
      <c r="H7" s="54">
        <f t="shared" si="2"/>
        <v>9600</v>
      </c>
      <c r="I7" s="54">
        <f t="shared" si="3"/>
        <v>512</v>
      </c>
      <c r="J7" s="54">
        <f t="shared" si="4"/>
        <v>7680</v>
      </c>
    </row>
    <row r="8" spans="1:10" ht="15.75" x14ac:dyDescent="0.3">
      <c r="A8" s="27">
        <v>5</v>
      </c>
      <c r="B8" s="7" t="s">
        <v>11</v>
      </c>
      <c r="C8" s="8">
        <v>30</v>
      </c>
      <c r="D8" s="9" t="s">
        <v>32</v>
      </c>
      <c r="E8" s="9">
        <v>700</v>
      </c>
      <c r="F8" s="49">
        <f t="shared" si="0"/>
        <v>21000</v>
      </c>
      <c r="G8" s="54">
        <f t="shared" si="1"/>
        <v>560</v>
      </c>
      <c r="H8" s="54">
        <f t="shared" si="2"/>
        <v>16800</v>
      </c>
      <c r="I8" s="54">
        <f t="shared" si="3"/>
        <v>448</v>
      </c>
      <c r="J8" s="54">
        <f t="shared" si="4"/>
        <v>13440</v>
      </c>
    </row>
    <row r="9" spans="1:10" ht="15.75" x14ac:dyDescent="0.3">
      <c r="A9" s="27">
        <v>6</v>
      </c>
      <c r="B9" s="7" t="s">
        <v>12</v>
      </c>
      <c r="C9" s="8">
        <v>70</v>
      </c>
      <c r="D9" s="9" t="s">
        <v>32</v>
      </c>
      <c r="E9" s="9">
        <v>3500</v>
      </c>
      <c r="F9" s="49">
        <f t="shared" si="0"/>
        <v>245000</v>
      </c>
      <c r="G9" s="54">
        <f t="shared" si="1"/>
        <v>2800</v>
      </c>
      <c r="H9" s="54">
        <f t="shared" si="2"/>
        <v>196000</v>
      </c>
      <c r="I9" s="54">
        <f t="shared" si="3"/>
        <v>2240</v>
      </c>
      <c r="J9" s="54">
        <f t="shared" si="4"/>
        <v>156800</v>
      </c>
    </row>
    <row r="10" spans="1:10" ht="15.75" x14ac:dyDescent="0.3">
      <c r="A10" s="27">
        <v>7</v>
      </c>
      <c r="B10" s="7" t="s">
        <v>13</v>
      </c>
      <c r="C10" s="8">
        <v>30</v>
      </c>
      <c r="D10" s="9" t="s">
        <v>32</v>
      </c>
      <c r="E10" s="9">
        <v>300</v>
      </c>
      <c r="F10" s="49">
        <f t="shared" si="0"/>
        <v>9000</v>
      </c>
      <c r="G10" s="54">
        <f t="shared" si="1"/>
        <v>240</v>
      </c>
      <c r="H10" s="54">
        <f t="shared" si="2"/>
        <v>7200</v>
      </c>
      <c r="I10" s="54">
        <f t="shared" si="3"/>
        <v>192</v>
      </c>
      <c r="J10" s="54">
        <f t="shared" si="4"/>
        <v>5760</v>
      </c>
    </row>
    <row r="11" spans="1:10" ht="15.75" x14ac:dyDescent="0.3">
      <c r="A11" s="27">
        <v>8</v>
      </c>
      <c r="B11" s="7" t="s">
        <v>14</v>
      </c>
      <c r="C11" s="8">
        <v>20</v>
      </c>
      <c r="D11" s="8" t="s">
        <v>33</v>
      </c>
      <c r="E11" s="8">
        <v>3000</v>
      </c>
      <c r="F11" s="49">
        <f t="shared" si="0"/>
        <v>60000</v>
      </c>
      <c r="G11" s="54">
        <f t="shared" si="1"/>
        <v>2400</v>
      </c>
      <c r="H11" s="54">
        <f t="shared" si="2"/>
        <v>48000</v>
      </c>
      <c r="I11" s="54">
        <f t="shared" si="3"/>
        <v>1920</v>
      </c>
      <c r="J11" s="54">
        <f t="shared" si="4"/>
        <v>38400</v>
      </c>
    </row>
    <row r="12" spans="1:10" ht="15.75" x14ac:dyDescent="0.3">
      <c r="A12" s="27">
        <v>9</v>
      </c>
      <c r="B12" s="7" t="s">
        <v>15</v>
      </c>
      <c r="C12" s="8">
        <v>3</v>
      </c>
      <c r="D12" s="8" t="s">
        <v>33</v>
      </c>
      <c r="E12" s="8">
        <v>1800</v>
      </c>
      <c r="F12" s="49">
        <f t="shared" si="0"/>
        <v>5400</v>
      </c>
      <c r="G12" s="54">
        <f t="shared" si="1"/>
        <v>1440</v>
      </c>
      <c r="H12" s="54">
        <f t="shared" si="2"/>
        <v>4320</v>
      </c>
      <c r="I12" s="54">
        <f t="shared" si="3"/>
        <v>1152</v>
      </c>
      <c r="J12" s="54">
        <f t="shared" si="4"/>
        <v>3456</v>
      </c>
    </row>
    <row r="13" spans="1:10" ht="15.75" x14ac:dyDescent="0.3">
      <c r="A13" s="27">
        <v>10</v>
      </c>
      <c r="B13" s="7" t="s">
        <v>16</v>
      </c>
      <c r="C13" s="8">
        <v>2</v>
      </c>
      <c r="D13" s="8" t="s">
        <v>34</v>
      </c>
      <c r="E13" s="8">
        <v>5000</v>
      </c>
      <c r="F13" s="49">
        <f t="shared" si="0"/>
        <v>10000</v>
      </c>
      <c r="G13" s="54">
        <f t="shared" si="1"/>
        <v>4000</v>
      </c>
      <c r="H13" s="54">
        <f t="shared" si="2"/>
        <v>8000</v>
      </c>
      <c r="I13" s="54">
        <f t="shared" si="3"/>
        <v>3200</v>
      </c>
      <c r="J13" s="54">
        <f t="shared" si="4"/>
        <v>6400</v>
      </c>
    </row>
    <row r="14" spans="1:10" ht="15.75" x14ac:dyDescent="0.3">
      <c r="A14" s="27">
        <v>11</v>
      </c>
      <c r="B14" s="7" t="s">
        <v>17</v>
      </c>
      <c r="C14" s="8">
        <v>40</v>
      </c>
      <c r="D14" s="8" t="s">
        <v>33</v>
      </c>
      <c r="E14" s="8">
        <v>800</v>
      </c>
      <c r="F14" s="49">
        <f t="shared" si="0"/>
        <v>32000</v>
      </c>
      <c r="G14" s="54">
        <f t="shared" si="1"/>
        <v>640</v>
      </c>
      <c r="H14" s="54">
        <f t="shared" si="2"/>
        <v>25600</v>
      </c>
      <c r="I14" s="54">
        <f t="shared" si="3"/>
        <v>512</v>
      </c>
      <c r="J14" s="54">
        <f t="shared" si="4"/>
        <v>20480</v>
      </c>
    </row>
    <row r="15" spans="1:10" ht="15.75" x14ac:dyDescent="0.3">
      <c r="A15" s="27">
        <v>12</v>
      </c>
      <c r="B15" s="7" t="s">
        <v>18</v>
      </c>
      <c r="C15" s="8">
        <v>25</v>
      </c>
      <c r="D15" s="8" t="s">
        <v>33</v>
      </c>
      <c r="E15" s="8">
        <v>2000</v>
      </c>
      <c r="F15" s="49">
        <f t="shared" si="0"/>
        <v>50000</v>
      </c>
      <c r="G15" s="54">
        <f t="shared" si="1"/>
        <v>1600</v>
      </c>
      <c r="H15" s="54">
        <f t="shared" si="2"/>
        <v>40000</v>
      </c>
      <c r="I15" s="54">
        <f t="shared" si="3"/>
        <v>1280</v>
      </c>
      <c r="J15" s="54">
        <f t="shared" si="4"/>
        <v>32000</v>
      </c>
    </row>
    <row r="16" spans="1:10" ht="15.75" x14ac:dyDescent="0.3">
      <c r="A16" s="27">
        <v>13</v>
      </c>
      <c r="B16" s="7" t="s">
        <v>19</v>
      </c>
      <c r="C16" s="8">
        <v>90</v>
      </c>
      <c r="D16" s="8" t="s">
        <v>33</v>
      </c>
      <c r="E16" s="8">
        <v>3000</v>
      </c>
      <c r="F16" s="49">
        <f t="shared" si="0"/>
        <v>270000</v>
      </c>
      <c r="G16" s="54">
        <f t="shared" si="1"/>
        <v>2400</v>
      </c>
      <c r="H16" s="54">
        <f t="shared" si="2"/>
        <v>216000</v>
      </c>
      <c r="I16" s="54">
        <f t="shared" si="3"/>
        <v>1920</v>
      </c>
      <c r="J16" s="54">
        <f t="shared" si="4"/>
        <v>172800</v>
      </c>
    </row>
    <row r="17" spans="1:10" ht="15.75" x14ac:dyDescent="0.3">
      <c r="A17" s="27">
        <v>14</v>
      </c>
      <c r="B17" s="10" t="s">
        <v>20</v>
      </c>
      <c r="C17" s="9">
        <v>15</v>
      </c>
      <c r="D17" s="9" t="s">
        <v>33</v>
      </c>
      <c r="E17" s="9">
        <v>1400</v>
      </c>
      <c r="F17" s="49">
        <f t="shared" si="0"/>
        <v>21000</v>
      </c>
      <c r="G17" s="54">
        <f t="shared" si="1"/>
        <v>1120</v>
      </c>
      <c r="H17" s="54">
        <f t="shared" si="2"/>
        <v>16800</v>
      </c>
      <c r="I17" s="54">
        <f t="shared" si="3"/>
        <v>896</v>
      </c>
      <c r="J17" s="54">
        <f t="shared" si="4"/>
        <v>13440</v>
      </c>
    </row>
    <row r="18" spans="1:10" ht="15.75" x14ac:dyDescent="0.3">
      <c r="A18" s="27">
        <v>15</v>
      </c>
      <c r="B18" s="10" t="s">
        <v>21</v>
      </c>
      <c r="C18" s="9">
        <v>130</v>
      </c>
      <c r="D18" s="9" t="s">
        <v>33</v>
      </c>
      <c r="E18" s="9">
        <v>700</v>
      </c>
      <c r="F18" s="49">
        <f t="shared" si="0"/>
        <v>91000</v>
      </c>
      <c r="G18" s="54">
        <f t="shared" si="1"/>
        <v>560</v>
      </c>
      <c r="H18" s="54">
        <f t="shared" si="2"/>
        <v>72800</v>
      </c>
      <c r="I18" s="54">
        <f t="shared" si="3"/>
        <v>448</v>
      </c>
      <c r="J18" s="54">
        <f t="shared" si="4"/>
        <v>58240</v>
      </c>
    </row>
    <row r="19" spans="1:10" ht="15.75" x14ac:dyDescent="0.3">
      <c r="A19" s="27">
        <v>16</v>
      </c>
      <c r="B19" s="10" t="s">
        <v>22</v>
      </c>
      <c r="C19" s="9">
        <v>100</v>
      </c>
      <c r="D19" s="9" t="s">
        <v>33</v>
      </c>
      <c r="E19" s="9">
        <v>3000</v>
      </c>
      <c r="F19" s="49">
        <f t="shared" si="0"/>
        <v>300000</v>
      </c>
      <c r="G19" s="54">
        <f t="shared" si="1"/>
        <v>2400</v>
      </c>
      <c r="H19" s="54">
        <f t="shared" si="2"/>
        <v>240000</v>
      </c>
      <c r="I19" s="54">
        <f t="shared" si="3"/>
        <v>1920</v>
      </c>
      <c r="J19" s="54">
        <f t="shared" si="4"/>
        <v>192000</v>
      </c>
    </row>
    <row r="20" spans="1:10" ht="15.75" x14ac:dyDescent="0.3">
      <c r="A20" s="27">
        <v>17</v>
      </c>
      <c r="B20" s="10" t="s">
        <v>23</v>
      </c>
      <c r="C20" s="9">
        <v>20</v>
      </c>
      <c r="D20" s="9" t="s">
        <v>33</v>
      </c>
      <c r="E20" s="9">
        <v>5000</v>
      </c>
      <c r="F20" s="49">
        <f t="shared" si="0"/>
        <v>100000</v>
      </c>
      <c r="G20" s="54">
        <f t="shared" si="1"/>
        <v>4000</v>
      </c>
      <c r="H20" s="54">
        <f t="shared" si="2"/>
        <v>80000</v>
      </c>
      <c r="I20" s="54">
        <f t="shared" si="3"/>
        <v>3200</v>
      </c>
      <c r="J20" s="54">
        <f t="shared" si="4"/>
        <v>64000</v>
      </c>
    </row>
    <row r="21" spans="1:10" ht="15.75" x14ac:dyDescent="0.3">
      <c r="A21" s="27">
        <v>18</v>
      </c>
      <c r="B21" s="10" t="s">
        <v>24</v>
      </c>
      <c r="C21" s="9">
        <v>7</v>
      </c>
      <c r="D21" s="9" t="s">
        <v>33</v>
      </c>
      <c r="E21" s="9">
        <v>4000</v>
      </c>
      <c r="F21" s="49">
        <f t="shared" si="0"/>
        <v>28000</v>
      </c>
      <c r="G21" s="54">
        <f t="shared" si="1"/>
        <v>3200</v>
      </c>
      <c r="H21" s="54">
        <f t="shared" si="2"/>
        <v>22400</v>
      </c>
      <c r="I21" s="54">
        <f t="shared" si="3"/>
        <v>2560</v>
      </c>
      <c r="J21" s="54">
        <f t="shared" si="4"/>
        <v>17920</v>
      </c>
    </row>
    <row r="22" spans="1:10" ht="15.75" x14ac:dyDescent="0.3">
      <c r="A22" s="27">
        <v>19</v>
      </c>
      <c r="B22" s="10" t="s">
        <v>25</v>
      </c>
      <c r="C22" s="9">
        <v>30</v>
      </c>
      <c r="D22" s="9" t="s">
        <v>33</v>
      </c>
      <c r="E22" s="9">
        <v>200</v>
      </c>
      <c r="F22" s="49">
        <f t="shared" si="0"/>
        <v>6000</v>
      </c>
      <c r="G22" s="54">
        <f t="shared" si="1"/>
        <v>160</v>
      </c>
      <c r="H22" s="54">
        <f t="shared" si="2"/>
        <v>4800</v>
      </c>
      <c r="I22" s="54">
        <f t="shared" si="3"/>
        <v>128</v>
      </c>
      <c r="J22" s="54">
        <f t="shared" si="4"/>
        <v>3840</v>
      </c>
    </row>
    <row r="23" spans="1:10" ht="15.75" x14ac:dyDescent="0.3">
      <c r="A23" s="27">
        <v>20</v>
      </c>
      <c r="B23" s="10" t="s">
        <v>26</v>
      </c>
      <c r="C23" s="9">
        <v>25</v>
      </c>
      <c r="D23" s="9" t="s">
        <v>33</v>
      </c>
      <c r="E23" s="9">
        <v>3000</v>
      </c>
      <c r="F23" s="49">
        <f t="shared" si="0"/>
        <v>75000</v>
      </c>
      <c r="G23" s="54">
        <f t="shared" si="1"/>
        <v>2400</v>
      </c>
      <c r="H23" s="54">
        <f t="shared" si="2"/>
        <v>60000</v>
      </c>
      <c r="I23" s="54">
        <f t="shared" si="3"/>
        <v>1920</v>
      </c>
      <c r="J23" s="54">
        <f t="shared" si="4"/>
        <v>48000</v>
      </c>
    </row>
    <row r="24" spans="1:10" ht="15.75" x14ac:dyDescent="0.3">
      <c r="A24" s="27">
        <v>21</v>
      </c>
      <c r="B24" s="10" t="s">
        <v>27</v>
      </c>
      <c r="C24" s="9">
        <v>3</v>
      </c>
      <c r="D24" s="9" t="s">
        <v>33</v>
      </c>
      <c r="E24" s="9">
        <v>14000</v>
      </c>
      <c r="F24" s="49">
        <f t="shared" si="0"/>
        <v>42000</v>
      </c>
      <c r="G24" s="54">
        <f t="shared" si="1"/>
        <v>11200</v>
      </c>
      <c r="H24" s="54">
        <f t="shared" si="2"/>
        <v>33600</v>
      </c>
      <c r="I24" s="54">
        <f t="shared" si="3"/>
        <v>8960</v>
      </c>
      <c r="J24" s="54">
        <f t="shared" si="4"/>
        <v>26880</v>
      </c>
    </row>
    <row r="25" spans="1:10" ht="15.75" x14ac:dyDescent="0.3">
      <c r="A25" s="27">
        <v>22</v>
      </c>
      <c r="B25" s="10" t="s">
        <v>28</v>
      </c>
      <c r="C25" s="9">
        <v>25</v>
      </c>
      <c r="D25" s="9" t="s">
        <v>33</v>
      </c>
      <c r="E25" s="9">
        <v>3000</v>
      </c>
      <c r="F25" s="49">
        <f t="shared" si="0"/>
        <v>75000</v>
      </c>
      <c r="G25" s="54">
        <f t="shared" si="1"/>
        <v>2400</v>
      </c>
      <c r="H25" s="54">
        <f t="shared" si="2"/>
        <v>60000</v>
      </c>
      <c r="I25" s="54">
        <f t="shared" si="3"/>
        <v>1920</v>
      </c>
      <c r="J25" s="54">
        <f t="shared" si="4"/>
        <v>48000</v>
      </c>
    </row>
    <row r="26" spans="1:10" ht="15.75" x14ac:dyDescent="0.3">
      <c r="A26" s="27">
        <v>23</v>
      </c>
      <c r="B26" s="10" t="s">
        <v>29</v>
      </c>
      <c r="C26" s="9">
        <v>10</v>
      </c>
      <c r="D26" s="9" t="s">
        <v>33</v>
      </c>
      <c r="E26" s="9">
        <v>500</v>
      </c>
      <c r="F26" s="49">
        <f t="shared" si="0"/>
        <v>5000</v>
      </c>
      <c r="G26" s="54">
        <f t="shared" si="1"/>
        <v>400</v>
      </c>
      <c r="H26" s="54">
        <f t="shared" si="2"/>
        <v>4000</v>
      </c>
      <c r="I26" s="54">
        <f t="shared" si="3"/>
        <v>320</v>
      </c>
      <c r="J26" s="54">
        <f t="shared" si="4"/>
        <v>3200</v>
      </c>
    </row>
    <row r="27" spans="1:10" ht="15.75" x14ac:dyDescent="0.3">
      <c r="A27" s="27">
        <v>24</v>
      </c>
      <c r="B27" s="10" t="s">
        <v>30</v>
      </c>
      <c r="C27" s="9">
        <v>150</v>
      </c>
      <c r="D27" s="9" t="s">
        <v>33</v>
      </c>
      <c r="E27" s="9">
        <v>1500</v>
      </c>
      <c r="F27" s="49">
        <f t="shared" si="0"/>
        <v>225000</v>
      </c>
      <c r="G27" s="54">
        <f t="shared" si="1"/>
        <v>1200</v>
      </c>
      <c r="H27" s="54">
        <f t="shared" si="2"/>
        <v>180000</v>
      </c>
      <c r="I27" s="54">
        <f t="shared" si="3"/>
        <v>960</v>
      </c>
      <c r="J27" s="54">
        <f t="shared" si="4"/>
        <v>144000</v>
      </c>
    </row>
    <row r="28" spans="1:10" ht="15.75" x14ac:dyDescent="0.3">
      <c r="A28" s="27">
        <v>25</v>
      </c>
      <c r="B28" s="10" t="s">
        <v>35</v>
      </c>
      <c r="C28" s="9">
        <v>40</v>
      </c>
      <c r="D28" s="9" t="s">
        <v>33</v>
      </c>
      <c r="E28" s="11">
        <v>500</v>
      </c>
      <c r="F28" s="49">
        <f t="shared" si="0"/>
        <v>20000</v>
      </c>
      <c r="G28" s="54">
        <f t="shared" si="1"/>
        <v>400</v>
      </c>
      <c r="H28" s="54">
        <f t="shared" si="2"/>
        <v>16000</v>
      </c>
      <c r="I28" s="54">
        <f t="shared" si="3"/>
        <v>320</v>
      </c>
      <c r="J28" s="54">
        <f t="shared" si="4"/>
        <v>12800</v>
      </c>
    </row>
    <row r="29" spans="1:10" ht="15.75" x14ac:dyDescent="0.3">
      <c r="A29" s="27">
        <v>26</v>
      </c>
      <c r="B29" s="10" t="s">
        <v>36</v>
      </c>
      <c r="C29" s="9">
        <v>1550</v>
      </c>
      <c r="D29" s="9" t="s">
        <v>33</v>
      </c>
      <c r="E29" s="11">
        <v>300</v>
      </c>
      <c r="F29" s="49">
        <f t="shared" si="0"/>
        <v>465000</v>
      </c>
      <c r="G29" s="54">
        <f t="shared" si="1"/>
        <v>240</v>
      </c>
      <c r="H29" s="54">
        <f t="shared" si="2"/>
        <v>372000</v>
      </c>
      <c r="I29" s="54">
        <f t="shared" si="3"/>
        <v>192</v>
      </c>
      <c r="J29" s="54">
        <f t="shared" si="4"/>
        <v>297600</v>
      </c>
    </row>
    <row r="30" spans="1:10" ht="15.75" x14ac:dyDescent="0.3">
      <c r="A30" s="27">
        <v>27</v>
      </c>
      <c r="B30" s="10" t="s">
        <v>37</v>
      </c>
      <c r="C30" s="9">
        <v>300</v>
      </c>
      <c r="D30" s="9" t="s">
        <v>33</v>
      </c>
      <c r="E30" s="11">
        <v>300</v>
      </c>
      <c r="F30" s="49">
        <f t="shared" si="0"/>
        <v>90000</v>
      </c>
      <c r="G30" s="54">
        <f t="shared" si="1"/>
        <v>240</v>
      </c>
      <c r="H30" s="54">
        <f t="shared" si="2"/>
        <v>72000</v>
      </c>
      <c r="I30" s="54">
        <f t="shared" si="3"/>
        <v>192</v>
      </c>
      <c r="J30" s="54">
        <f t="shared" si="4"/>
        <v>57600</v>
      </c>
    </row>
    <row r="31" spans="1:10" ht="15.75" x14ac:dyDescent="0.3">
      <c r="A31" s="27">
        <v>28</v>
      </c>
      <c r="B31" s="10" t="s">
        <v>38</v>
      </c>
      <c r="C31" s="9">
        <v>350</v>
      </c>
      <c r="D31" s="9" t="s">
        <v>33</v>
      </c>
      <c r="E31" s="11">
        <v>900</v>
      </c>
      <c r="F31" s="49">
        <f t="shared" si="0"/>
        <v>315000</v>
      </c>
      <c r="G31" s="54">
        <f t="shared" si="1"/>
        <v>720</v>
      </c>
      <c r="H31" s="54">
        <f t="shared" si="2"/>
        <v>252000</v>
      </c>
      <c r="I31" s="54">
        <f t="shared" si="3"/>
        <v>576</v>
      </c>
      <c r="J31" s="54">
        <f t="shared" si="4"/>
        <v>201600</v>
      </c>
    </row>
    <row r="32" spans="1:10" ht="15.75" x14ac:dyDescent="0.3">
      <c r="A32" s="27">
        <v>29</v>
      </c>
      <c r="B32" s="10" t="s">
        <v>39</v>
      </c>
      <c r="C32" s="9">
        <v>230</v>
      </c>
      <c r="D32" s="9" t="s">
        <v>33</v>
      </c>
      <c r="E32" s="11">
        <v>400</v>
      </c>
      <c r="F32" s="49">
        <f t="shared" si="0"/>
        <v>92000</v>
      </c>
      <c r="G32" s="54">
        <f t="shared" si="1"/>
        <v>320</v>
      </c>
      <c r="H32" s="54">
        <f t="shared" si="2"/>
        <v>73600</v>
      </c>
      <c r="I32" s="54">
        <f t="shared" si="3"/>
        <v>256</v>
      </c>
      <c r="J32" s="54">
        <f t="shared" si="4"/>
        <v>58880</v>
      </c>
    </row>
    <row r="33" spans="1:10" ht="15.75" x14ac:dyDescent="0.3">
      <c r="A33" s="27">
        <v>30</v>
      </c>
      <c r="B33" s="10" t="s">
        <v>40</v>
      </c>
      <c r="C33" s="9">
        <v>60</v>
      </c>
      <c r="D33" s="9" t="s">
        <v>33</v>
      </c>
      <c r="E33" s="11">
        <v>500</v>
      </c>
      <c r="F33" s="49">
        <f t="shared" si="0"/>
        <v>30000</v>
      </c>
      <c r="G33" s="54">
        <f t="shared" si="1"/>
        <v>400</v>
      </c>
      <c r="H33" s="54">
        <f t="shared" si="2"/>
        <v>24000</v>
      </c>
      <c r="I33" s="54">
        <f t="shared" si="3"/>
        <v>320</v>
      </c>
      <c r="J33" s="54">
        <f t="shared" si="4"/>
        <v>19200</v>
      </c>
    </row>
    <row r="34" spans="1:10" ht="15.75" x14ac:dyDescent="0.3">
      <c r="A34" s="26"/>
      <c r="B34" s="37" t="s">
        <v>6</v>
      </c>
      <c r="C34" s="14">
        <f>SUM(C4:C33)</f>
        <v>3615</v>
      </c>
      <c r="D34" s="14"/>
      <c r="E34" s="14"/>
      <c r="F34" s="14">
        <f>SUM(F4:F33)</f>
        <v>3166400</v>
      </c>
      <c r="G34" s="14"/>
      <c r="H34" s="14">
        <f t="shared" ref="H34:J34" si="5">SUM(H4:H33)</f>
        <v>2533120</v>
      </c>
      <c r="I34" s="14"/>
      <c r="J34" s="14">
        <f t="shared" si="5"/>
        <v>2026496</v>
      </c>
    </row>
    <row r="35" spans="1:10" ht="15.75" x14ac:dyDescent="0.3">
      <c r="B35" s="34"/>
      <c r="C35" s="35"/>
      <c r="D35" s="35"/>
      <c r="E35" s="36"/>
      <c r="F35" s="35"/>
      <c r="G35" s="54"/>
      <c r="H35" s="54"/>
      <c r="I35" s="54"/>
      <c r="J35" s="54"/>
    </row>
    <row r="36" spans="1:10" ht="15.75" customHeight="1" x14ac:dyDescent="0.25">
      <c r="A36" s="61" t="s">
        <v>140</v>
      </c>
      <c r="B36" s="62"/>
      <c r="C36" s="62"/>
      <c r="D36" s="62"/>
      <c r="E36" s="62"/>
      <c r="F36" s="62"/>
      <c r="G36" s="62"/>
      <c r="H36" s="63"/>
    </row>
    <row r="37" spans="1:10" ht="31.5" x14ac:dyDescent="0.25">
      <c r="A37" s="26" t="s">
        <v>138</v>
      </c>
      <c r="B37" s="5" t="s">
        <v>5</v>
      </c>
      <c r="C37" s="6" t="s">
        <v>75</v>
      </c>
      <c r="D37" s="6" t="s">
        <v>76</v>
      </c>
      <c r="E37" s="6" t="s">
        <v>77</v>
      </c>
      <c r="F37" s="48" t="s">
        <v>137</v>
      </c>
      <c r="G37" s="6" t="s">
        <v>77</v>
      </c>
      <c r="H37" s="6" t="s">
        <v>137</v>
      </c>
      <c r="I37" s="6" t="s">
        <v>77</v>
      </c>
      <c r="J37" s="6" t="s">
        <v>137</v>
      </c>
    </row>
    <row r="38" spans="1:10" ht="15.75" x14ac:dyDescent="0.3">
      <c r="A38" s="30">
        <v>31</v>
      </c>
      <c r="B38" s="31" t="s">
        <v>41</v>
      </c>
      <c r="C38" s="32">
        <v>1</v>
      </c>
      <c r="D38" s="33" t="s">
        <v>0</v>
      </c>
      <c r="E38" s="33">
        <v>55000</v>
      </c>
      <c r="F38" s="50">
        <f t="shared" ref="F38:F49" si="6">+C38*E38</f>
        <v>55000</v>
      </c>
      <c r="G38" s="54">
        <f>+E38-E38*0.2</f>
        <v>44000</v>
      </c>
      <c r="H38" s="54">
        <f>+G38*C38</f>
        <v>44000</v>
      </c>
      <c r="I38" s="54">
        <f>+G38-G38*0.2</f>
        <v>35200</v>
      </c>
      <c r="J38" s="54">
        <f>+I38*C38</f>
        <v>35200</v>
      </c>
    </row>
    <row r="39" spans="1:10" ht="15.75" x14ac:dyDescent="0.3">
      <c r="A39" s="27">
        <v>32</v>
      </c>
      <c r="B39" s="10" t="s">
        <v>42</v>
      </c>
      <c r="C39" s="8">
        <v>1</v>
      </c>
      <c r="D39" s="9" t="s">
        <v>0</v>
      </c>
      <c r="E39" s="9">
        <v>5000</v>
      </c>
      <c r="F39" s="49">
        <f t="shared" si="6"/>
        <v>5000</v>
      </c>
      <c r="G39" s="54">
        <f t="shared" ref="G39:G48" si="7">+E39-E39*0.2</f>
        <v>4000</v>
      </c>
      <c r="H39" s="54">
        <f t="shared" ref="H39:H48" si="8">+G39*C39</f>
        <v>4000</v>
      </c>
      <c r="I39" s="54">
        <f t="shared" ref="I39:I49" si="9">+G39-G39*0.2</f>
        <v>3200</v>
      </c>
      <c r="J39" s="54">
        <f t="shared" ref="J39:J49" si="10">+I39*C39</f>
        <v>3200</v>
      </c>
    </row>
    <row r="40" spans="1:10" ht="15.75" x14ac:dyDescent="0.3">
      <c r="A40" s="27">
        <v>33</v>
      </c>
      <c r="B40" s="7" t="s">
        <v>43</v>
      </c>
      <c r="C40" s="8">
        <v>1</v>
      </c>
      <c r="D40" s="9" t="s">
        <v>1</v>
      </c>
      <c r="E40" s="9">
        <v>40000</v>
      </c>
      <c r="F40" s="49">
        <f t="shared" si="6"/>
        <v>40000</v>
      </c>
      <c r="G40" s="54">
        <f t="shared" si="7"/>
        <v>32000</v>
      </c>
      <c r="H40" s="54">
        <f t="shared" si="8"/>
        <v>32000</v>
      </c>
      <c r="I40" s="54">
        <f t="shared" si="9"/>
        <v>25600</v>
      </c>
      <c r="J40" s="54">
        <f t="shared" si="10"/>
        <v>25600</v>
      </c>
    </row>
    <row r="41" spans="1:10" ht="15.75" x14ac:dyDescent="0.3">
      <c r="A41" s="27">
        <v>34</v>
      </c>
      <c r="B41" s="7" t="s">
        <v>44</v>
      </c>
      <c r="C41" s="8">
        <v>1</v>
      </c>
      <c r="D41" s="9" t="s">
        <v>2</v>
      </c>
      <c r="E41" s="9">
        <v>45000</v>
      </c>
      <c r="F41" s="49">
        <f t="shared" si="6"/>
        <v>45000</v>
      </c>
      <c r="G41" s="54">
        <f t="shared" si="7"/>
        <v>36000</v>
      </c>
      <c r="H41" s="54">
        <f t="shared" si="8"/>
        <v>36000</v>
      </c>
      <c r="I41" s="54">
        <f t="shared" si="9"/>
        <v>28800</v>
      </c>
      <c r="J41" s="54">
        <f t="shared" si="10"/>
        <v>28800</v>
      </c>
    </row>
    <row r="42" spans="1:10" ht="15.75" x14ac:dyDescent="0.3">
      <c r="A42" s="27">
        <v>35</v>
      </c>
      <c r="B42" s="7" t="s">
        <v>45</v>
      </c>
      <c r="C42" s="8">
        <v>3</v>
      </c>
      <c r="D42" s="9" t="s">
        <v>2</v>
      </c>
      <c r="E42" s="9">
        <v>50000</v>
      </c>
      <c r="F42" s="49">
        <f t="shared" si="6"/>
        <v>150000</v>
      </c>
      <c r="G42" s="54">
        <f t="shared" si="7"/>
        <v>40000</v>
      </c>
      <c r="H42" s="54">
        <f t="shared" si="8"/>
        <v>120000</v>
      </c>
      <c r="I42" s="54">
        <f t="shared" si="9"/>
        <v>32000</v>
      </c>
      <c r="J42" s="54">
        <f t="shared" si="10"/>
        <v>96000</v>
      </c>
    </row>
    <row r="43" spans="1:10" ht="15.75" x14ac:dyDescent="0.3">
      <c r="A43" s="27">
        <v>36</v>
      </c>
      <c r="B43" s="7" t="s">
        <v>46</v>
      </c>
      <c r="C43" s="8">
        <v>1</v>
      </c>
      <c r="D43" s="9" t="s">
        <v>2</v>
      </c>
      <c r="E43" s="9">
        <v>35000</v>
      </c>
      <c r="F43" s="49">
        <f t="shared" si="6"/>
        <v>35000</v>
      </c>
      <c r="G43" s="54">
        <f t="shared" si="7"/>
        <v>28000</v>
      </c>
      <c r="H43" s="54">
        <f t="shared" si="8"/>
        <v>28000</v>
      </c>
      <c r="I43" s="54">
        <f t="shared" si="9"/>
        <v>22400</v>
      </c>
      <c r="J43" s="54">
        <f t="shared" si="10"/>
        <v>22400</v>
      </c>
    </row>
    <row r="44" spans="1:10" ht="27.75" customHeight="1" x14ac:dyDescent="0.3">
      <c r="A44" s="27">
        <v>37</v>
      </c>
      <c r="B44" s="7" t="s">
        <v>47</v>
      </c>
      <c r="C44" s="8">
        <v>1</v>
      </c>
      <c r="D44" s="9" t="s">
        <v>0</v>
      </c>
      <c r="E44" s="9">
        <v>20000</v>
      </c>
      <c r="F44" s="49">
        <f t="shared" si="6"/>
        <v>20000</v>
      </c>
      <c r="G44" s="54">
        <f t="shared" si="7"/>
        <v>16000</v>
      </c>
      <c r="H44" s="54">
        <f t="shared" si="8"/>
        <v>16000</v>
      </c>
      <c r="I44" s="54">
        <f t="shared" si="9"/>
        <v>12800</v>
      </c>
      <c r="J44" s="54">
        <f t="shared" si="10"/>
        <v>12800</v>
      </c>
    </row>
    <row r="45" spans="1:10" ht="15.75" x14ac:dyDescent="0.3">
      <c r="A45" s="27">
        <v>38</v>
      </c>
      <c r="B45" s="7" t="s">
        <v>48</v>
      </c>
      <c r="C45" s="8">
        <v>1</v>
      </c>
      <c r="D45" s="8" t="s">
        <v>3</v>
      </c>
      <c r="E45" s="8">
        <v>20000</v>
      </c>
      <c r="F45" s="49">
        <f t="shared" si="6"/>
        <v>20000</v>
      </c>
      <c r="G45" s="54">
        <f t="shared" si="7"/>
        <v>16000</v>
      </c>
      <c r="H45" s="54">
        <f t="shared" si="8"/>
        <v>16000</v>
      </c>
      <c r="I45" s="54">
        <f t="shared" si="9"/>
        <v>12800</v>
      </c>
      <c r="J45" s="54">
        <f t="shared" si="10"/>
        <v>12800</v>
      </c>
    </row>
    <row r="46" spans="1:10" ht="15.75" x14ac:dyDescent="0.3">
      <c r="A46" s="27">
        <v>39</v>
      </c>
      <c r="B46" s="7" t="s">
        <v>49</v>
      </c>
      <c r="C46" s="8">
        <v>1</v>
      </c>
      <c r="D46" s="8" t="s">
        <v>3</v>
      </c>
      <c r="E46" s="8">
        <v>5000</v>
      </c>
      <c r="F46" s="49">
        <f t="shared" si="6"/>
        <v>5000</v>
      </c>
      <c r="G46" s="54">
        <f t="shared" si="7"/>
        <v>4000</v>
      </c>
      <c r="H46" s="54">
        <f t="shared" si="8"/>
        <v>4000</v>
      </c>
      <c r="I46" s="54">
        <f t="shared" si="9"/>
        <v>3200</v>
      </c>
      <c r="J46" s="54">
        <f t="shared" si="10"/>
        <v>3200</v>
      </c>
    </row>
    <row r="47" spans="1:10" ht="15.75" x14ac:dyDescent="0.3">
      <c r="A47" s="27">
        <v>40</v>
      </c>
      <c r="B47" s="7" t="s">
        <v>50</v>
      </c>
      <c r="C47" s="8">
        <v>2</v>
      </c>
      <c r="D47" s="8" t="s">
        <v>3</v>
      </c>
      <c r="E47" s="8">
        <v>8000</v>
      </c>
      <c r="F47" s="49">
        <f t="shared" si="6"/>
        <v>16000</v>
      </c>
      <c r="G47" s="54">
        <f t="shared" si="7"/>
        <v>6400</v>
      </c>
      <c r="H47" s="54">
        <f t="shared" si="8"/>
        <v>12800</v>
      </c>
      <c r="I47" s="54">
        <f t="shared" si="9"/>
        <v>5120</v>
      </c>
      <c r="J47" s="54">
        <f t="shared" si="10"/>
        <v>10240</v>
      </c>
    </row>
    <row r="48" spans="1:10" ht="15.75" x14ac:dyDescent="0.3">
      <c r="A48" s="27">
        <v>41</v>
      </c>
      <c r="B48" s="7" t="s">
        <v>51</v>
      </c>
      <c r="C48" s="8">
        <v>1</v>
      </c>
      <c r="D48" s="8" t="s">
        <v>2</v>
      </c>
      <c r="E48" s="8">
        <v>35000</v>
      </c>
      <c r="F48" s="49">
        <f t="shared" si="6"/>
        <v>35000</v>
      </c>
      <c r="G48" s="54">
        <f t="shared" si="7"/>
        <v>28000</v>
      </c>
      <c r="H48" s="54">
        <f t="shared" si="8"/>
        <v>28000</v>
      </c>
      <c r="I48" s="54">
        <f t="shared" si="9"/>
        <v>22400</v>
      </c>
      <c r="J48" s="54">
        <f t="shared" si="10"/>
        <v>22400</v>
      </c>
    </row>
    <row r="49" spans="1:10" ht="15.75" x14ac:dyDescent="0.3">
      <c r="A49" s="27">
        <v>42</v>
      </c>
      <c r="B49" s="7" t="s">
        <v>52</v>
      </c>
      <c r="C49" s="8">
        <v>1</v>
      </c>
      <c r="D49" s="8" t="s">
        <v>2</v>
      </c>
      <c r="E49" s="8">
        <v>40000</v>
      </c>
      <c r="F49" s="49">
        <f t="shared" si="6"/>
        <v>40000</v>
      </c>
      <c r="G49" s="54">
        <f t="shared" ref="G49" si="11">+E49-E49*0.2</f>
        <v>32000</v>
      </c>
      <c r="H49" s="54">
        <f t="shared" ref="H49" si="12">+G49*C49</f>
        <v>32000</v>
      </c>
      <c r="I49" s="54">
        <f t="shared" si="9"/>
        <v>25600</v>
      </c>
      <c r="J49" s="54">
        <f t="shared" si="10"/>
        <v>25600</v>
      </c>
    </row>
    <row r="50" spans="1:10" s="1" customFormat="1" x14ac:dyDescent="0.25">
      <c r="A50" s="27"/>
      <c r="B50" s="45" t="s">
        <v>6</v>
      </c>
      <c r="C50" s="46">
        <f>SUM(C38:C49)</f>
        <v>15</v>
      </c>
      <c r="D50" s="46"/>
      <c r="E50" s="46"/>
      <c r="F50" s="51">
        <f>SUM(F38:F49)</f>
        <v>466000</v>
      </c>
      <c r="G50" s="46"/>
      <c r="H50" s="46">
        <f t="shared" ref="H50:J50" si="13">SUM(H38:H49)</f>
        <v>372800</v>
      </c>
      <c r="I50" s="46"/>
      <c r="J50" s="46">
        <f t="shared" si="13"/>
        <v>298240</v>
      </c>
    </row>
    <row r="51" spans="1:10" s="1" customFormat="1" ht="15.75" x14ac:dyDescent="0.3">
      <c r="A51" s="28"/>
      <c r="B51" s="42"/>
      <c r="C51" s="43"/>
      <c r="D51" s="44"/>
      <c r="E51" s="16"/>
      <c r="F51" s="35"/>
      <c r="G51" s="54"/>
      <c r="H51" s="54"/>
      <c r="I51" s="54"/>
      <c r="J51" s="54"/>
    </row>
    <row r="52" spans="1:10" s="1" customFormat="1" ht="15.75" x14ac:dyDescent="0.25">
      <c r="A52" s="61" t="s">
        <v>143</v>
      </c>
      <c r="B52" s="62"/>
      <c r="C52" s="62"/>
      <c r="D52" s="62"/>
      <c r="E52" s="62"/>
      <c r="F52" s="62"/>
      <c r="G52" s="62"/>
      <c r="H52" s="63"/>
    </row>
    <row r="53" spans="1:10" s="1" customFormat="1" ht="31.5" x14ac:dyDescent="0.25">
      <c r="A53" s="26" t="s">
        <v>138</v>
      </c>
      <c r="B53" s="5" t="s">
        <v>5</v>
      </c>
      <c r="C53" s="6" t="s">
        <v>75</v>
      </c>
      <c r="D53" s="6" t="s">
        <v>76</v>
      </c>
      <c r="E53" s="6" t="s">
        <v>77</v>
      </c>
      <c r="F53" s="48" t="s">
        <v>137</v>
      </c>
      <c r="G53" s="6" t="s">
        <v>77</v>
      </c>
      <c r="H53" s="6" t="s">
        <v>137</v>
      </c>
      <c r="I53" s="6" t="s">
        <v>77</v>
      </c>
      <c r="J53" s="6" t="s">
        <v>137</v>
      </c>
    </row>
    <row r="54" spans="1:10" ht="15.75" x14ac:dyDescent="0.3">
      <c r="A54" s="30">
        <v>72</v>
      </c>
      <c r="B54" s="40" t="s">
        <v>93</v>
      </c>
      <c r="C54" s="41">
        <v>3</v>
      </c>
      <c r="D54" s="41" t="s">
        <v>3</v>
      </c>
      <c r="E54" s="41">
        <v>500</v>
      </c>
      <c r="F54" s="50">
        <f t="shared" ref="F54:F71" si="14">+C54*E54</f>
        <v>1500</v>
      </c>
      <c r="G54" s="54">
        <f>+E54-E54*0.2</f>
        <v>400</v>
      </c>
      <c r="H54" s="54">
        <f>+G54*C54</f>
        <v>1200</v>
      </c>
      <c r="I54" s="54">
        <f>+G54-G54*0.2</f>
        <v>320</v>
      </c>
      <c r="J54" s="54">
        <f>+I54*C54</f>
        <v>960</v>
      </c>
    </row>
    <row r="55" spans="1:10" ht="15.75" x14ac:dyDescent="0.3">
      <c r="A55" s="27">
        <v>73</v>
      </c>
      <c r="B55" s="22" t="s">
        <v>94</v>
      </c>
      <c r="C55" s="12">
        <v>2</v>
      </c>
      <c r="D55" s="12" t="s">
        <v>3</v>
      </c>
      <c r="E55" s="12">
        <v>10000</v>
      </c>
      <c r="F55" s="49">
        <f t="shared" si="14"/>
        <v>20000</v>
      </c>
      <c r="G55" s="54">
        <f t="shared" ref="G55:G71" si="15">+E55-E55*0.2</f>
        <v>8000</v>
      </c>
      <c r="H55" s="54">
        <f t="shared" ref="H55:H71" si="16">+G55*C55</f>
        <v>16000</v>
      </c>
      <c r="I55" s="54">
        <f t="shared" ref="I55:I71" si="17">+G55-G55*0.2</f>
        <v>6400</v>
      </c>
      <c r="J55" s="54">
        <f t="shared" ref="J55:J71" si="18">+I55*C55</f>
        <v>12800</v>
      </c>
    </row>
    <row r="56" spans="1:10" ht="15.75" x14ac:dyDescent="0.3">
      <c r="A56" s="27">
        <v>74</v>
      </c>
      <c r="B56" s="22" t="s">
        <v>95</v>
      </c>
      <c r="C56" s="12">
        <v>1</v>
      </c>
      <c r="D56" s="12" t="s">
        <v>3</v>
      </c>
      <c r="E56" s="12">
        <v>15000</v>
      </c>
      <c r="F56" s="49">
        <f t="shared" si="14"/>
        <v>15000</v>
      </c>
      <c r="G56" s="54">
        <f t="shared" si="15"/>
        <v>12000</v>
      </c>
      <c r="H56" s="54">
        <f t="shared" si="16"/>
        <v>12000</v>
      </c>
      <c r="I56" s="54">
        <f t="shared" si="17"/>
        <v>9600</v>
      </c>
      <c r="J56" s="54">
        <f t="shared" si="18"/>
        <v>9600</v>
      </c>
    </row>
    <row r="57" spans="1:10" ht="15.75" x14ac:dyDescent="0.3">
      <c r="A57" s="27">
        <v>75</v>
      </c>
      <c r="B57" s="22" t="s">
        <v>96</v>
      </c>
      <c r="C57" s="12">
        <v>1</v>
      </c>
      <c r="D57" s="12" t="s">
        <v>3</v>
      </c>
      <c r="E57" s="12">
        <v>1000</v>
      </c>
      <c r="F57" s="49">
        <f t="shared" si="14"/>
        <v>1000</v>
      </c>
      <c r="G57" s="54">
        <f t="shared" si="15"/>
        <v>800</v>
      </c>
      <c r="H57" s="54">
        <f t="shared" si="16"/>
        <v>800</v>
      </c>
      <c r="I57" s="54">
        <f t="shared" si="17"/>
        <v>640</v>
      </c>
      <c r="J57" s="54">
        <f t="shared" si="18"/>
        <v>640</v>
      </c>
    </row>
    <row r="58" spans="1:10" ht="15.75" x14ac:dyDescent="0.3">
      <c r="A58" s="27">
        <v>76</v>
      </c>
      <c r="B58" s="22" t="s">
        <v>97</v>
      </c>
      <c r="C58" s="12">
        <v>1</v>
      </c>
      <c r="D58" s="12" t="s">
        <v>3</v>
      </c>
      <c r="E58" s="12">
        <v>3000</v>
      </c>
      <c r="F58" s="49">
        <f t="shared" si="14"/>
        <v>3000</v>
      </c>
      <c r="G58" s="54">
        <f t="shared" si="15"/>
        <v>2400</v>
      </c>
      <c r="H58" s="54">
        <f t="shared" si="16"/>
        <v>2400</v>
      </c>
      <c r="I58" s="54">
        <f t="shared" si="17"/>
        <v>1920</v>
      </c>
      <c r="J58" s="54">
        <f t="shared" si="18"/>
        <v>1920</v>
      </c>
    </row>
    <row r="59" spans="1:10" ht="15.75" x14ac:dyDescent="0.3">
      <c r="A59" s="27">
        <v>77</v>
      </c>
      <c r="B59" s="22" t="s">
        <v>98</v>
      </c>
      <c r="C59" s="12">
        <v>1</v>
      </c>
      <c r="D59" s="12" t="s">
        <v>3</v>
      </c>
      <c r="E59" s="12">
        <v>2000</v>
      </c>
      <c r="F59" s="49">
        <f t="shared" si="14"/>
        <v>2000</v>
      </c>
      <c r="G59" s="54">
        <f t="shared" si="15"/>
        <v>1600</v>
      </c>
      <c r="H59" s="54">
        <f t="shared" si="16"/>
        <v>1600</v>
      </c>
      <c r="I59" s="54">
        <f t="shared" si="17"/>
        <v>1280</v>
      </c>
      <c r="J59" s="54">
        <f t="shared" si="18"/>
        <v>1280</v>
      </c>
    </row>
    <row r="60" spans="1:10" ht="15.75" x14ac:dyDescent="0.3">
      <c r="A60" s="27">
        <v>78</v>
      </c>
      <c r="B60" s="22" t="s">
        <v>99</v>
      </c>
      <c r="C60" s="12">
        <v>1</v>
      </c>
      <c r="D60" s="12" t="s">
        <v>3</v>
      </c>
      <c r="E60" s="12">
        <v>4000</v>
      </c>
      <c r="F60" s="49">
        <f t="shared" si="14"/>
        <v>4000</v>
      </c>
      <c r="G60" s="54">
        <f t="shared" si="15"/>
        <v>3200</v>
      </c>
      <c r="H60" s="54">
        <f t="shared" si="16"/>
        <v>3200</v>
      </c>
      <c r="I60" s="54">
        <f t="shared" si="17"/>
        <v>2560</v>
      </c>
      <c r="J60" s="54">
        <f t="shared" si="18"/>
        <v>2560</v>
      </c>
    </row>
    <row r="61" spans="1:10" ht="15.75" x14ac:dyDescent="0.3">
      <c r="A61" s="27">
        <v>79</v>
      </c>
      <c r="B61" s="22" t="s">
        <v>100</v>
      </c>
      <c r="C61" s="12">
        <v>1</v>
      </c>
      <c r="D61" s="12" t="s">
        <v>3</v>
      </c>
      <c r="E61" s="12">
        <v>2000</v>
      </c>
      <c r="F61" s="49">
        <f t="shared" si="14"/>
        <v>2000</v>
      </c>
      <c r="G61" s="54">
        <f t="shared" si="15"/>
        <v>1600</v>
      </c>
      <c r="H61" s="54">
        <f t="shared" si="16"/>
        <v>1600</v>
      </c>
      <c r="I61" s="54">
        <f t="shared" si="17"/>
        <v>1280</v>
      </c>
      <c r="J61" s="54">
        <f t="shared" si="18"/>
        <v>1280</v>
      </c>
    </row>
    <row r="62" spans="1:10" ht="15.75" x14ac:dyDescent="0.3">
      <c r="A62" s="27">
        <v>80</v>
      </c>
      <c r="B62" s="22" t="s">
        <v>101</v>
      </c>
      <c r="C62" s="12">
        <v>1</v>
      </c>
      <c r="D62" s="12" t="s">
        <v>3</v>
      </c>
      <c r="E62" s="12">
        <v>1000</v>
      </c>
      <c r="F62" s="49">
        <f t="shared" si="14"/>
        <v>1000</v>
      </c>
      <c r="G62" s="54">
        <f t="shared" si="15"/>
        <v>800</v>
      </c>
      <c r="H62" s="54">
        <f t="shared" si="16"/>
        <v>800</v>
      </c>
      <c r="I62" s="54">
        <f t="shared" si="17"/>
        <v>640</v>
      </c>
      <c r="J62" s="54">
        <f t="shared" si="18"/>
        <v>640</v>
      </c>
    </row>
    <row r="63" spans="1:10" ht="15.75" x14ac:dyDescent="0.3">
      <c r="A63" s="27">
        <v>81</v>
      </c>
      <c r="B63" s="22" t="s">
        <v>102</v>
      </c>
      <c r="C63" s="12">
        <v>1</v>
      </c>
      <c r="D63" s="12" t="s">
        <v>3</v>
      </c>
      <c r="E63" s="12">
        <v>2500</v>
      </c>
      <c r="F63" s="49">
        <f t="shared" si="14"/>
        <v>2500</v>
      </c>
      <c r="G63" s="54">
        <f t="shared" si="15"/>
        <v>2000</v>
      </c>
      <c r="H63" s="54">
        <f t="shared" si="16"/>
        <v>2000</v>
      </c>
      <c r="I63" s="54">
        <f t="shared" si="17"/>
        <v>1600</v>
      </c>
      <c r="J63" s="54">
        <f t="shared" si="18"/>
        <v>1600</v>
      </c>
    </row>
    <row r="64" spans="1:10" ht="15.75" x14ac:dyDescent="0.3">
      <c r="A64" s="27">
        <v>82</v>
      </c>
      <c r="B64" s="22" t="s">
        <v>103</v>
      </c>
      <c r="C64" s="12">
        <v>1</v>
      </c>
      <c r="D64" s="12" t="s">
        <v>3</v>
      </c>
      <c r="E64" s="12">
        <v>2500</v>
      </c>
      <c r="F64" s="49">
        <f t="shared" si="14"/>
        <v>2500</v>
      </c>
      <c r="G64" s="54">
        <f t="shared" si="15"/>
        <v>2000</v>
      </c>
      <c r="H64" s="54">
        <f t="shared" si="16"/>
        <v>2000</v>
      </c>
      <c r="I64" s="54">
        <f t="shared" si="17"/>
        <v>1600</v>
      </c>
      <c r="J64" s="54">
        <f t="shared" si="18"/>
        <v>1600</v>
      </c>
    </row>
    <row r="65" spans="1:10" ht="15.75" x14ac:dyDescent="0.3">
      <c r="A65" s="27">
        <v>83</v>
      </c>
      <c r="B65" s="22" t="s">
        <v>104</v>
      </c>
      <c r="C65" s="12">
        <v>1</v>
      </c>
      <c r="D65" s="12" t="s">
        <v>3</v>
      </c>
      <c r="E65" s="12">
        <v>2000</v>
      </c>
      <c r="F65" s="49">
        <f t="shared" si="14"/>
        <v>2000</v>
      </c>
      <c r="G65" s="54">
        <f t="shared" si="15"/>
        <v>1600</v>
      </c>
      <c r="H65" s="54">
        <f t="shared" si="16"/>
        <v>1600</v>
      </c>
      <c r="I65" s="54">
        <f t="shared" si="17"/>
        <v>1280</v>
      </c>
      <c r="J65" s="54">
        <f t="shared" si="18"/>
        <v>1280</v>
      </c>
    </row>
    <row r="66" spans="1:10" ht="15.75" x14ac:dyDescent="0.3">
      <c r="A66" s="27">
        <v>84</v>
      </c>
      <c r="B66" s="22" t="s">
        <v>105</v>
      </c>
      <c r="C66" s="12">
        <v>7</v>
      </c>
      <c r="D66" s="12" t="s">
        <v>3</v>
      </c>
      <c r="E66" s="12">
        <v>1000</v>
      </c>
      <c r="F66" s="49">
        <f t="shared" si="14"/>
        <v>7000</v>
      </c>
      <c r="G66" s="54">
        <f t="shared" si="15"/>
        <v>800</v>
      </c>
      <c r="H66" s="54">
        <f t="shared" si="16"/>
        <v>5600</v>
      </c>
      <c r="I66" s="54">
        <f t="shared" si="17"/>
        <v>640</v>
      </c>
      <c r="J66" s="54">
        <f t="shared" si="18"/>
        <v>4480</v>
      </c>
    </row>
    <row r="67" spans="1:10" ht="15.75" x14ac:dyDescent="0.3">
      <c r="A67" s="27">
        <v>85</v>
      </c>
      <c r="B67" s="22" t="s">
        <v>106</v>
      </c>
      <c r="C67" s="12">
        <v>3</v>
      </c>
      <c r="D67" s="12" t="s">
        <v>3</v>
      </c>
      <c r="E67" s="12">
        <v>2000</v>
      </c>
      <c r="F67" s="49">
        <f t="shared" si="14"/>
        <v>6000</v>
      </c>
      <c r="G67" s="54">
        <f t="shared" si="15"/>
        <v>1600</v>
      </c>
      <c r="H67" s="54">
        <f t="shared" si="16"/>
        <v>4800</v>
      </c>
      <c r="I67" s="54">
        <f t="shared" si="17"/>
        <v>1280</v>
      </c>
      <c r="J67" s="54">
        <f t="shared" si="18"/>
        <v>3840</v>
      </c>
    </row>
    <row r="68" spans="1:10" ht="15.75" x14ac:dyDescent="0.3">
      <c r="A68" s="27">
        <v>86</v>
      </c>
      <c r="B68" s="22" t="s">
        <v>107</v>
      </c>
      <c r="C68" s="12">
        <v>1</v>
      </c>
      <c r="D68" s="12" t="s">
        <v>3</v>
      </c>
      <c r="E68" s="12">
        <v>1000</v>
      </c>
      <c r="F68" s="49">
        <f t="shared" si="14"/>
        <v>1000</v>
      </c>
      <c r="G68" s="54">
        <f t="shared" si="15"/>
        <v>800</v>
      </c>
      <c r="H68" s="54">
        <f t="shared" si="16"/>
        <v>800</v>
      </c>
      <c r="I68" s="54">
        <f t="shared" si="17"/>
        <v>640</v>
      </c>
      <c r="J68" s="54">
        <f t="shared" si="18"/>
        <v>640</v>
      </c>
    </row>
    <row r="69" spans="1:10" ht="15.75" x14ac:dyDescent="0.3">
      <c r="A69" s="27">
        <v>87</v>
      </c>
      <c r="B69" s="22" t="s">
        <v>108</v>
      </c>
      <c r="C69" s="12">
        <v>3</v>
      </c>
      <c r="D69" s="12" t="s">
        <v>3</v>
      </c>
      <c r="E69" s="12">
        <v>1000</v>
      </c>
      <c r="F69" s="49">
        <f t="shared" si="14"/>
        <v>3000</v>
      </c>
      <c r="G69" s="54">
        <f t="shared" si="15"/>
        <v>800</v>
      </c>
      <c r="H69" s="54">
        <f t="shared" si="16"/>
        <v>2400</v>
      </c>
      <c r="I69" s="54">
        <f t="shared" si="17"/>
        <v>640</v>
      </c>
      <c r="J69" s="54">
        <f t="shared" si="18"/>
        <v>1920</v>
      </c>
    </row>
    <row r="70" spans="1:10" ht="15.75" x14ac:dyDescent="0.3">
      <c r="A70" s="27">
        <v>88</v>
      </c>
      <c r="B70" s="22" t="s">
        <v>109</v>
      </c>
      <c r="C70" s="12">
        <v>1</v>
      </c>
      <c r="D70" s="12" t="s">
        <v>3</v>
      </c>
      <c r="E70" s="12">
        <v>1500</v>
      </c>
      <c r="F70" s="49">
        <f t="shared" si="14"/>
        <v>1500</v>
      </c>
      <c r="G70" s="54">
        <f t="shared" si="15"/>
        <v>1200</v>
      </c>
      <c r="H70" s="54">
        <f t="shared" si="16"/>
        <v>1200</v>
      </c>
      <c r="I70" s="54">
        <f t="shared" si="17"/>
        <v>960</v>
      </c>
      <c r="J70" s="54">
        <f t="shared" si="18"/>
        <v>960</v>
      </c>
    </row>
    <row r="71" spans="1:10" ht="15.75" x14ac:dyDescent="0.3">
      <c r="A71" s="29">
        <v>89</v>
      </c>
      <c r="B71" s="38" t="s">
        <v>110</v>
      </c>
      <c r="C71" s="39">
        <v>4</v>
      </c>
      <c r="D71" s="39" t="s">
        <v>3</v>
      </c>
      <c r="E71" s="39">
        <v>2000</v>
      </c>
      <c r="F71" s="52">
        <f t="shared" si="14"/>
        <v>8000</v>
      </c>
      <c r="G71" s="54">
        <f t="shared" si="15"/>
        <v>1600</v>
      </c>
      <c r="H71" s="54">
        <f t="shared" si="16"/>
        <v>6400</v>
      </c>
      <c r="I71" s="54">
        <f t="shared" si="17"/>
        <v>1280</v>
      </c>
      <c r="J71" s="54">
        <f t="shared" si="18"/>
        <v>5120</v>
      </c>
    </row>
    <row r="72" spans="1:10" s="1" customFormat="1" x14ac:dyDescent="0.25">
      <c r="A72" s="27"/>
      <c r="B72" s="45" t="s">
        <v>6</v>
      </c>
      <c r="C72" s="15">
        <f>SUM(C54:C71)</f>
        <v>34</v>
      </c>
      <c r="D72" s="15"/>
      <c r="E72" s="15"/>
      <c r="F72" s="53">
        <f>SUM(F54:F71)</f>
        <v>83000</v>
      </c>
      <c r="G72" s="15"/>
      <c r="H72" s="15">
        <f t="shared" ref="H72:J72" si="19">SUM(H54:H71)</f>
        <v>66400</v>
      </c>
      <c r="I72" s="15"/>
      <c r="J72" s="15">
        <f t="shared" si="19"/>
        <v>53120</v>
      </c>
    </row>
    <row r="73" spans="1:10" s="1" customFormat="1" ht="15.75" x14ac:dyDescent="0.3">
      <c r="A73" s="28"/>
      <c r="B73" s="42"/>
      <c r="C73" s="16"/>
      <c r="D73" s="16"/>
      <c r="E73" s="16"/>
      <c r="F73" s="35"/>
      <c r="G73" s="54"/>
      <c r="H73" s="54"/>
      <c r="I73" s="54"/>
      <c r="J73" s="54"/>
    </row>
    <row r="74" spans="1:10" s="1" customFormat="1" ht="15.75" x14ac:dyDescent="0.25">
      <c r="A74" s="61" t="s">
        <v>141</v>
      </c>
      <c r="B74" s="62"/>
      <c r="C74" s="62"/>
      <c r="D74" s="62"/>
      <c r="E74" s="62"/>
      <c r="F74" s="62"/>
      <c r="G74" s="62"/>
      <c r="H74" s="63"/>
    </row>
    <row r="75" spans="1:10" s="1" customFormat="1" ht="31.5" x14ac:dyDescent="0.25">
      <c r="A75" s="26" t="s">
        <v>138</v>
      </c>
      <c r="B75" s="5" t="s">
        <v>5</v>
      </c>
      <c r="C75" s="6" t="s">
        <v>75</v>
      </c>
      <c r="D75" s="6" t="s">
        <v>76</v>
      </c>
      <c r="E75" s="6" t="s">
        <v>77</v>
      </c>
      <c r="F75" s="48" t="s">
        <v>137</v>
      </c>
      <c r="G75" s="6" t="s">
        <v>77</v>
      </c>
      <c r="H75" s="6" t="s">
        <v>137</v>
      </c>
      <c r="I75" s="6" t="s">
        <v>77</v>
      </c>
      <c r="J75" s="6" t="s">
        <v>137</v>
      </c>
    </row>
    <row r="76" spans="1:10" ht="15.75" x14ac:dyDescent="0.3">
      <c r="A76" s="30">
        <v>90</v>
      </c>
      <c r="B76" s="40" t="s">
        <v>111</v>
      </c>
      <c r="C76" s="41">
        <v>23</v>
      </c>
      <c r="D76" s="41" t="s">
        <v>73</v>
      </c>
      <c r="E76" s="41">
        <v>500</v>
      </c>
      <c r="F76" s="50">
        <f t="shared" ref="F76:F101" si="20">+C76*E76</f>
        <v>11500</v>
      </c>
      <c r="G76" s="54">
        <f>+E76-E76*0.2</f>
        <v>400</v>
      </c>
      <c r="H76" s="54">
        <f>+G76*C76</f>
        <v>9200</v>
      </c>
      <c r="I76" s="54">
        <f>+G76-G76*0.2</f>
        <v>320</v>
      </c>
      <c r="J76" s="54">
        <f>+I76*C76</f>
        <v>7360</v>
      </c>
    </row>
    <row r="77" spans="1:10" ht="15.75" x14ac:dyDescent="0.3">
      <c r="A77" s="27">
        <v>91</v>
      </c>
      <c r="B77" s="22" t="s">
        <v>112</v>
      </c>
      <c r="C77" s="12">
        <v>49</v>
      </c>
      <c r="D77" s="12" t="s">
        <v>73</v>
      </c>
      <c r="E77" s="12">
        <v>500</v>
      </c>
      <c r="F77" s="49">
        <f t="shared" si="20"/>
        <v>24500</v>
      </c>
      <c r="G77" s="54">
        <f t="shared" ref="G77:G101" si="21">+E77-E77*0.2</f>
        <v>400</v>
      </c>
      <c r="H77" s="54">
        <f t="shared" ref="H77:H101" si="22">+G77*C77</f>
        <v>19600</v>
      </c>
      <c r="I77" s="54">
        <f t="shared" ref="I77:I101" si="23">+G77-G77*0.2</f>
        <v>320</v>
      </c>
      <c r="J77" s="54">
        <f t="shared" ref="J77:J101" si="24">+I77*C77</f>
        <v>15680</v>
      </c>
    </row>
    <row r="78" spans="1:10" ht="15.75" x14ac:dyDescent="0.3">
      <c r="A78" s="27">
        <v>92</v>
      </c>
      <c r="B78" s="22" t="s">
        <v>113</v>
      </c>
      <c r="C78" s="12">
        <v>5</v>
      </c>
      <c r="D78" s="12" t="s">
        <v>73</v>
      </c>
      <c r="E78" s="12">
        <v>200</v>
      </c>
      <c r="F78" s="49">
        <f t="shared" si="20"/>
        <v>1000</v>
      </c>
      <c r="G78" s="54">
        <f t="shared" si="21"/>
        <v>160</v>
      </c>
      <c r="H78" s="54">
        <f t="shared" si="22"/>
        <v>800</v>
      </c>
      <c r="I78" s="54">
        <f t="shared" si="23"/>
        <v>128</v>
      </c>
      <c r="J78" s="54">
        <f t="shared" si="24"/>
        <v>640</v>
      </c>
    </row>
    <row r="79" spans="1:10" ht="15.75" x14ac:dyDescent="0.3">
      <c r="A79" s="27">
        <v>93</v>
      </c>
      <c r="B79" s="22" t="s">
        <v>114</v>
      </c>
      <c r="C79" s="12">
        <v>4</v>
      </c>
      <c r="D79" s="12" t="s">
        <v>73</v>
      </c>
      <c r="E79" s="12">
        <v>100</v>
      </c>
      <c r="F79" s="49">
        <f t="shared" si="20"/>
        <v>400</v>
      </c>
      <c r="G79" s="54">
        <f t="shared" si="21"/>
        <v>80</v>
      </c>
      <c r="H79" s="54">
        <f t="shared" si="22"/>
        <v>320</v>
      </c>
      <c r="I79" s="54">
        <f t="shared" si="23"/>
        <v>64</v>
      </c>
      <c r="J79" s="54">
        <f t="shared" si="24"/>
        <v>256</v>
      </c>
    </row>
    <row r="80" spans="1:10" ht="15.75" x14ac:dyDescent="0.3">
      <c r="A80" s="27">
        <v>94</v>
      </c>
      <c r="B80" s="22" t="s">
        <v>115</v>
      </c>
      <c r="C80" s="12">
        <v>14</v>
      </c>
      <c r="D80" s="12" t="s">
        <v>73</v>
      </c>
      <c r="E80" s="12">
        <v>500</v>
      </c>
      <c r="F80" s="49">
        <f t="shared" si="20"/>
        <v>7000</v>
      </c>
      <c r="G80" s="54">
        <f t="shared" si="21"/>
        <v>400</v>
      </c>
      <c r="H80" s="54">
        <f t="shared" si="22"/>
        <v>5600</v>
      </c>
      <c r="I80" s="54">
        <f t="shared" si="23"/>
        <v>320</v>
      </c>
      <c r="J80" s="54">
        <f t="shared" si="24"/>
        <v>4480</v>
      </c>
    </row>
    <row r="81" spans="1:10" ht="15.75" x14ac:dyDescent="0.3">
      <c r="A81" s="27">
        <v>95</v>
      </c>
      <c r="B81" s="22" t="s">
        <v>116</v>
      </c>
      <c r="C81" s="12">
        <v>27</v>
      </c>
      <c r="D81" s="12" t="s">
        <v>73</v>
      </c>
      <c r="E81" s="12">
        <v>500</v>
      </c>
      <c r="F81" s="49">
        <f t="shared" si="20"/>
        <v>13500</v>
      </c>
      <c r="G81" s="54">
        <f t="shared" si="21"/>
        <v>400</v>
      </c>
      <c r="H81" s="54">
        <f t="shared" si="22"/>
        <v>10800</v>
      </c>
      <c r="I81" s="54">
        <f t="shared" si="23"/>
        <v>320</v>
      </c>
      <c r="J81" s="54">
        <f t="shared" si="24"/>
        <v>8640</v>
      </c>
    </row>
    <row r="82" spans="1:10" ht="15.75" x14ac:dyDescent="0.3">
      <c r="A82" s="27">
        <v>96</v>
      </c>
      <c r="B82" s="22" t="s">
        <v>117</v>
      </c>
      <c r="C82" s="12">
        <v>7</v>
      </c>
      <c r="D82" s="12" t="s">
        <v>73</v>
      </c>
      <c r="E82" s="12">
        <v>100</v>
      </c>
      <c r="F82" s="49">
        <f t="shared" si="20"/>
        <v>700</v>
      </c>
      <c r="G82" s="54">
        <f t="shared" si="21"/>
        <v>80</v>
      </c>
      <c r="H82" s="54">
        <f t="shared" si="22"/>
        <v>560</v>
      </c>
      <c r="I82" s="54">
        <f t="shared" si="23"/>
        <v>64</v>
      </c>
      <c r="J82" s="54">
        <f t="shared" si="24"/>
        <v>448</v>
      </c>
    </row>
    <row r="83" spans="1:10" ht="15.75" x14ac:dyDescent="0.3">
      <c r="A83" s="27">
        <v>97</v>
      </c>
      <c r="B83" s="22" t="s">
        <v>118</v>
      </c>
      <c r="C83" s="12">
        <v>1</v>
      </c>
      <c r="D83" s="12" t="s">
        <v>73</v>
      </c>
      <c r="E83" s="12">
        <v>1000</v>
      </c>
      <c r="F83" s="49">
        <f t="shared" si="20"/>
        <v>1000</v>
      </c>
      <c r="G83" s="54">
        <f t="shared" si="21"/>
        <v>800</v>
      </c>
      <c r="H83" s="54">
        <f t="shared" si="22"/>
        <v>800</v>
      </c>
      <c r="I83" s="54">
        <f t="shared" si="23"/>
        <v>640</v>
      </c>
      <c r="J83" s="54">
        <f t="shared" si="24"/>
        <v>640</v>
      </c>
    </row>
    <row r="84" spans="1:10" ht="15.75" x14ac:dyDescent="0.3">
      <c r="A84" s="27">
        <v>98</v>
      </c>
      <c r="B84" s="22" t="s">
        <v>119</v>
      </c>
      <c r="C84" s="12">
        <v>5</v>
      </c>
      <c r="D84" s="12" t="s">
        <v>73</v>
      </c>
      <c r="E84" s="12">
        <v>200</v>
      </c>
      <c r="F84" s="49">
        <f t="shared" si="20"/>
        <v>1000</v>
      </c>
      <c r="G84" s="54">
        <f t="shared" si="21"/>
        <v>160</v>
      </c>
      <c r="H84" s="54">
        <f t="shared" si="22"/>
        <v>800</v>
      </c>
      <c r="I84" s="54">
        <f t="shared" si="23"/>
        <v>128</v>
      </c>
      <c r="J84" s="54">
        <f t="shared" si="24"/>
        <v>640</v>
      </c>
    </row>
    <row r="85" spans="1:10" ht="15.75" x14ac:dyDescent="0.3">
      <c r="A85" s="27">
        <v>99</v>
      </c>
      <c r="B85" s="22" t="s">
        <v>120</v>
      </c>
      <c r="C85" s="12">
        <v>15</v>
      </c>
      <c r="D85" s="12" t="s">
        <v>73</v>
      </c>
      <c r="E85" s="12">
        <v>200</v>
      </c>
      <c r="F85" s="49">
        <f t="shared" si="20"/>
        <v>3000</v>
      </c>
      <c r="G85" s="54">
        <f t="shared" si="21"/>
        <v>160</v>
      </c>
      <c r="H85" s="54">
        <f t="shared" si="22"/>
        <v>2400</v>
      </c>
      <c r="I85" s="54">
        <f t="shared" si="23"/>
        <v>128</v>
      </c>
      <c r="J85" s="54">
        <f t="shared" si="24"/>
        <v>1920</v>
      </c>
    </row>
    <row r="86" spans="1:10" ht="15.75" x14ac:dyDescent="0.3">
      <c r="A86" s="27">
        <v>100</v>
      </c>
      <c r="B86" s="22" t="s">
        <v>121</v>
      </c>
      <c r="C86" s="12">
        <v>15</v>
      </c>
      <c r="D86" s="12" t="s">
        <v>73</v>
      </c>
      <c r="E86" s="12">
        <v>500</v>
      </c>
      <c r="F86" s="49">
        <f t="shared" si="20"/>
        <v>7500</v>
      </c>
      <c r="G86" s="54">
        <f t="shared" si="21"/>
        <v>400</v>
      </c>
      <c r="H86" s="54">
        <f t="shared" si="22"/>
        <v>6000</v>
      </c>
      <c r="I86" s="54">
        <f t="shared" si="23"/>
        <v>320</v>
      </c>
      <c r="J86" s="54">
        <f t="shared" si="24"/>
        <v>4800</v>
      </c>
    </row>
    <row r="87" spans="1:10" ht="15.75" x14ac:dyDescent="0.3">
      <c r="A87" s="27">
        <v>101</v>
      </c>
      <c r="B87" s="22" t="s">
        <v>122</v>
      </c>
      <c r="C87" s="12">
        <v>8</v>
      </c>
      <c r="D87" s="12" t="s">
        <v>73</v>
      </c>
      <c r="E87" s="12">
        <v>1000</v>
      </c>
      <c r="F87" s="49">
        <f t="shared" si="20"/>
        <v>8000</v>
      </c>
      <c r="G87" s="54">
        <f t="shared" si="21"/>
        <v>800</v>
      </c>
      <c r="H87" s="54">
        <f t="shared" si="22"/>
        <v>6400</v>
      </c>
      <c r="I87" s="54">
        <f t="shared" si="23"/>
        <v>640</v>
      </c>
      <c r="J87" s="54">
        <f t="shared" si="24"/>
        <v>5120</v>
      </c>
    </row>
    <row r="88" spans="1:10" ht="15.75" x14ac:dyDescent="0.3">
      <c r="A88" s="27">
        <v>102</v>
      </c>
      <c r="B88" s="22" t="s">
        <v>123</v>
      </c>
      <c r="C88" s="12">
        <v>7</v>
      </c>
      <c r="D88" s="12" t="s">
        <v>73</v>
      </c>
      <c r="E88" s="12">
        <v>2000</v>
      </c>
      <c r="F88" s="49">
        <f t="shared" si="20"/>
        <v>14000</v>
      </c>
      <c r="G88" s="54">
        <f t="shared" si="21"/>
        <v>1600</v>
      </c>
      <c r="H88" s="54">
        <f t="shared" si="22"/>
        <v>11200</v>
      </c>
      <c r="I88" s="54">
        <f t="shared" si="23"/>
        <v>1280</v>
      </c>
      <c r="J88" s="54">
        <f t="shared" si="24"/>
        <v>8960</v>
      </c>
    </row>
    <row r="89" spans="1:10" ht="15.75" x14ac:dyDescent="0.3">
      <c r="A89" s="27">
        <v>103</v>
      </c>
      <c r="B89" s="22" t="s">
        <v>124</v>
      </c>
      <c r="C89" s="12">
        <v>45</v>
      </c>
      <c r="D89" s="12" t="s">
        <v>73</v>
      </c>
      <c r="E89" s="12">
        <v>500</v>
      </c>
      <c r="F89" s="49">
        <f t="shared" si="20"/>
        <v>22500</v>
      </c>
      <c r="G89" s="54">
        <f t="shared" si="21"/>
        <v>400</v>
      </c>
      <c r="H89" s="54">
        <f t="shared" si="22"/>
        <v>18000</v>
      </c>
      <c r="I89" s="54">
        <f t="shared" si="23"/>
        <v>320</v>
      </c>
      <c r="J89" s="54">
        <f t="shared" si="24"/>
        <v>14400</v>
      </c>
    </row>
    <row r="90" spans="1:10" ht="15.75" x14ac:dyDescent="0.3">
      <c r="A90" s="27">
        <v>104</v>
      </c>
      <c r="B90" s="22" t="s">
        <v>125</v>
      </c>
      <c r="C90" s="12">
        <v>5</v>
      </c>
      <c r="D90" s="12" t="s">
        <v>73</v>
      </c>
      <c r="E90" s="12">
        <v>5000</v>
      </c>
      <c r="F90" s="49">
        <f t="shared" si="20"/>
        <v>25000</v>
      </c>
      <c r="G90" s="54">
        <f t="shared" si="21"/>
        <v>4000</v>
      </c>
      <c r="H90" s="54">
        <f t="shared" si="22"/>
        <v>20000</v>
      </c>
      <c r="I90" s="54">
        <f t="shared" si="23"/>
        <v>3200</v>
      </c>
      <c r="J90" s="54">
        <f t="shared" si="24"/>
        <v>16000</v>
      </c>
    </row>
    <row r="91" spans="1:10" ht="15.75" x14ac:dyDescent="0.3">
      <c r="A91" s="27">
        <v>105</v>
      </c>
      <c r="B91" s="22" t="s">
        <v>126</v>
      </c>
      <c r="C91" s="12">
        <v>56</v>
      </c>
      <c r="D91" s="12" t="s">
        <v>73</v>
      </c>
      <c r="E91" s="12">
        <v>500</v>
      </c>
      <c r="F91" s="49">
        <f t="shared" si="20"/>
        <v>28000</v>
      </c>
      <c r="G91" s="54">
        <f t="shared" si="21"/>
        <v>400</v>
      </c>
      <c r="H91" s="54">
        <f t="shared" si="22"/>
        <v>22400</v>
      </c>
      <c r="I91" s="54">
        <f t="shared" si="23"/>
        <v>320</v>
      </c>
      <c r="J91" s="54">
        <f t="shared" si="24"/>
        <v>17920</v>
      </c>
    </row>
    <row r="92" spans="1:10" ht="15.75" x14ac:dyDescent="0.3">
      <c r="A92" s="27">
        <v>106</v>
      </c>
      <c r="B92" s="22" t="s">
        <v>127</v>
      </c>
      <c r="C92" s="12">
        <v>2</v>
      </c>
      <c r="D92" s="12" t="s">
        <v>73</v>
      </c>
      <c r="E92" s="12">
        <v>200</v>
      </c>
      <c r="F92" s="49">
        <f t="shared" si="20"/>
        <v>400</v>
      </c>
      <c r="G92" s="54">
        <f t="shared" si="21"/>
        <v>160</v>
      </c>
      <c r="H92" s="54">
        <f t="shared" si="22"/>
        <v>320</v>
      </c>
      <c r="I92" s="54">
        <f t="shared" si="23"/>
        <v>128</v>
      </c>
      <c r="J92" s="54">
        <f t="shared" si="24"/>
        <v>256</v>
      </c>
    </row>
    <row r="93" spans="1:10" ht="15.75" x14ac:dyDescent="0.3">
      <c r="A93" s="27">
        <v>107</v>
      </c>
      <c r="B93" s="22" t="s">
        <v>128</v>
      </c>
      <c r="C93" s="12">
        <v>16</v>
      </c>
      <c r="D93" s="12" t="s">
        <v>74</v>
      </c>
      <c r="E93" s="12">
        <v>300</v>
      </c>
      <c r="F93" s="49">
        <f t="shared" si="20"/>
        <v>4800</v>
      </c>
      <c r="G93" s="54">
        <f t="shared" si="21"/>
        <v>240</v>
      </c>
      <c r="H93" s="54">
        <f t="shared" si="22"/>
        <v>3840</v>
      </c>
      <c r="I93" s="54">
        <f t="shared" si="23"/>
        <v>192</v>
      </c>
      <c r="J93" s="54">
        <f t="shared" si="24"/>
        <v>3072</v>
      </c>
    </row>
    <row r="94" spans="1:10" ht="15.75" x14ac:dyDescent="0.3">
      <c r="A94" s="27">
        <v>108</v>
      </c>
      <c r="B94" s="25" t="s">
        <v>129</v>
      </c>
      <c r="C94" s="12">
        <v>526</v>
      </c>
      <c r="D94" s="12" t="s">
        <v>73</v>
      </c>
      <c r="E94" s="12">
        <v>100</v>
      </c>
      <c r="F94" s="49">
        <f t="shared" si="20"/>
        <v>52600</v>
      </c>
      <c r="G94" s="54">
        <f t="shared" si="21"/>
        <v>80</v>
      </c>
      <c r="H94" s="54">
        <f t="shared" si="22"/>
        <v>42080</v>
      </c>
      <c r="I94" s="54">
        <f t="shared" si="23"/>
        <v>64</v>
      </c>
      <c r="J94" s="54">
        <f t="shared" si="24"/>
        <v>33664</v>
      </c>
    </row>
    <row r="95" spans="1:10" ht="15.75" x14ac:dyDescent="0.3">
      <c r="A95" s="27">
        <v>109</v>
      </c>
      <c r="B95" s="25" t="s">
        <v>130</v>
      </c>
      <c r="C95" s="12">
        <v>14</v>
      </c>
      <c r="D95" s="12" t="s">
        <v>73</v>
      </c>
      <c r="E95" s="12">
        <v>200</v>
      </c>
      <c r="F95" s="49">
        <f t="shared" si="20"/>
        <v>2800</v>
      </c>
      <c r="G95" s="54">
        <f t="shared" si="21"/>
        <v>160</v>
      </c>
      <c r="H95" s="54">
        <f t="shared" si="22"/>
        <v>2240</v>
      </c>
      <c r="I95" s="54">
        <f t="shared" si="23"/>
        <v>128</v>
      </c>
      <c r="J95" s="54">
        <f t="shared" si="24"/>
        <v>1792</v>
      </c>
    </row>
    <row r="96" spans="1:10" ht="15.75" x14ac:dyDescent="0.3">
      <c r="A96" s="27">
        <v>110</v>
      </c>
      <c r="B96" s="25" t="s">
        <v>131</v>
      </c>
      <c r="C96" s="12">
        <v>311</v>
      </c>
      <c r="D96" s="12" t="s">
        <v>73</v>
      </c>
      <c r="E96" s="12">
        <v>100</v>
      </c>
      <c r="F96" s="49">
        <f t="shared" si="20"/>
        <v>31100</v>
      </c>
      <c r="G96" s="54">
        <f t="shared" si="21"/>
        <v>80</v>
      </c>
      <c r="H96" s="54">
        <f t="shared" si="22"/>
        <v>24880</v>
      </c>
      <c r="I96" s="54">
        <f t="shared" si="23"/>
        <v>64</v>
      </c>
      <c r="J96" s="54">
        <f t="shared" si="24"/>
        <v>19904</v>
      </c>
    </row>
    <row r="97" spans="1:10" ht="15.75" x14ac:dyDescent="0.3">
      <c r="A97" s="27">
        <v>111</v>
      </c>
      <c r="B97" s="25" t="s">
        <v>132</v>
      </c>
      <c r="C97" s="12">
        <v>64</v>
      </c>
      <c r="D97" s="12" t="s">
        <v>73</v>
      </c>
      <c r="E97" s="12">
        <v>100</v>
      </c>
      <c r="F97" s="49">
        <f t="shared" si="20"/>
        <v>6400</v>
      </c>
      <c r="G97" s="54">
        <f t="shared" si="21"/>
        <v>80</v>
      </c>
      <c r="H97" s="54">
        <f t="shared" si="22"/>
        <v>5120</v>
      </c>
      <c r="I97" s="54">
        <f t="shared" si="23"/>
        <v>64</v>
      </c>
      <c r="J97" s="54">
        <f t="shared" si="24"/>
        <v>4096</v>
      </c>
    </row>
    <row r="98" spans="1:10" ht="15.75" x14ac:dyDescent="0.3">
      <c r="A98" s="27">
        <v>112</v>
      </c>
      <c r="B98" s="25" t="s">
        <v>133</v>
      </c>
      <c r="C98" s="12">
        <v>107</v>
      </c>
      <c r="D98" s="12" t="s">
        <v>73</v>
      </c>
      <c r="E98" s="12">
        <v>150</v>
      </c>
      <c r="F98" s="49">
        <f t="shared" si="20"/>
        <v>16050</v>
      </c>
      <c r="G98" s="54">
        <f t="shared" si="21"/>
        <v>120</v>
      </c>
      <c r="H98" s="54">
        <f t="shared" si="22"/>
        <v>12840</v>
      </c>
      <c r="I98" s="54">
        <f t="shared" si="23"/>
        <v>96</v>
      </c>
      <c r="J98" s="54">
        <f t="shared" si="24"/>
        <v>10272</v>
      </c>
    </row>
    <row r="99" spans="1:10" ht="15.75" x14ac:dyDescent="0.3">
      <c r="A99" s="27">
        <v>113</v>
      </c>
      <c r="B99" s="25" t="s">
        <v>134</v>
      </c>
      <c r="C99" s="12">
        <v>81</v>
      </c>
      <c r="D99" s="12" t="s">
        <v>73</v>
      </c>
      <c r="E99" s="12">
        <v>100</v>
      </c>
      <c r="F99" s="49">
        <f t="shared" si="20"/>
        <v>8100</v>
      </c>
      <c r="G99" s="54">
        <f t="shared" si="21"/>
        <v>80</v>
      </c>
      <c r="H99" s="54">
        <f t="shared" si="22"/>
        <v>6480</v>
      </c>
      <c r="I99" s="54">
        <f t="shared" si="23"/>
        <v>64</v>
      </c>
      <c r="J99" s="54">
        <f t="shared" si="24"/>
        <v>5184</v>
      </c>
    </row>
    <row r="100" spans="1:10" ht="15.75" x14ac:dyDescent="0.3">
      <c r="A100" s="27">
        <v>114</v>
      </c>
      <c r="B100" s="25" t="s">
        <v>135</v>
      </c>
      <c r="C100" s="12">
        <v>88</v>
      </c>
      <c r="D100" s="12" t="s">
        <v>73</v>
      </c>
      <c r="E100" s="12">
        <v>150</v>
      </c>
      <c r="F100" s="49">
        <f t="shared" si="20"/>
        <v>13200</v>
      </c>
      <c r="G100" s="54">
        <f t="shared" si="21"/>
        <v>120</v>
      </c>
      <c r="H100" s="54">
        <f t="shared" si="22"/>
        <v>10560</v>
      </c>
      <c r="I100" s="54">
        <f t="shared" si="23"/>
        <v>96</v>
      </c>
      <c r="J100" s="54">
        <f t="shared" si="24"/>
        <v>8448</v>
      </c>
    </row>
    <row r="101" spans="1:10" ht="15.75" x14ac:dyDescent="0.3">
      <c r="A101" s="27">
        <v>115</v>
      </c>
      <c r="B101" s="25" t="s">
        <v>136</v>
      </c>
      <c r="C101" s="12">
        <v>146</v>
      </c>
      <c r="D101" s="12" t="s">
        <v>73</v>
      </c>
      <c r="E101" s="12">
        <v>100</v>
      </c>
      <c r="F101" s="49">
        <f t="shared" si="20"/>
        <v>14600</v>
      </c>
      <c r="G101" s="54">
        <f t="shared" si="21"/>
        <v>80</v>
      </c>
      <c r="H101" s="54">
        <f t="shared" si="22"/>
        <v>11680</v>
      </c>
      <c r="I101" s="54">
        <f t="shared" si="23"/>
        <v>64</v>
      </c>
      <c r="J101" s="54">
        <f t="shared" si="24"/>
        <v>9344</v>
      </c>
    </row>
    <row r="102" spans="1:10" s="2" customFormat="1" x14ac:dyDescent="0.25">
      <c r="A102" s="26"/>
      <c r="B102" s="13" t="s">
        <v>6</v>
      </c>
      <c r="C102" s="15">
        <f>SUM(C76:C101)</f>
        <v>1641</v>
      </c>
      <c r="D102" s="15"/>
      <c r="E102" s="15"/>
      <c r="F102" s="53">
        <f>SUM(F76:F101)</f>
        <v>318650</v>
      </c>
      <c r="G102" s="53"/>
      <c r="H102" s="15">
        <f t="shared" ref="H102:J102" si="25">SUM(H76:H101)</f>
        <v>254920</v>
      </c>
      <c r="I102" s="53"/>
      <c r="J102" s="15">
        <f t="shared" si="25"/>
        <v>203936</v>
      </c>
    </row>
    <row r="103" spans="1:10" x14ac:dyDescent="0.25">
      <c r="B103" s="19"/>
      <c r="C103" s="20"/>
      <c r="D103" s="20"/>
      <c r="E103" s="20"/>
      <c r="F103" s="20"/>
    </row>
    <row r="104" spans="1:10" ht="27.75" customHeight="1" x14ac:dyDescent="0.25">
      <c r="B104" s="19"/>
      <c r="C104" s="20">
        <f>+C102+C72+C50+C34</f>
        <v>5305</v>
      </c>
      <c r="D104" s="20"/>
      <c r="E104" s="20"/>
      <c r="F104" s="20">
        <f>+F102+F72+F50+F34</f>
        <v>4034050</v>
      </c>
      <c r="G104" s="20"/>
      <c r="H104" s="20">
        <f t="shared" ref="H104:J104" si="26">+H102+H72+H50+H34</f>
        <v>3227240</v>
      </c>
      <c r="I104" s="20"/>
      <c r="J104" s="20">
        <f>+J102+J72+J50+J34</f>
        <v>2581792</v>
      </c>
    </row>
  </sheetData>
  <sheetProtection password="C553" sheet="1" objects="1" scenarios="1"/>
  <mergeCells count="5">
    <mergeCell ref="A36:H36"/>
    <mergeCell ref="A52:H52"/>
    <mergeCell ref="A74:H74"/>
    <mergeCell ref="A1:J1"/>
    <mergeCell ref="A2:J2"/>
  </mergeCells>
  <pageMargins left="0" right="0" top="0" bottom="0" header="0" footer="0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3" workbookViewId="0">
      <selection activeCell="D30" sqref="D30:E30"/>
    </sheetView>
  </sheetViews>
  <sheetFormatPr defaultRowHeight="15" x14ac:dyDescent="0.25"/>
  <cols>
    <col min="1" max="1" width="6.5703125" customWidth="1"/>
    <col min="2" max="2" width="66.85546875" customWidth="1"/>
    <col min="3" max="6" width="12.140625" customWidth="1"/>
  </cols>
  <sheetData>
    <row r="1" spans="1:6" ht="21" customHeight="1" x14ac:dyDescent="0.3">
      <c r="A1" s="27">
        <v>43</v>
      </c>
      <c r="B1" s="7" t="s">
        <v>53</v>
      </c>
      <c r="C1" s="8">
        <v>1</v>
      </c>
      <c r="D1" s="9" t="s">
        <v>2</v>
      </c>
      <c r="E1" s="9">
        <v>10000</v>
      </c>
      <c r="F1" s="9">
        <f t="shared" ref="F1:F29" si="0">+C1*E1</f>
        <v>10000</v>
      </c>
    </row>
    <row r="2" spans="1:6" ht="21" customHeight="1" x14ac:dyDescent="0.3">
      <c r="A2" s="27">
        <v>44</v>
      </c>
      <c r="B2" s="10" t="s">
        <v>54</v>
      </c>
      <c r="C2" s="8">
        <v>1</v>
      </c>
      <c r="D2" s="9" t="s">
        <v>4</v>
      </c>
      <c r="E2" s="9">
        <v>10000</v>
      </c>
      <c r="F2" s="9">
        <f t="shared" si="0"/>
        <v>10000</v>
      </c>
    </row>
    <row r="3" spans="1:6" ht="21" customHeight="1" x14ac:dyDescent="0.3">
      <c r="A3" s="27">
        <v>45</v>
      </c>
      <c r="B3" s="7" t="s">
        <v>55</v>
      </c>
      <c r="C3" s="8">
        <v>1</v>
      </c>
      <c r="D3" s="9" t="s">
        <v>4</v>
      </c>
      <c r="E3" s="9">
        <v>10000</v>
      </c>
      <c r="F3" s="9">
        <f t="shared" si="0"/>
        <v>10000</v>
      </c>
    </row>
    <row r="4" spans="1:6" ht="21" customHeight="1" x14ac:dyDescent="0.3">
      <c r="A4" s="27">
        <v>46</v>
      </c>
      <c r="B4" s="7" t="s">
        <v>56</v>
      </c>
      <c r="C4" s="8">
        <v>1</v>
      </c>
      <c r="D4" s="9" t="s">
        <v>2</v>
      </c>
      <c r="E4" s="9">
        <v>10000</v>
      </c>
      <c r="F4" s="9">
        <f t="shared" si="0"/>
        <v>10000</v>
      </c>
    </row>
    <row r="5" spans="1:6" ht="21" customHeight="1" x14ac:dyDescent="0.3">
      <c r="A5" s="27">
        <v>47</v>
      </c>
      <c r="B5" s="7" t="s">
        <v>57</v>
      </c>
      <c r="C5" s="8">
        <v>2</v>
      </c>
      <c r="D5" s="9" t="s">
        <v>2</v>
      </c>
      <c r="E5" s="9">
        <v>8000</v>
      </c>
      <c r="F5" s="9">
        <f t="shared" si="0"/>
        <v>16000</v>
      </c>
    </row>
    <row r="6" spans="1:6" ht="21" customHeight="1" x14ac:dyDescent="0.3">
      <c r="A6" s="27">
        <v>48</v>
      </c>
      <c r="B6" s="7" t="s">
        <v>58</v>
      </c>
      <c r="C6" s="8">
        <v>2</v>
      </c>
      <c r="D6" s="9" t="s">
        <v>2</v>
      </c>
      <c r="E6" s="9">
        <v>8000</v>
      </c>
      <c r="F6" s="9">
        <f t="shared" si="0"/>
        <v>16000</v>
      </c>
    </row>
    <row r="7" spans="1:6" ht="21" customHeight="1" x14ac:dyDescent="0.3">
      <c r="A7" s="27">
        <v>49</v>
      </c>
      <c r="B7" s="7" t="s">
        <v>59</v>
      </c>
      <c r="C7" s="8">
        <v>1</v>
      </c>
      <c r="D7" s="9" t="s">
        <v>4</v>
      </c>
      <c r="E7" s="9">
        <v>10000</v>
      </c>
      <c r="F7" s="9">
        <f t="shared" si="0"/>
        <v>10000</v>
      </c>
    </row>
    <row r="8" spans="1:6" ht="21" customHeight="1" x14ac:dyDescent="0.3">
      <c r="A8" s="27">
        <v>50</v>
      </c>
      <c r="B8" s="7" t="s">
        <v>60</v>
      </c>
      <c r="C8" s="8">
        <v>1</v>
      </c>
      <c r="D8" s="8" t="s">
        <v>2</v>
      </c>
      <c r="E8" s="8">
        <v>20000</v>
      </c>
      <c r="F8" s="9">
        <f t="shared" si="0"/>
        <v>20000</v>
      </c>
    </row>
    <row r="9" spans="1:6" ht="21" customHeight="1" x14ac:dyDescent="0.3">
      <c r="A9" s="27">
        <v>51</v>
      </c>
      <c r="B9" s="7" t="s">
        <v>61</v>
      </c>
      <c r="C9" s="8">
        <v>1</v>
      </c>
      <c r="D9" s="8" t="s">
        <v>2</v>
      </c>
      <c r="E9" s="8">
        <v>15000</v>
      </c>
      <c r="F9" s="9">
        <f t="shared" si="0"/>
        <v>15000</v>
      </c>
    </row>
    <row r="10" spans="1:6" ht="21" customHeight="1" x14ac:dyDescent="0.3">
      <c r="A10" s="27">
        <v>52</v>
      </c>
      <c r="B10" s="7" t="s">
        <v>62</v>
      </c>
      <c r="C10" s="8">
        <v>2</v>
      </c>
      <c r="D10" s="8" t="s">
        <v>2</v>
      </c>
      <c r="E10" s="8">
        <v>5000</v>
      </c>
      <c r="F10" s="9">
        <f t="shared" si="0"/>
        <v>10000</v>
      </c>
    </row>
    <row r="11" spans="1:6" ht="21" customHeight="1" x14ac:dyDescent="0.3">
      <c r="A11" s="27">
        <v>53</v>
      </c>
      <c r="B11" s="7" t="s">
        <v>63</v>
      </c>
      <c r="C11" s="8">
        <v>1</v>
      </c>
      <c r="D11" s="8" t="s">
        <v>2</v>
      </c>
      <c r="E11" s="8">
        <v>15000</v>
      </c>
      <c r="F11" s="9">
        <f t="shared" si="0"/>
        <v>15000</v>
      </c>
    </row>
    <row r="12" spans="1:6" ht="21" customHeight="1" x14ac:dyDescent="0.3">
      <c r="A12" s="27">
        <v>54</v>
      </c>
      <c r="B12" s="7" t="s">
        <v>64</v>
      </c>
      <c r="C12" s="8">
        <v>3</v>
      </c>
      <c r="D12" s="8" t="s">
        <v>3</v>
      </c>
      <c r="E12" s="8">
        <v>1000</v>
      </c>
      <c r="F12" s="9">
        <f t="shared" si="0"/>
        <v>3000</v>
      </c>
    </row>
    <row r="13" spans="1:6" ht="21" customHeight="1" x14ac:dyDescent="0.3">
      <c r="A13" s="27">
        <v>55</v>
      </c>
      <c r="B13" s="7" t="s">
        <v>65</v>
      </c>
      <c r="C13" s="8">
        <v>2</v>
      </c>
      <c r="D13" s="8" t="s">
        <v>3</v>
      </c>
      <c r="E13" s="8">
        <v>1500</v>
      </c>
      <c r="F13" s="9">
        <f t="shared" si="0"/>
        <v>3000</v>
      </c>
    </row>
    <row r="14" spans="1:6" ht="21" customHeight="1" x14ac:dyDescent="0.3">
      <c r="A14" s="27">
        <v>56</v>
      </c>
      <c r="B14" s="7" t="s">
        <v>66</v>
      </c>
      <c r="C14" s="8">
        <v>1</v>
      </c>
      <c r="D14" s="8" t="s">
        <v>2</v>
      </c>
      <c r="E14" s="8">
        <v>3000</v>
      </c>
      <c r="F14" s="9">
        <f t="shared" si="0"/>
        <v>3000</v>
      </c>
    </row>
    <row r="15" spans="1:6" ht="21" customHeight="1" x14ac:dyDescent="0.3">
      <c r="A15" s="27">
        <v>57</v>
      </c>
      <c r="B15" s="7" t="s">
        <v>67</v>
      </c>
      <c r="C15" s="8">
        <v>29</v>
      </c>
      <c r="D15" s="8" t="s">
        <v>3</v>
      </c>
      <c r="E15" s="8">
        <v>1100</v>
      </c>
      <c r="F15" s="9">
        <f t="shared" si="0"/>
        <v>31900</v>
      </c>
    </row>
    <row r="16" spans="1:6" ht="21" customHeight="1" x14ac:dyDescent="0.3">
      <c r="A16" s="27">
        <v>58</v>
      </c>
      <c r="B16" s="7" t="s">
        <v>68</v>
      </c>
      <c r="C16" s="8">
        <v>4</v>
      </c>
      <c r="D16" s="8" t="s">
        <v>2</v>
      </c>
      <c r="E16" s="8">
        <v>10000</v>
      </c>
      <c r="F16" s="9">
        <f t="shared" si="0"/>
        <v>40000</v>
      </c>
    </row>
    <row r="17" spans="1:6" ht="21" customHeight="1" x14ac:dyDescent="0.3">
      <c r="A17" s="27">
        <v>59</v>
      </c>
      <c r="B17" s="7" t="s">
        <v>69</v>
      </c>
      <c r="C17" s="8">
        <v>6</v>
      </c>
      <c r="D17" s="8" t="s">
        <v>3</v>
      </c>
      <c r="E17" s="8">
        <v>1500</v>
      </c>
      <c r="F17" s="9">
        <f t="shared" si="0"/>
        <v>9000</v>
      </c>
    </row>
    <row r="18" spans="1:6" ht="21" customHeight="1" x14ac:dyDescent="0.3">
      <c r="A18" s="27">
        <v>60</v>
      </c>
      <c r="B18" s="7" t="s">
        <v>70</v>
      </c>
      <c r="C18" s="8">
        <v>1</v>
      </c>
      <c r="D18" s="8" t="s">
        <v>2</v>
      </c>
      <c r="E18" s="8">
        <v>10000</v>
      </c>
      <c r="F18" s="9">
        <f t="shared" si="0"/>
        <v>10000</v>
      </c>
    </row>
    <row r="19" spans="1:6" ht="21" customHeight="1" x14ac:dyDescent="0.3">
      <c r="A19" s="27">
        <v>61</v>
      </c>
      <c r="B19" s="7" t="s">
        <v>71</v>
      </c>
      <c r="C19" s="8">
        <v>2</v>
      </c>
      <c r="D19" s="8" t="s">
        <v>2</v>
      </c>
      <c r="E19" s="8">
        <v>10000</v>
      </c>
      <c r="F19" s="9">
        <f t="shared" si="0"/>
        <v>20000</v>
      </c>
    </row>
    <row r="20" spans="1:6" ht="21" customHeight="1" x14ac:dyDescent="0.3">
      <c r="A20" s="27">
        <v>62</v>
      </c>
      <c r="B20" s="7" t="s">
        <v>72</v>
      </c>
      <c r="C20" s="17">
        <v>1</v>
      </c>
      <c r="D20" s="17" t="s">
        <v>2</v>
      </c>
      <c r="E20" s="17">
        <v>25000</v>
      </c>
      <c r="F20" s="9">
        <f t="shared" si="0"/>
        <v>25000</v>
      </c>
    </row>
    <row r="21" spans="1:6" ht="21" customHeight="1" x14ac:dyDescent="0.3">
      <c r="A21" s="27">
        <v>63</v>
      </c>
      <c r="B21" s="22" t="s">
        <v>78</v>
      </c>
      <c r="C21" s="17">
        <v>5</v>
      </c>
      <c r="D21" s="23" t="s">
        <v>79</v>
      </c>
      <c r="E21" s="17">
        <v>2000</v>
      </c>
      <c r="F21" s="9">
        <f t="shared" si="0"/>
        <v>10000</v>
      </c>
    </row>
    <row r="22" spans="1:6" ht="21" customHeight="1" x14ac:dyDescent="0.3">
      <c r="A22" s="27">
        <v>64</v>
      </c>
      <c r="B22" s="22" t="s">
        <v>80</v>
      </c>
      <c r="C22" s="17">
        <v>8</v>
      </c>
      <c r="D22" s="23" t="s">
        <v>81</v>
      </c>
      <c r="E22" s="17">
        <v>2000</v>
      </c>
      <c r="F22" s="9">
        <f t="shared" si="0"/>
        <v>16000</v>
      </c>
    </row>
    <row r="23" spans="1:6" ht="21" customHeight="1" x14ac:dyDescent="0.3">
      <c r="A23" s="27">
        <v>65</v>
      </c>
      <c r="B23" s="22" t="s">
        <v>82</v>
      </c>
      <c r="C23" s="17">
        <v>18</v>
      </c>
      <c r="D23" s="23" t="s">
        <v>83</v>
      </c>
      <c r="E23" s="17">
        <v>3000</v>
      </c>
      <c r="F23" s="9">
        <f t="shared" si="0"/>
        <v>54000</v>
      </c>
    </row>
    <row r="24" spans="1:6" ht="21" customHeight="1" x14ac:dyDescent="0.3">
      <c r="A24" s="27">
        <v>66</v>
      </c>
      <c r="B24" s="22" t="s">
        <v>84</v>
      </c>
      <c r="C24" s="17">
        <v>24</v>
      </c>
      <c r="D24" s="23" t="s">
        <v>85</v>
      </c>
      <c r="E24" s="17">
        <v>200</v>
      </c>
      <c r="F24" s="9">
        <f t="shared" si="0"/>
        <v>4800</v>
      </c>
    </row>
    <row r="25" spans="1:6" ht="21" customHeight="1" x14ac:dyDescent="0.3">
      <c r="A25" s="27">
        <v>67</v>
      </c>
      <c r="B25" s="22" t="s">
        <v>86</v>
      </c>
      <c r="C25" s="17">
        <v>19</v>
      </c>
      <c r="D25" s="23" t="s">
        <v>87</v>
      </c>
      <c r="E25" s="17">
        <v>4000</v>
      </c>
      <c r="F25" s="9">
        <f t="shared" si="0"/>
        <v>76000</v>
      </c>
    </row>
    <row r="26" spans="1:6" ht="21" customHeight="1" x14ac:dyDescent="0.3">
      <c r="A26" s="27">
        <v>68</v>
      </c>
      <c r="B26" s="22" t="s">
        <v>88</v>
      </c>
      <c r="C26" s="17">
        <v>6</v>
      </c>
      <c r="D26" s="24" t="s">
        <v>89</v>
      </c>
      <c r="E26" s="17">
        <v>5000</v>
      </c>
      <c r="F26" s="9">
        <f t="shared" si="0"/>
        <v>30000</v>
      </c>
    </row>
    <row r="27" spans="1:6" ht="21" customHeight="1" x14ac:dyDescent="0.3">
      <c r="A27" s="27">
        <v>69</v>
      </c>
      <c r="B27" s="22" t="s">
        <v>90</v>
      </c>
      <c r="C27" s="17">
        <v>21</v>
      </c>
      <c r="D27" s="23" t="s">
        <v>87</v>
      </c>
      <c r="E27" s="17">
        <v>300</v>
      </c>
      <c r="F27" s="9">
        <f t="shared" si="0"/>
        <v>6300</v>
      </c>
    </row>
    <row r="28" spans="1:6" ht="21" customHeight="1" x14ac:dyDescent="0.3">
      <c r="A28" s="27">
        <v>70</v>
      </c>
      <c r="B28" s="22" t="s">
        <v>91</v>
      </c>
      <c r="C28" s="17">
        <v>60</v>
      </c>
      <c r="D28" s="23" t="s">
        <v>87</v>
      </c>
      <c r="E28" s="17">
        <v>50</v>
      </c>
      <c r="F28" s="9">
        <f t="shared" si="0"/>
        <v>3000</v>
      </c>
    </row>
    <row r="29" spans="1:6" ht="21" customHeight="1" x14ac:dyDescent="0.3">
      <c r="A29" s="27">
        <v>71</v>
      </c>
      <c r="B29" s="22" t="s">
        <v>92</v>
      </c>
      <c r="C29" s="18">
        <v>1</v>
      </c>
      <c r="D29" s="23" t="s">
        <v>87</v>
      </c>
      <c r="E29" s="12">
        <v>10000</v>
      </c>
      <c r="F29" s="9">
        <f t="shared" si="0"/>
        <v>10000</v>
      </c>
    </row>
    <row r="30" spans="1:6" x14ac:dyDescent="0.25">
      <c r="C30" s="47">
        <f t="shared" ref="C30" si="1">SUM(C1:C29)</f>
        <v>225</v>
      </c>
      <c r="D30" s="47"/>
      <c r="E30" s="47"/>
      <c r="F30" s="47">
        <f>SUM(F1:F29)</f>
        <v>497000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Աճուրդ 2 </vt:lpstr>
      <vt:lpstr>09.10.20 վաճառված գույք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GarikAdel</dc:creator>
  <cp:lastModifiedBy>User</cp:lastModifiedBy>
  <cp:lastPrinted>2020-09-03T06:51:46Z</cp:lastPrinted>
  <dcterms:created xsi:type="dcterms:W3CDTF">2020-09-02T06:51:08Z</dcterms:created>
  <dcterms:modified xsi:type="dcterms:W3CDTF">2020-11-19T08:52:25Z</dcterms:modified>
</cp:coreProperties>
</file>