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  <sheet name="Лист1" sheetId="12" r:id="rId11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9"/>
  <c r="F15" i="8"/>
  <c r="F8"/>
  <c r="D8" i="7"/>
  <c r="E37" i="11"/>
  <c r="G29"/>
  <c r="F21"/>
  <c r="D13"/>
  <c r="D17" i="6"/>
  <c r="F9"/>
  <c r="I47" i="3"/>
  <c r="H47"/>
  <c r="G47"/>
  <c r="I39"/>
  <c r="H39"/>
  <c r="G39"/>
  <c r="G24"/>
  <c r="F24"/>
  <c r="E24"/>
  <c r="G16"/>
  <c r="F16"/>
  <c r="E16"/>
  <c r="H41" i="2"/>
  <c r="H40"/>
  <c r="H39"/>
  <c r="H38"/>
  <c r="H37"/>
  <c r="H36"/>
  <c r="H35"/>
  <c r="H34"/>
  <c r="H33"/>
  <c r="H32"/>
  <c r="H28"/>
  <c r="H27"/>
  <c r="F26"/>
  <c r="H26" s="1"/>
  <c r="H25"/>
  <c r="H24"/>
  <c r="F22"/>
  <c r="H22" s="1"/>
  <c r="H21"/>
  <c r="H20"/>
  <c r="F18"/>
  <c r="H18" s="1"/>
  <c r="H17"/>
  <c r="H16"/>
  <c r="H13"/>
  <c r="D14"/>
  <c r="F14"/>
  <c r="F10"/>
  <c r="H10" s="1"/>
  <c r="H9"/>
  <c r="H8"/>
  <c r="F42"/>
  <c r="H42" l="1"/>
  <c r="D30"/>
  <c r="H14"/>
  <c r="H30" s="1"/>
  <c r="H12"/>
  <c r="F30"/>
  <c r="F46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<sst xmlns="http://schemas.openxmlformats.org/spreadsheetml/2006/main" count="385" uniqueCount="187">
  <si>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</si>
  <si>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</si>
  <si>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</si>
  <si>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</si>
  <si>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</si>
  <si>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</si>
  <si>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</si>
  <si>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</si>
  <si>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</si>
  <si>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</si>
  <si>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</si>
  <si>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</si>
  <si>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</si>
  <si>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</si>
  <si>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</si>
  <si>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</si>
  <si>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</si>
  <si>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</si>
  <si>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</si>
  <si>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</si>
  <si>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</si>
  <si>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</si>
  <si>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</si>
  <si>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</si>
  <si>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</si>
  <si>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</si>
  <si>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</si>
  <si>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</si>
  <si>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</si>
  <si>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</si>
  <si>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</si>
  <si>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</si>
  <si>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</si>
  <si>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</si>
  <si>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</si>
  <si>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</si>
  <si>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</si>
  <si>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</si>
  <si>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</si>
  <si>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</si>
  <si>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</si>
  <si>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</si>
  <si>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</si>
  <si>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</si>
  <si>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</si>
  <si>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</si>
  <si>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</si>
  <si>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</si>
  <si>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</si>
  <si>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</si>
  <si>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</si>
  <si>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</si>
  <si>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</si>
  <si>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</si>
  <si>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</si>
  <si>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</si>
  <si>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</si>
  <si>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</si>
  <si>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</si>
  <si>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</si>
  <si>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</si>
  <si>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</si>
  <si>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</si>
  <si>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</si>
  <si>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</si>
  <si>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</si>
  <si>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</si>
  <si>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</si>
  <si>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</si>
  <si>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</si>
  <si>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</si>
  <si>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</si>
  <si>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</si>
  <si>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</si>
  <si>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</si>
  <si>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</si>
  <si>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</si>
  <si>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</si>
  <si>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</si>
  <si>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</si>
  <si>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</si>
  <si>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</si>
  <si>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</si>
  <si>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</si>
  <si>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</si>
  <si>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</si>
  <si>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</si>
  <si>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</si>
  <si>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</si>
  <si>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</si>
  <si>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</si>
  <si>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</si>
  <si>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</si>
  <si>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</si>
  <si>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</si>
  <si>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</si>
  <si>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</si>
  <si>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</si>
  <si>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</si>
  <si>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</si>
  <si>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</si>
  <si>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</si>
  <si>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</si>
  <si>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</si>
  <si>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</si>
  <si>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</si>
  <si>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</si>
  <si>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</si>
  <si>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</si>
  <si>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</si>
  <si>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</si>
  <si>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</si>
  <si>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</si>
  <si>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</si>
  <si>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</si>
  <si>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</si>
  <si>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</si>
  <si>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</si>
  <si>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</si>
  <si>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</si>
  <si>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</si>
  <si>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</si>
  <si>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</si>
  <si>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</si>
  <si>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</si>
  <si>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</si>
  <si>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</si>
  <si>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</si>
  <si>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</si>
  <si>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</si>
  <si>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</si>
  <si>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</si>
  <si>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</si>
  <si>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</si>
  <si>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</si>
  <si>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</si>
  <si>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</si>
  <si>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</si>
  <si>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</si>
  <si>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</si>
  <si>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</si>
  <si>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</si>
  <si>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</si>
  <si>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</si>
  <si>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</si>
  <si>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</si>
  <si>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</si>
  <si>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</si>
  <si>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</si>
  <si>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</si>
  <si>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</si>
  <si>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</si>
  <si>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</si>
  <si>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</si>
  <si>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</si>
  <si>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</si>
  <si>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</si>
  <si>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</si>
  <si>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</si>
  <si>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</si>
  <si>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</si>
  <si>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</si>
  <si>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</si>
  <si>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</si>
  <si>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</si>
  <si>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</si>
  <si>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</si>
  <si>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</si>
  <si>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</si>
  <si>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</si>
  <si>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</si>
  <si>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</si>
  <si>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</si>
  <si>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</si>
  <si>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</si>
  <si>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</si>
  <si>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</si>
  <si>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</si>
  <si>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</si>
  <si>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</si>
  <si>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</si>
  <si>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r>
      <t>«_</t>
    </r>
    <r>
      <rPr>
        <b/>
        <sz val="16"/>
        <color theme="1"/>
        <rFont val="Ghea grapalat"/>
        <charset val="1"/>
      </rPr>
      <t>Նոր Ժամանակներ</t>
    </r>
    <r>
      <rPr>
        <sz val="14"/>
        <color theme="1"/>
        <rFont val="Ghea grapalat"/>
        <charset val="1"/>
      </rPr>
      <t xml:space="preserve">__» </t>
    </r>
    <r>
      <rPr>
        <b/>
        <sz val="14"/>
        <color theme="1"/>
        <rFont val="Ghea grapalat"/>
        <charset val="1"/>
      </rPr>
      <t xml:space="preserve">ԿՈՒՍԱԿՑՈՒԹՅԱՆ </t>
    </r>
    <r>
      <rPr>
        <sz val="14"/>
        <color theme="1"/>
        <rFont val="Ghea grapalat"/>
        <charset val="1"/>
      </rPr>
      <t xml:space="preserve"> </t>
    </r>
  </si>
  <si>
    <t>Կարապետյան Արամ</t>
  </si>
  <si>
    <t>արական</t>
  </si>
  <si>
    <t>ք Երևան Դավթաշեն 1-ին թաղ 26-64</t>
  </si>
  <si>
    <t>&lt;&lt;Նոր Ժամանակներ&gt;&gt;</t>
  </si>
  <si>
    <t>___2022թ. ՏԱՐԵԿԱՆ ՀԱՇՎԵՏՎՈՒԹՅՈՒՆ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</si>
</sst>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48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Ghea grapalat"/>
      <charset val="1"/>
    </font>
    <font>
      <b/>
      <sz val="16"/>
      <color theme="1"/>
      <name val="Ghea grapalat"/>
      <charset val="1"/>
    </font>
    <font>
      <sz val="14"/>
      <color theme="1"/>
      <name val="Ghea grapalat"/>
      <charset val="1"/>
    </font>
    <font>
      <b/>
      <sz val="10"/>
      <color theme="1"/>
      <name val="GHEA Grapalat"/>
      <charset val="1"/>
    </font>
    <font>
      <b/>
      <sz val="12"/>
      <color theme="1"/>
      <name val="GHEA Grapalat"/>
      <charset val="1"/>
    </font>
    <font>
      <b/>
      <sz val="11"/>
      <color theme="1"/>
      <name val="GHEA Grapalat"/>
      <charset val="1"/>
    </font>
    <font>
      <b/>
      <sz val="9"/>
      <color theme="1"/>
      <name val="Ghea grapalat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62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44" fillId="0" borderId="0" xfId="0" applyFont="1"/>
    <xf numFmtId="0" fontId="45" fillId="0" borderId="0" xfId="0" applyFont="1"/>
    <xf numFmtId="14" fontId="46" fillId="0" borderId="0" xfId="0" applyNumberFormat="1" applyFont="1"/>
    <xf numFmtId="0" fontId="44" fillId="0" borderId="17" xfId="0" applyFont="1" applyBorder="1"/>
    <xf numFmtId="0" fontId="44" fillId="0" borderId="17" xfId="0" applyFont="1" applyBorder="1" applyAlignment="1">
      <alignment wrapText="1"/>
    </xf>
    <xf numFmtId="14" fontId="44" fillId="0" borderId="17" xfId="0" applyNumberFormat="1" applyFont="1" applyBorder="1" applyAlignment="1">
      <alignment wrapText="1"/>
    </xf>
    <xf numFmtId="164" fontId="47" fillId="2" borderId="5" xfId="0" applyNumberFormat="1" applyFont="1" applyFill="1" applyBorder="1"/>
    <xf numFmtId="164" fontId="47" fillId="2" borderId="14" xfId="0" applyNumberFormat="1" applyFont="1" applyFill="1" applyBorder="1"/>
    <xf numFmtId="165" fontId="47" fillId="2" borderId="15" xfId="0" applyNumberFormat="1" applyFont="1" applyFill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3"/>
  <sheetViews>
    <sheetView tabSelected="1" view="pageBreakPreview" topLeftCell="A16" zoomScale="85" zoomScaleNormal="85" zoomScaleSheetLayoutView="85" workbookViewId="0">
      <selection activeCell="B3" sqref="B3:E3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7" customFormat="1" ht="79.5" customHeight="1">
      <c r="D1" s="248" t="s">
        <v>157</v>
      </c>
      <c r="E1" s="248"/>
    </row>
    <row r="2" spans="1:26" s="191" customFormat="1" ht="33" customHeight="1">
      <c r="A2" s="190"/>
      <c r="B2" s="249" t="s">
        <v>181</v>
      </c>
      <c r="C2" s="249"/>
      <c r="D2" s="249"/>
      <c r="E2" s="249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s="191" customFormat="1" ht="33" customHeight="1">
      <c r="A3" s="190"/>
      <c r="B3" s="249" t="s">
        <v>186</v>
      </c>
      <c r="C3" s="249"/>
      <c r="D3" s="249"/>
      <c r="E3" s="249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s="97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7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>
      <c r="A7" s="15"/>
      <c r="B7" s="14" t="s">
        <v>1</v>
      </c>
      <c r="C7" s="238" t="s">
        <v>185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>
      <c r="A8" s="15"/>
      <c r="B8" s="14" t="s">
        <v>2</v>
      </c>
      <c r="C8" s="239">
        <v>37994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237" t="s">
        <v>184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46" t="s">
        <v>123</v>
      </c>
      <c r="B15" s="247"/>
      <c r="C15" s="247"/>
      <c r="D15" s="247"/>
      <c r="E15" s="24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0" t="s">
        <v>8</v>
      </c>
      <c r="B18" s="181" t="s">
        <v>74</v>
      </c>
      <c r="C18" s="181" t="s">
        <v>75</v>
      </c>
      <c r="D18" s="181" t="s">
        <v>76</v>
      </c>
      <c r="E18" s="182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1">
        <v>1</v>
      </c>
      <c r="B19" s="178">
        <v>2</v>
      </c>
      <c r="C19" s="178">
        <v>3</v>
      </c>
      <c r="D19" s="178">
        <v>4</v>
      </c>
      <c r="E19" s="179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72"/>
      <c r="B20" s="240" t="s">
        <v>182</v>
      </c>
      <c r="C20" s="241" t="s">
        <v>183</v>
      </c>
      <c r="D20" s="242">
        <v>38441</v>
      </c>
      <c r="E20" s="17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72"/>
      <c r="B21" s="170"/>
      <c r="C21" s="171"/>
      <c r="D21" s="171"/>
      <c r="E21" s="17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>
      <c r="A22" s="174"/>
      <c r="B22" s="175"/>
      <c r="C22" s="176"/>
      <c r="D22" s="176"/>
      <c r="E22" s="17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7" customFormat="1" ht="27.75" thickBot="1">
      <c r="A25" s="180" t="s">
        <v>8</v>
      </c>
      <c r="B25" s="181" t="s">
        <v>79</v>
      </c>
      <c r="C25" s="181" t="s">
        <v>80</v>
      </c>
      <c r="D25" s="181" t="s">
        <v>81</v>
      </c>
      <c r="E25" s="182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7" customFormat="1" ht="14.25" thickTop="1">
      <c r="A26" s="151">
        <v>1</v>
      </c>
      <c r="B26" s="178">
        <v>2</v>
      </c>
      <c r="C26" s="178">
        <v>3</v>
      </c>
      <c r="D26" s="178">
        <v>4</v>
      </c>
      <c r="E26" s="179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7" customFormat="1">
      <c r="A27" s="172"/>
      <c r="B27" s="170"/>
      <c r="C27" s="171"/>
      <c r="D27" s="171"/>
      <c r="E27" s="17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7" customFormat="1">
      <c r="A28" s="172"/>
      <c r="B28" s="170"/>
      <c r="C28" s="171"/>
      <c r="D28" s="171"/>
      <c r="E28" s="17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7" customFormat="1" ht="14.25" thickBot="1">
      <c r="A29" s="174"/>
      <c r="B29" s="175"/>
      <c r="C29" s="176"/>
      <c r="D29" s="176"/>
      <c r="E29" s="17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>
      <c r="A31" s="18" t="s">
        <v>83</v>
      </c>
      <c r="B31" s="21"/>
      <c r="C31" s="97"/>
      <c r="D31" s="97"/>
      <c r="E31" s="9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7" customFormat="1" ht="27.75" thickBot="1">
      <c r="A32" s="180" t="s">
        <v>8</v>
      </c>
      <c r="B32" s="181" t="s">
        <v>145</v>
      </c>
      <c r="C32" s="181" t="s">
        <v>53</v>
      </c>
      <c r="D32" s="181" t="s">
        <v>84</v>
      </c>
      <c r="E32" s="182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7" customFormat="1" ht="14.25" thickTop="1">
      <c r="A33" s="151">
        <v>1</v>
      </c>
      <c r="B33" s="178">
        <v>2</v>
      </c>
      <c r="C33" s="178">
        <v>3</v>
      </c>
      <c r="D33" s="178">
        <v>4</v>
      </c>
      <c r="E33" s="179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7" customFormat="1">
      <c r="A34" s="172"/>
      <c r="B34" s="170"/>
      <c r="C34" s="171"/>
      <c r="D34" s="171"/>
      <c r="E34" s="17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7" customFormat="1">
      <c r="A35" s="172"/>
      <c r="B35" s="170"/>
      <c r="C35" s="171"/>
      <c r="D35" s="171"/>
      <c r="E35" s="17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7" customFormat="1" ht="14.25" thickBot="1">
      <c r="A36" s="174"/>
      <c r="B36" s="175"/>
      <c r="C36" s="176"/>
      <c r="D36" s="176"/>
      <c r="E36" s="177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7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4.25" thickBot="1">
      <c r="A40" s="17"/>
      <c r="B40" s="18" t="s">
        <v>6</v>
      </c>
      <c r="C40" s="101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topLeftCell="A28" zoomScaleNormal="100" zoomScaleSheetLayoutView="100" workbookViewId="0">
      <selection activeCell="D3" sqref="D3"/>
    </sheetView>
  </sheetViews>
  <sheetFormatPr defaultColWidth="14.42578125" defaultRowHeight="12"/>
  <cols>
    <col min="1" max="1" width="6" style="83" customWidth="1"/>
    <col min="2" max="2" width="80.85546875" style="83" customWidth="1"/>
    <col min="3" max="3" width="11.42578125" style="83" customWidth="1"/>
    <col min="4" max="4" width="16.42578125" style="83" customWidth="1"/>
    <col min="5" max="5" width="2.5703125" style="83" customWidth="1"/>
    <col min="6" max="6" width="16.42578125" style="83" customWidth="1"/>
    <col min="7" max="7" width="3.42578125" style="83" customWidth="1"/>
    <col min="8" max="8" width="16.42578125" style="83" customWidth="1"/>
    <col min="9" max="11" width="9.140625" style="83" customWidth="1"/>
    <col min="12" max="16384" width="14.42578125" style="83"/>
  </cols>
  <sheetData>
    <row r="1" spans="1:11" ht="15.75">
      <c r="A1" s="250" t="s">
        <v>173</v>
      </c>
      <c r="B1" s="251"/>
      <c r="C1" s="251"/>
      <c r="D1" s="251"/>
      <c r="E1" s="251"/>
      <c r="F1" s="251"/>
      <c r="G1" s="251"/>
      <c r="H1" s="252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43">
        <v>2994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8" t="s">
        <v>8</v>
      </c>
      <c r="B5" s="28" t="s">
        <v>9</v>
      </c>
      <c r="C5" s="28" t="s">
        <v>10</v>
      </c>
      <c r="D5" s="29" t="s">
        <v>11</v>
      </c>
      <c r="E5" s="30"/>
      <c r="F5" s="29" t="s">
        <v>12</v>
      </c>
      <c r="G5" s="31"/>
      <c r="H5" s="31" t="s">
        <v>13</v>
      </c>
      <c r="I5" s="23"/>
      <c r="J5" s="23"/>
      <c r="K5" s="23"/>
    </row>
    <row r="6" spans="1:11" ht="13.5" thickTop="1">
      <c r="A6" s="32" t="s">
        <v>14</v>
      </c>
      <c r="B6" s="33"/>
      <c r="C6" s="34"/>
      <c r="D6" s="35"/>
      <c r="E6" s="36"/>
      <c r="F6" s="35"/>
      <c r="G6" s="37"/>
      <c r="H6" s="37"/>
      <c r="I6" s="23"/>
      <c r="J6" s="23"/>
      <c r="K6" s="23"/>
    </row>
    <row r="7" spans="1:11" ht="12.75">
      <c r="A7" s="84">
        <v>1.1000000000000001</v>
      </c>
      <c r="B7" s="84" t="s">
        <v>15</v>
      </c>
      <c r="C7" s="38"/>
      <c r="D7" s="39"/>
      <c r="E7" s="40"/>
      <c r="F7" s="41"/>
      <c r="G7" s="41"/>
      <c r="H7" s="41"/>
      <c r="I7" s="42"/>
      <c r="J7" s="23"/>
      <c r="K7" s="23"/>
    </row>
    <row r="8" spans="1:11" ht="12.75">
      <c r="A8" s="43" t="s">
        <v>16</v>
      </c>
      <c r="B8" s="192" t="s">
        <v>161</v>
      </c>
      <c r="C8" s="45"/>
      <c r="D8" s="46"/>
      <c r="E8" s="47"/>
      <c r="F8" s="46"/>
      <c r="G8" s="46"/>
      <c r="H8" s="198">
        <f>+F8</f>
        <v>0</v>
      </c>
      <c r="I8" s="23"/>
      <c r="J8" s="23"/>
      <c r="K8" s="23"/>
    </row>
    <row r="9" spans="1:11" ht="12.75">
      <c r="A9" s="48" t="s">
        <v>17</v>
      </c>
      <c r="B9" s="192" t="s">
        <v>162</v>
      </c>
      <c r="C9" s="49"/>
      <c r="D9" s="50"/>
      <c r="E9" s="51"/>
      <c r="F9" s="50"/>
      <c r="G9" s="50"/>
      <c r="H9" s="198">
        <f>+F9</f>
        <v>0</v>
      </c>
      <c r="I9" s="23"/>
      <c r="J9" s="23"/>
      <c r="K9" s="23"/>
    </row>
    <row r="10" spans="1:11" ht="12.75">
      <c r="A10" s="48"/>
      <c r="B10" s="196" t="s">
        <v>164</v>
      </c>
      <c r="C10" s="195"/>
      <c r="D10" s="46"/>
      <c r="E10" s="47"/>
      <c r="F10" s="197">
        <f>SUM(F8:F9)</f>
        <v>0</v>
      </c>
      <c r="G10" s="46"/>
      <c r="H10" s="197">
        <f>+F10</f>
        <v>0</v>
      </c>
      <c r="I10" s="102"/>
      <c r="J10" s="102"/>
      <c r="K10" s="102"/>
    </row>
    <row r="11" spans="1:11" ht="12.75">
      <c r="A11" s="85">
        <v>1.2</v>
      </c>
      <c r="B11" s="85" t="s">
        <v>18</v>
      </c>
      <c r="C11" s="52"/>
      <c r="D11" s="53"/>
      <c r="E11" s="54"/>
      <c r="F11" s="53"/>
      <c r="G11" s="53"/>
      <c r="H11" s="53"/>
      <c r="I11" s="23"/>
      <c r="J11" s="23"/>
      <c r="K11" s="23"/>
    </row>
    <row r="12" spans="1:11" ht="12.75">
      <c r="A12" s="55" t="s">
        <v>20</v>
      </c>
      <c r="B12" s="192" t="s">
        <v>18</v>
      </c>
      <c r="C12" s="96" t="s">
        <v>121</v>
      </c>
      <c r="D12" s="58"/>
      <c r="E12" s="57"/>
      <c r="F12" s="58"/>
      <c r="G12" s="58"/>
      <c r="H12" s="59">
        <f>+F12</f>
        <v>0</v>
      </c>
      <c r="I12" s="23"/>
      <c r="J12" s="23"/>
      <c r="K12" s="23"/>
    </row>
    <row r="13" spans="1:11">
      <c r="A13" s="55" t="s">
        <v>21</v>
      </c>
      <c r="B13" s="192" t="s">
        <v>172</v>
      </c>
      <c r="C13" s="94" t="s">
        <v>19</v>
      </c>
      <c r="D13" s="56"/>
      <c r="E13" s="23"/>
      <c r="F13" s="56"/>
      <c r="G13" s="26"/>
      <c r="H13" s="59">
        <f>+D13</f>
        <v>0</v>
      </c>
      <c r="I13" s="23"/>
      <c r="J13" s="23"/>
      <c r="K13" s="23"/>
    </row>
    <row r="14" spans="1:11" ht="12.75">
      <c r="A14" s="60"/>
      <c r="B14" s="61" t="s">
        <v>22</v>
      </c>
      <c r="C14" s="62"/>
      <c r="D14" s="59">
        <f>+D13</f>
        <v>0</v>
      </c>
      <c r="E14" s="63"/>
      <c r="F14" s="59">
        <f>+F12</f>
        <v>0</v>
      </c>
      <c r="G14" s="59"/>
      <c r="H14" s="59">
        <f>+D14+F14</f>
        <v>0</v>
      </c>
      <c r="I14" s="23"/>
      <c r="J14" s="23"/>
      <c r="K14" s="23"/>
    </row>
    <row r="15" spans="1:11" ht="12.75">
      <c r="A15" s="86">
        <v>1.3</v>
      </c>
      <c r="B15" s="87" t="s">
        <v>23</v>
      </c>
      <c r="C15" s="95" t="s">
        <v>24</v>
      </c>
      <c r="D15" s="64"/>
      <c r="E15" s="65"/>
      <c r="F15" s="59"/>
      <c r="G15" s="66"/>
      <c r="H15" s="59"/>
      <c r="I15" s="23"/>
      <c r="J15" s="23"/>
      <c r="K15" s="23"/>
    </row>
    <row r="16" spans="1:11">
      <c r="A16" s="67" t="s">
        <v>25</v>
      </c>
      <c r="B16" s="44" t="s">
        <v>26</v>
      </c>
      <c r="D16" s="64"/>
      <c r="E16" s="23"/>
      <c r="F16" s="59"/>
      <c r="G16" s="26"/>
      <c r="H16" s="59">
        <f>+F16</f>
        <v>0</v>
      </c>
      <c r="I16" s="23"/>
      <c r="J16" s="23"/>
      <c r="K16" s="23"/>
    </row>
    <row r="17" spans="1:11">
      <c r="A17" s="67" t="s">
        <v>27</v>
      </c>
      <c r="B17" s="44" t="s">
        <v>28</v>
      </c>
      <c r="C17" s="52"/>
      <c r="D17" s="56"/>
      <c r="E17" s="23"/>
      <c r="F17" s="68"/>
      <c r="G17" s="26"/>
      <c r="H17" s="59">
        <f>+F17</f>
        <v>0</v>
      </c>
      <c r="I17" s="23"/>
      <c r="J17" s="23"/>
      <c r="K17" s="23"/>
    </row>
    <row r="18" spans="1:11" ht="12.75">
      <c r="A18" s="60"/>
      <c r="B18" s="61" t="s">
        <v>29</v>
      </c>
      <c r="C18" s="62"/>
      <c r="D18" s="64"/>
      <c r="E18" s="63"/>
      <c r="F18" s="59">
        <f>SUM(F16:F17)</f>
        <v>0</v>
      </c>
      <c r="G18" s="59"/>
      <c r="H18" s="59">
        <f>+F18</f>
        <v>0</v>
      </c>
      <c r="I18" s="23"/>
      <c r="J18" s="23"/>
      <c r="K18" s="23"/>
    </row>
    <row r="19" spans="1:11" ht="12.75">
      <c r="A19" s="88">
        <v>1.4</v>
      </c>
      <c r="B19" s="88" t="s">
        <v>30</v>
      </c>
      <c r="C19" s="95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7" t="s">
        <v>32</v>
      </c>
      <c r="B20" s="44" t="s">
        <v>33</v>
      </c>
      <c r="D20" s="64"/>
      <c r="E20" s="23"/>
      <c r="F20" s="59"/>
      <c r="G20" s="26"/>
      <c r="H20" s="59">
        <f>+F20</f>
        <v>0</v>
      </c>
      <c r="I20" s="23"/>
      <c r="J20" s="23"/>
      <c r="K20" s="23"/>
    </row>
    <row r="21" spans="1:11">
      <c r="A21" s="67" t="s">
        <v>34</v>
      </c>
      <c r="B21" s="44" t="s">
        <v>35</v>
      </c>
      <c r="C21" s="52"/>
      <c r="D21" s="64"/>
      <c r="E21" s="23"/>
      <c r="F21" s="59"/>
      <c r="G21" s="26"/>
      <c r="H21" s="59">
        <f>+F21</f>
        <v>0</v>
      </c>
      <c r="I21" s="23"/>
      <c r="J21" s="23"/>
      <c r="K21" s="23"/>
    </row>
    <row r="22" spans="1:11" ht="12.75">
      <c r="A22" s="60"/>
      <c r="B22" s="61" t="s">
        <v>36</v>
      </c>
      <c r="C22" s="62"/>
      <c r="D22" s="59"/>
      <c r="E22" s="63"/>
      <c r="F22" s="59">
        <f>SUM(F20:F21)</f>
        <v>0</v>
      </c>
      <c r="G22" s="59"/>
      <c r="H22" s="59">
        <f>+F22</f>
        <v>0</v>
      </c>
      <c r="I22" s="23"/>
      <c r="J22" s="23"/>
      <c r="K22" s="23"/>
    </row>
    <row r="23" spans="1:11" ht="12.75">
      <c r="A23" s="88">
        <v>1.5</v>
      </c>
      <c r="B23" s="88" t="s">
        <v>167</v>
      </c>
      <c r="C23" s="70"/>
      <c r="D23" s="26"/>
      <c r="E23" s="23"/>
      <c r="F23" s="26"/>
      <c r="G23" s="26"/>
      <c r="H23" s="26"/>
      <c r="I23" s="23"/>
      <c r="J23" s="23"/>
      <c r="K23" s="23"/>
    </row>
    <row r="24" spans="1:11">
      <c r="A24" s="67" t="s">
        <v>37</v>
      </c>
      <c r="B24" s="44" t="s">
        <v>38</v>
      </c>
      <c r="C24" s="69"/>
      <c r="D24" s="64"/>
      <c r="E24" s="23"/>
      <c r="F24" s="59"/>
      <c r="G24" s="26"/>
      <c r="H24" s="59">
        <f>+F24</f>
        <v>0</v>
      </c>
      <c r="I24" s="23"/>
      <c r="J24" s="23"/>
      <c r="K24" s="23"/>
    </row>
    <row r="25" spans="1:11">
      <c r="A25" s="67" t="s">
        <v>39</v>
      </c>
      <c r="B25" s="44" t="s">
        <v>40</v>
      </c>
      <c r="C25" s="69"/>
      <c r="D25" s="64"/>
      <c r="E25" s="23"/>
      <c r="F25" s="59"/>
      <c r="G25" s="26"/>
      <c r="H25" s="59">
        <f>+F25</f>
        <v>0</v>
      </c>
      <c r="I25" s="23"/>
      <c r="J25" s="23"/>
      <c r="K25" s="23"/>
    </row>
    <row r="26" spans="1:11" ht="12.75">
      <c r="A26" s="60"/>
      <c r="B26" s="61" t="s">
        <v>41</v>
      </c>
      <c r="C26" s="62"/>
      <c r="D26" s="64"/>
      <c r="E26" s="63"/>
      <c r="F26" s="59">
        <f>SUM(F24:F25)</f>
        <v>0</v>
      </c>
      <c r="G26" s="59"/>
      <c r="H26" s="59">
        <f>+F26</f>
        <v>0</v>
      </c>
      <c r="I26" s="23"/>
      <c r="J26" s="23"/>
      <c r="K26" s="23"/>
    </row>
    <row r="27" spans="1:11" ht="25.5">
      <c r="A27" s="71">
        <v>1.6</v>
      </c>
      <c r="B27" s="88" t="s">
        <v>139</v>
      </c>
      <c r="C27" s="95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1">
        <v>1.7</v>
      </c>
      <c r="B28" s="71" t="s">
        <v>43</v>
      </c>
      <c r="C28" s="72"/>
      <c r="D28" s="64"/>
      <c r="E28" s="23"/>
      <c r="F28" s="59"/>
      <c r="G28" s="26"/>
      <c r="H28" s="59">
        <f>+D28+F28</f>
        <v>0</v>
      </c>
      <c r="I28" s="23"/>
      <c r="J28" s="23"/>
      <c r="K28" s="23"/>
    </row>
    <row r="29" spans="1:11" ht="12.75">
      <c r="A29" s="60"/>
      <c r="B29" s="60"/>
      <c r="C29" s="69"/>
      <c r="D29" s="59"/>
      <c r="E29" s="23"/>
      <c r="F29" s="59"/>
      <c r="G29" s="26"/>
      <c r="H29" s="59"/>
      <c r="I29" s="23"/>
      <c r="J29" s="23"/>
      <c r="K29" s="23"/>
    </row>
    <row r="30" spans="1:11" ht="13.5" thickBot="1">
      <c r="A30" s="73"/>
      <c r="B30" s="73" t="s">
        <v>44</v>
      </c>
      <c r="C30" s="74"/>
      <c r="D30" s="75">
        <f>+D14+D28</f>
        <v>0</v>
      </c>
      <c r="E30" s="75"/>
      <c r="F30" s="75">
        <f>+F10+F14+F18+F22+F26+F27+F28</f>
        <v>0</v>
      </c>
      <c r="G30" s="75"/>
      <c r="H30" s="75">
        <f>+H10+H14+H18+H22+H26+H27+H28</f>
        <v>0</v>
      </c>
      <c r="I30" s="23"/>
      <c r="J30" s="23"/>
      <c r="K30" s="23"/>
    </row>
    <row r="31" spans="1:11" ht="13.5" thickTop="1">
      <c r="A31" s="76" t="s">
        <v>45</v>
      </c>
      <c r="B31" s="76"/>
      <c r="C31" s="77"/>
      <c r="D31" s="78"/>
      <c r="E31" s="79"/>
      <c r="F31" s="78"/>
      <c r="G31" s="79"/>
      <c r="H31" s="78"/>
      <c r="I31" s="23"/>
      <c r="J31" s="23"/>
      <c r="K31" s="23"/>
    </row>
    <row r="32" spans="1:11" ht="24">
      <c r="A32" s="67">
        <v>2.1</v>
      </c>
      <c r="B32" s="193" t="s">
        <v>163</v>
      </c>
      <c r="C32" s="25"/>
      <c r="D32" s="68"/>
      <c r="E32" s="23"/>
      <c r="F32" s="68"/>
      <c r="G32" s="26"/>
      <c r="H32" s="199">
        <f>+F32</f>
        <v>0</v>
      </c>
      <c r="I32" s="23"/>
      <c r="J32" s="23"/>
      <c r="K32" s="23"/>
    </row>
    <row r="33" spans="1:11">
      <c r="A33" s="67">
        <v>2.2000000000000002</v>
      </c>
      <c r="B33" s="67" t="s">
        <v>46</v>
      </c>
      <c r="C33" s="25"/>
      <c r="D33" s="68"/>
      <c r="E33" s="23"/>
      <c r="F33" s="59"/>
      <c r="G33" s="26"/>
      <c r="H33" s="200">
        <f t="shared" ref="H33:H41" si="0">+F33</f>
        <v>0</v>
      </c>
      <c r="I33" s="23"/>
      <c r="J33" s="23"/>
      <c r="K33" s="23"/>
    </row>
    <row r="34" spans="1:11">
      <c r="A34" s="67">
        <v>2.2999999999999998</v>
      </c>
      <c r="B34" s="67" t="s">
        <v>47</v>
      </c>
      <c r="C34" s="25"/>
      <c r="D34" s="68"/>
      <c r="E34" s="23"/>
      <c r="F34" s="59"/>
      <c r="G34" s="26"/>
      <c r="H34" s="200">
        <f t="shared" si="0"/>
        <v>0</v>
      </c>
      <c r="I34" s="23"/>
      <c r="J34" s="23"/>
      <c r="K34" s="23"/>
    </row>
    <row r="35" spans="1:11">
      <c r="A35" s="67"/>
      <c r="B35" s="67" t="s">
        <v>48</v>
      </c>
      <c r="C35" s="25"/>
      <c r="D35" s="68"/>
      <c r="E35" s="23"/>
      <c r="F35" s="244"/>
      <c r="G35" s="26"/>
      <c r="H35" s="245">
        <f t="shared" si="0"/>
        <v>0</v>
      </c>
      <c r="I35" s="23"/>
      <c r="J35" s="23"/>
      <c r="K35" s="23"/>
    </row>
    <row r="36" spans="1:11">
      <c r="A36" s="67">
        <v>2.5</v>
      </c>
      <c r="B36" s="109" t="s">
        <v>135</v>
      </c>
      <c r="C36" s="103"/>
      <c r="D36" s="68"/>
      <c r="E36" s="102"/>
      <c r="F36" s="110"/>
      <c r="G36" s="104"/>
      <c r="H36" s="200">
        <f t="shared" si="0"/>
        <v>0</v>
      </c>
      <c r="I36" s="102"/>
      <c r="J36" s="102"/>
      <c r="K36" s="102"/>
    </row>
    <row r="37" spans="1:11">
      <c r="A37" s="67">
        <v>2.6</v>
      </c>
      <c r="B37" s="109" t="s">
        <v>136</v>
      </c>
      <c r="C37" s="103"/>
      <c r="D37" s="68"/>
      <c r="E37" s="102"/>
      <c r="F37" s="110"/>
      <c r="G37" s="104"/>
      <c r="H37" s="200">
        <f t="shared" si="0"/>
        <v>0</v>
      </c>
      <c r="I37" s="102"/>
      <c r="J37" s="102"/>
      <c r="K37" s="102"/>
    </row>
    <row r="38" spans="1:11">
      <c r="A38" s="67">
        <v>2.7</v>
      </c>
      <c r="B38" s="193" t="s">
        <v>158</v>
      </c>
      <c r="C38" s="25"/>
      <c r="D38" s="68"/>
      <c r="E38" s="23"/>
      <c r="F38" s="59"/>
      <c r="G38" s="26"/>
      <c r="H38" s="200">
        <f t="shared" si="0"/>
        <v>0</v>
      </c>
      <c r="I38" s="23"/>
      <c r="J38" s="23"/>
      <c r="K38" s="23"/>
    </row>
    <row r="39" spans="1:11">
      <c r="A39" s="67">
        <v>2.8</v>
      </c>
      <c r="B39" s="193" t="s">
        <v>159</v>
      </c>
      <c r="C39" s="25"/>
      <c r="D39" s="68"/>
      <c r="E39" s="23"/>
      <c r="F39" s="59"/>
      <c r="G39" s="26"/>
      <c r="H39" s="200">
        <f t="shared" si="0"/>
        <v>0</v>
      </c>
      <c r="I39" s="23"/>
      <c r="J39" s="23"/>
      <c r="K39" s="23"/>
    </row>
    <row r="40" spans="1:11">
      <c r="A40" s="67">
        <v>2.9</v>
      </c>
      <c r="B40" s="193" t="s">
        <v>160</v>
      </c>
      <c r="C40" s="25"/>
      <c r="D40" s="68"/>
      <c r="E40" s="23"/>
      <c r="F40" s="59"/>
      <c r="G40" s="26"/>
      <c r="H40" s="200">
        <f t="shared" si="0"/>
        <v>0</v>
      </c>
      <c r="I40" s="23"/>
      <c r="J40" s="23"/>
      <c r="K40" s="23"/>
    </row>
    <row r="41" spans="1:11">
      <c r="A41" s="111" t="s">
        <v>137</v>
      </c>
      <c r="B41" s="67" t="s">
        <v>49</v>
      </c>
      <c r="C41" s="25"/>
      <c r="D41" s="80"/>
      <c r="E41" s="23"/>
      <c r="F41" s="26"/>
      <c r="G41" s="26"/>
      <c r="H41" s="201">
        <f t="shared" si="0"/>
        <v>0</v>
      </c>
      <c r="I41" s="23"/>
      <c r="J41" s="23"/>
      <c r="K41" s="23"/>
    </row>
    <row r="42" spans="1:11" ht="13.5" thickBot="1">
      <c r="A42" s="81"/>
      <c r="B42" s="81" t="s">
        <v>50</v>
      </c>
      <c r="C42" s="82"/>
      <c r="D42" s="75"/>
      <c r="E42" s="73"/>
      <c r="F42" s="75">
        <f>SUM(F32:F41)</f>
        <v>0</v>
      </c>
      <c r="G42" s="75"/>
      <c r="H42" s="75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2" t="s">
        <v>140</v>
      </c>
      <c r="B44" s="81" t="s">
        <v>125</v>
      </c>
      <c r="C44" s="82"/>
      <c r="D44" s="105" t="s">
        <v>91</v>
      </c>
      <c r="E44" s="73"/>
      <c r="F44" s="75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243">
        <f>F3+F30-F42+F44</f>
        <v>2994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6"/>
  <sheetViews>
    <sheetView view="pageBreakPreview" topLeftCell="A22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56" t="s">
        <v>174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53" t="s">
        <v>52</v>
      </c>
      <c r="B3" s="254"/>
      <c r="C3" s="254"/>
      <c r="D3" s="254"/>
      <c r="E3" s="254"/>
      <c r="F3" s="25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5" t="s">
        <v>8</v>
      </c>
      <c r="B4" s="126" t="s">
        <v>152</v>
      </c>
      <c r="C4" s="126" t="s">
        <v>151</v>
      </c>
      <c r="D4" s="127" t="s">
        <v>53</v>
      </c>
      <c r="E4" s="126" t="s">
        <v>54</v>
      </c>
      <c r="F4" s="128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1">
        <v>1</v>
      </c>
      <c r="B5" s="122">
        <v>2</v>
      </c>
      <c r="C5" s="122">
        <v>3</v>
      </c>
      <c r="D5" s="122">
        <v>4</v>
      </c>
      <c r="E5" s="123">
        <v>5</v>
      </c>
      <c r="F5" s="124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6"/>
      <c r="B6" s="114"/>
      <c r="C6" s="114"/>
      <c r="D6" s="115"/>
      <c r="E6" s="114"/>
      <c r="F6" s="1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6"/>
      <c r="B7" s="114"/>
      <c r="C7" s="114"/>
      <c r="D7" s="114"/>
      <c r="E7" s="114"/>
      <c r="F7" s="1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8"/>
      <c r="B8" s="119"/>
      <c r="C8" s="119"/>
      <c r="D8" s="119"/>
      <c r="E8" s="119"/>
      <c r="F8" s="1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5" t="s">
        <v>8</v>
      </c>
      <c r="B11" s="126" t="s">
        <v>152</v>
      </c>
      <c r="C11" s="126" t="s">
        <v>151</v>
      </c>
      <c r="D11" s="130" t="s">
        <v>119</v>
      </c>
      <c r="E11" s="130" t="s">
        <v>116</v>
      </c>
      <c r="F11" s="130" t="s">
        <v>117</v>
      </c>
      <c r="G11" s="130" t="s">
        <v>118</v>
      </c>
      <c r="H11" s="127" t="s">
        <v>56</v>
      </c>
      <c r="I11" s="126" t="s">
        <v>57</v>
      </c>
      <c r="J11" s="131" t="s">
        <v>143</v>
      </c>
      <c r="K11" s="126" t="s">
        <v>150</v>
      </c>
      <c r="L11" s="128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2">
        <v>10</v>
      </c>
      <c r="K12" s="122">
        <v>11</v>
      </c>
      <c r="L12" s="129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6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6"/>
      <c r="B14" s="114"/>
      <c r="C14" s="114"/>
      <c r="D14" s="114"/>
      <c r="E14" s="114"/>
      <c r="F14" s="114"/>
      <c r="G14" s="114"/>
      <c r="H14" s="115"/>
      <c r="I14" s="114"/>
      <c r="J14" s="114"/>
      <c r="K14" s="114"/>
      <c r="L14" s="11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4" customFormat="1" ht="13.5" customHeight="1">
      <c r="A15" s="202"/>
      <c r="B15" s="203"/>
      <c r="C15" s="203"/>
      <c r="D15" s="203"/>
      <c r="E15" s="203"/>
      <c r="F15" s="203"/>
      <c r="G15" s="203"/>
      <c r="H15" s="204"/>
      <c r="I15" s="203"/>
      <c r="J15" s="203"/>
      <c r="K15" s="203"/>
      <c r="L15" s="20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1" customFormat="1" ht="13.5" customHeight="1" thickBot="1">
      <c r="A16" s="206" t="s">
        <v>13</v>
      </c>
      <c r="B16" s="207"/>
      <c r="C16" s="207" t="s">
        <v>91</v>
      </c>
      <c r="D16" s="207" t="s">
        <v>91</v>
      </c>
      <c r="E16" s="208">
        <f>SUM(E13:E15)</f>
        <v>0</v>
      </c>
      <c r="F16" s="208">
        <f>SUM(F13:F15)</f>
        <v>0</v>
      </c>
      <c r="G16" s="208">
        <f>SUM(G13:G15)</f>
        <v>0</v>
      </c>
      <c r="H16" s="207" t="s">
        <v>91</v>
      </c>
      <c r="I16" s="207" t="s">
        <v>91</v>
      </c>
      <c r="J16" s="207" t="s">
        <v>91</v>
      </c>
      <c r="K16" s="207" t="s">
        <v>91</v>
      </c>
      <c r="L16" s="209" t="s">
        <v>91</v>
      </c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6" t="s">
        <v>127</v>
      </c>
      <c r="B18" s="107"/>
      <c r="C18" s="107"/>
      <c r="D18" s="107"/>
      <c r="E18" s="107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5" t="s">
        <v>8</v>
      </c>
      <c r="B19" s="126" t="s">
        <v>152</v>
      </c>
      <c r="C19" s="126" t="s">
        <v>151</v>
      </c>
      <c r="D19" s="130" t="s">
        <v>119</v>
      </c>
      <c r="E19" s="130" t="s">
        <v>120</v>
      </c>
      <c r="F19" s="130" t="s">
        <v>117</v>
      </c>
      <c r="G19" s="127" t="s">
        <v>154</v>
      </c>
      <c r="H19" s="127" t="s">
        <v>56</v>
      </c>
      <c r="I19" s="126" t="s">
        <v>57</v>
      </c>
      <c r="J19" s="131" t="s">
        <v>143</v>
      </c>
      <c r="K19" s="126" t="s">
        <v>150</v>
      </c>
      <c r="L19" s="128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1">
        <v>1</v>
      </c>
      <c r="B20" s="122">
        <v>2</v>
      </c>
      <c r="C20" s="122">
        <v>3</v>
      </c>
      <c r="D20" s="122">
        <v>4</v>
      </c>
      <c r="E20" s="122">
        <v>5</v>
      </c>
      <c r="F20" s="122">
        <v>6</v>
      </c>
      <c r="G20" s="122">
        <v>7</v>
      </c>
      <c r="H20" s="122">
        <v>8</v>
      </c>
      <c r="I20" s="122">
        <v>9</v>
      </c>
      <c r="J20" s="122">
        <v>10</v>
      </c>
      <c r="K20" s="122">
        <v>11</v>
      </c>
      <c r="L20" s="129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6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6"/>
      <c r="B22" s="114"/>
      <c r="C22" s="114"/>
      <c r="D22" s="114"/>
      <c r="E22" s="114"/>
      <c r="F22" s="114"/>
      <c r="G22" s="114"/>
      <c r="H22" s="115"/>
      <c r="I22" s="114"/>
      <c r="J22" s="114"/>
      <c r="K22" s="114"/>
      <c r="L22" s="11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4" customFormat="1" ht="13.5" customHeight="1">
      <c r="A23" s="202"/>
      <c r="B23" s="203"/>
      <c r="C23" s="203"/>
      <c r="D23" s="203"/>
      <c r="E23" s="203"/>
      <c r="F23" s="203"/>
      <c r="G23" s="203"/>
      <c r="H23" s="204"/>
      <c r="I23" s="203"/>
      <c r="J23" s="203"/>
      <c r="K23" s="203"/>
      <c r="L23" s="20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2" customFormat="1" ht="13.5" customHeight="1" thickBot="1">
      <c r="A24" s="206" t="s">
        <v>13</v>
      </c>
      <c r="B24" s="207"/>
      <c r="C24" s="207" t="s">
        <v>91</v>
      </c>
      <c r="D24" s="207" t="s">
        <v>91</v>
      </c>
      <c r="E24" s="208">
        <f>SUM(E21:E23)</f>
        <v>0</v>
      </c>
      <c r="F24" s="208">
        <f>SUM(F21:F23)</f>
        <v>0</v>
      </c>
      <c r="G24" s="208">
        <f>SUM(G21:G23)</f>
        <v>0</v>
      </c>
      <c r="H24" s="207" t="s">
        <v>91</v>
      </c>
      <c r="I24" s="207" t="s">
        <v>91</v>
      </c>
      <c r="J24" s="207" t="s">
        <v>91</v>
      </c>
      <c r="K24" s="207" t="s">
        <v>91</v>
      </c>
      <c r="L24" s="209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98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55" t="s">
        <v>128</v>
      </c>
      <c r="B26" s="254"/>
      <c r="C26" s="254"/>
      <c r="D26" s="254"/>
      <c r="E26" s="254"/>
      <c r="F26" s="254"/>
      <c r="G26" s="25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5" t="s">
        <v>8</v>
      </c>
      <c r="B27" s="126" t="s">
        <v>59</v>
      </c>
      <c r="C27" s="127" t="s">
        <v>60</v>
      </c>
      <c r="D27" s="126" t="s">
        <v>61</v>
      </c>
      <c r="E27" s="127" t="s">
        <v>62</v>
      </c>
      <c r="F27" s="128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2">
        <v>1</v>
      </c>
      <c r="B28" s="122">
        <v>2</v>
      </c>
      <c r="C28" s="133">
        <v>3</v>
      </c>
      <c r="D28" s="134">
        <v>4</v>
      </c>
      <c r="E28" s="133">
        <v>5</v>
      </c>
      <c r="F28" s="124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6"/>
      <c r="B29" s="114"/>
      <c r="C29" s="114"/>
      <c r="D29" s="114"/>
      <c r="E29" s="114"/>
      <c r="F29" s="1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6"/>
      <c r="B30" s="114"/>
      <c r="C30" s="114"/>
      <c r="D30" s="114"/>
      <c r="E30" s="114"/>
      <c r="F30" s="1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8"/>
      <c r="B31" s="119"/>
      <c r="C31" s="119"/>
      <c r="D31" s="119"/>
      <c r="E31" s="119"/>
      <c r="F31" s="12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5" t="s">
        <v>8</v>
      </c>
      <c r="B34" s="126" t="s">
        <v>59</v>
      </c>
      <c r="C34" s="127" t="s">
        <v>60</v>
      </c>
      <c r="D34" s="126" t="s">
        <v>61</v>
      </c>
      <c r="E34" s="127" t="s">
        <v>62</v>
      </c>
      <c r="F34" s="127" t="s">
        <v>56</v>
      </c>
      <c r="G34" s="130" t="s">
        <v>120</v>
      </c>
      <c r="H34" s="130" t="s">
        <v>63</v>
      </c>
      <c r="I34" s="130" t="s">
        <v>118</v>
      </c>
      <c r="J34" s="127" t="s">
        <v>57</v>
      </c>
      <c r="K34" s="131" t="s">
        <v>143</v>
      </c>
      <c r="L34" s="126" t="s">
        <v>58</v>
      </c>
      <c r="M34" s="128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1">
        <v>1</v>
      </c>
      <c r="B35" s="122">
        <v>2</v>
      </c>
      <c r="C35" s="122">
        <v>3</v>
      </c>
      <c r="D35" s="123">
        <v>4</v>
      </c>
      <c r="E35" s="122">
        <v>5</v>
      </c>
      <c r="F35" s="123">
        <v>6</v>
      </c>
      <c r="G35" s="122">
        <v>7</v>
      </c>
      <c r="H35" s="123">
        <v>8</v>
      </c>
      <c r="I35" s="122">
        <v>9</v>
      </c>
      <c r="J35" s="123">
        <v>10</v>
      </c>
      <c r="K35" s="122">
        <v>11</v>
      </c>
      <c r="L35" s="123">
        <v>12</v>
      </c>
      <c r="M35" s="124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6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4" customFormat="1" ht="13.5" customHeight="1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4" customFormat="1" ht="13.5" customHeight="1" thickBot="1">
      <c r="A39" s="206" t="s">
        <v>13</v>
      </c>
      <c r="B39" s="207"/>
      <c r="C39" s="207" t="s">
        <v>91</v>
      </c>
      <c r="D39" s="207" t="s">
        <v>91</v>
      </c>
      <c r="E39" s="207" t="s">
        <v>91</v>
      </c>
      <c r="F39" s="207" t="s">
        <v>91</v>
      </c>
      <c r="G39" s="213">
        <f>SUM(G36:G38)</f>
        <v>0</v>
      </c>
      <c r="H39" s="213">
        <f t="shared" ref="H39:I39" si="0">SUM(H36:H38)</f>
        <v>0</v>
      </c>
      <c r="I39" s="213">
        <f t="shared" si="0"/>
        <v>0</v>
      </c>
      <c r="J39" s="207" t="s">
        <v>91</v>
      </c>
      <c r="K39" s="207" t="s">
        <v>91</v>
      </c>
      <c r="L39" s="207" t="s">
        <v>91</v>
      </c>
      <c r="M39" s="209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6" t="s">
        <v>130</v>
      </c>
      <c r="B41" s="107"/>
      <c r="C41" s="107"/>
      <c r="D41" s="107"/>
      <c r="E41" s="107"/>
      <c r="F41" s="107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5" t="s">
        <v>8</v>
      </c>
      <c r="B42" s="126" t="s">
        <v>59</v>
      </c>
      <c r="C42" s="127" t="s">
        <v>60</v>
      </c>
      <c r="D42" s="126" t="s">
        <v>61</v>
      </c>
      <c r="E42" s="127" t="s">
        <v>62</v>
      </c>
      <c r="F42" s="127" t="s">
        <v>56</v>
      </c>
      <c r="G42" s="130" t="s">
        <v>120</v>
      </c>
      <c r="H42" s="130" t="s">
        <v>63</v>
      </c>
      <c r="I42" s="130" t="s">
        <v>148</v>
      </c>
      <c r="J42" s="127" t="s">
        <v>57</v>
      </c>
      <c r="K42" s="131" t="s">
        <v>143</v>
      </c>
      <c r="L42" s="126" t="s">
        <v>58</v>
      </c>
      <c r="M42" s="128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1">
        <v>1</v>
      </c>
      <c r="B43" s="122">
        <v>2</v>
      </c>
      <c r="C43" s="122">
        <v>3</v>
      </c>
      <c r="D43" s="123">
        <v>4</v>
      </c>
      <c r="E43" s="122">
        <v>5</v>
      </c>
      <c r="F43" s="123">
        <v>6</v>
      </c>
      <c r="G43" s="122">
        <v>7</v>
      </c>
      <c r="H43" s="123">
        <v>8</v>
      </c>
      <c r="I43" s="122">
        <v>9</v>
      </c>
      <c r="J43" s="123">
        <v>10</v>
      </c>
      <c r="K43" s="122">
        <v>11</v>
      </c>
      <c r="L43" s="123">
        <v>12</v>
      </c>
      <c r="M43" s="124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6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6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4" customFormat="1" ht="13.5" customHeight="1">
      <c r="A46" s="202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4" customFormat="1" ht="13.5" customHeight="1" thickBot="1">
      <c r="A47" s="206" t="s">
        <v>13</v>
      </c>
      <c r="B47" s="207"/>
      <c r="C47" s="207" t="s">
        <v>91</v>
      </c>
      <c r="D47" s="207" t="s">
        <v>91</v>
      </c>
      <c r="E47" s="207" t="s">
        <v>91</v>
      </c>
      <c r="F47" s="207" t="s">
        <v>91</v>
      </c>
      <c r="G47" s="213">
        <f>SUM(G44:G46)</f>
        <v>0</v>
      </c>
      <c r="H47" s="213">
        <f t="shared" ref="H47:I47" si="1">SUM(H44:H46)</f>
        <v>0</v>
      </c>
      <c r="I47" s="213">
        <f t="shared" si="1"/>
        <v>0</v>
      </c>
      <c r="J47" s="207" t="s">
        <v>91</v>
      </c>
      <c r="K47" s="207" t="s">
        <v>91</v>
      </c>
      <c r="L47" s="207" t="s">
        <v>91</v>
      </c>
      <c r="M47" s="209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62"/>
  <sheetViews>
    <sheetView view="pageBreakPreview" topLeftCell="A16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98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56" t="s">
        <v>175</v>
      </c>
      <c r="B1" s="256"/>
      <c r="C1" s="256"/>
      <c r="D1" s="256"/>
      <c r="E1" s="256"/>
      <c r="F1" s="256"/>
      <c r="G1" s="256"/>
      <c r="H1" s="256"/>
      <c r="I1" s="256"/>
      <c r="J1" s="25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98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5" t="s">
        <v>8</v>
      </c>
      <c r="B4" s="127" t="s">
        <v>65</v>
      </c>
      <c r="C4" s="130" t="s">
        <v>152</v>
      </c>
      <c r="D4" s="127" t="s">
        <v>66</v>
      </c>
      <c r="E4" s="127" t="s">
        <v>67</v>
      </c>
      <c r="F4" s="131" t="s">
        <v>147</v>
      </c>
      <c r="G4" s="127" t="s">
        <v>68</v>
      </c>
      <c r="H4" s="127" t="s">
        <v>69</v>
      </c>
      <c r="I4" s="130" t="s">
        <v>149</v>
      </c>
      <c r="J4" s="128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1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2">
        <v>7</v>
      </c>
      <c r="H5" s="122">
        <v>8</v>
      </c>
      <c r="I5" s="122">
        <v>9</v>
      </c>
      <c r="J5" s="129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6"/>
      <c r="B6" s="114"/>
      <c r="C6" s="114"/>
      <c r="D6" s="114"/>
      <c r="E6" s="114"/>
      <c r="F6" s="114"/>
      <c r="G6" s="114"/>
      <c r="H6" s="114"/>
      <c r="I6" s="114"/>
      <c r="J6" s="11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6"/>
      <c r="B7" s="114"/>
      <c r="C7" s="114"/>
      <c r="D7" s="114"/>
      <c r="E7" s="114"/>
      <c r="F7" s="114"/>
      <c r="G7" s="114"/>
      <c r="H7" s="114"/>
      <c r="I7" s="114"/>
      <c r="J7" s="11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3" t="s">
        <v>13</v>
      </c>
      <c r="B8" s="168" t="s">
        <v>91</v>
      </c>
      <c r="C8" s="168" t="s">
        <v>91</v>
      </c>
      <c r="D8" s="168" t="s">
        <v>91</v>
      </c>
      <c r="E8" s="168" t="s">
        <v>91</v>
      </c>
      <c r="F8" s="119"/>
      <c r="G8" s="119"/>
      <c r="H8" s="119"/>
      <c r="I8" s="119"/>
      <c r="J8" s="12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5" t="s">
        <v>8</v>
      </c>
      <c r="B11" s="131" t="s">
        <v>144</v>
      </c>
      <c r="C11" s="130" t="s">
        <v>152</v>
      </c>
      <c r="D11" s="126" t="s">
        <v>71</v>
      </c>
      <c r="E11" s="127" t="s">
        <v>67</v>
      </c>
      <c r="F11" s="131" t="s">
        <v>146</v>
      </c>
      <c r="G11" s="127" t="s">
        <v>68</v>
      </c>
      <c r="H11" s="127" t="s">
        <v>69</v>
      </c>
      <c r="I11" s="130" t="s">
        <v>149</v>
      </c>
      <c r="J11" s="128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9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6"/>
      <c r="B13" s="114"/>
      <c r="C13" s="114"/>
      <c r="D13" s="114"/>
      <c r="E13" s="114"/>
      <c r="F13" s="114"/>
      <c r="G13" s="114"/>
      <c r="H13" s="114"/>
      <c r="I13" s="114"/>
      <c r="J13" s="11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6"/>
      <c r="B14" s="114"/>
      <c r="C14" s="114"/>
      <c r="D14" s="114"/>
      <c r="E14" s="114"/>
      <c r="F14" s="114"/>
      <c r="G14" s="114"/>
      <c r="H14" s="114"/>
      <c r="I14" s="114"/>
      <c r="J14" s="1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8"/>
      <c r="B15" s="119"/>
      <c r="C15" s="119"/>
      <c r="D15" s="119"/>
      <c r="E15" s="119"/>
      <c r="F15" s="119"/>
      <c r="G15" s="119"/>
      <c r="H15" s="119"/>
      <c r="I15" s="119"/>
      <c r="J15" s="1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57" t="s">
        <v>176</v>
      </c>
      <c r="B1" s="258"/>
      <c r="C1" s="258"/>
      <c r="D1" s="258"/>
      <c r="E1" s="258"/>
      <c r="F1" s="258"/>
      <c r="G1" s="258"/>
      <c r="H1" s="2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5" t="s">
        <v>8</v>
      </c>
      <c r="B4" s="126" t="s">
        <v>86</v>
      </c>
      <c r="C4" s="126" t="s">
        <v>87</v>
      </c>
      <c r="D4" s="127" t="s">
        <v>67</v>
      </c>
      <c r="E4" s="126" t="s">
        <v>88</v>
      </c>
      <c r="F4" s="126" t="s">
        <v>89</v>
      </c>
      <c r="G4" s="127" t="s">
        <v>90</v>
      </c>
      <c r="H4" s="128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1">
        <v>1</v>
      </c>
      <c r="B5" s="142">
        <v>2</v>
      </c>
      <c r="C5" s="143">
        <v>3</v>
      </c>
      <c r="D5" s="143">
        <v>4</v>
      </c>
      <c r="E5" s="143">
        <v>5</v>
      </c>
      <c r="F5" s="143">
        <v>6</v>
      </c>
      <c r="G5" s="143">
        <v>7</v>
      </c>
      <c r="H5" s="144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8"/>
      <c r="B6" s="135"/>
      <c r="C6" s="135"/>
      <c r="D6" s="136"/>
      <c r="E6" s="135"/>
      <c r="F6" s="135"/>
      <c r="G6" s="137"/>
      <c r="H6" s="1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8"/>
      <c r="B7" s="135"/>
      <c r="C7" s="135"/>
      <c r="D7" s="135"/>
      <c r="E7" s="135"/>
      <c r="F7" s="135"/>
      <c r="G7" s="137"/>
      <c r="H7" s="13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8"/>
      <c r="B8" s="135"/>
      <c r="C8" s="135"/>
      <c r="D8" s="135"/>
      <c r="E8" s="135"/>
      <c r="F8" s="135"/>
      <c r="G8" s="137"/>
      <c r="H8" s="13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0" customFormat="1" ht="16.5" thickBot="1">
      <c r="A9" s="215" t="s">
        <v>13</v>
      </c>
      <c r="B9" s="216"/>
      <c r="C9" s="217" t="s">
        <v>91</v>
      </c>
      <c r="D9" s="217" t="s">
        <v>91</v>
      </c>
      <c r="E9" s="217" t="s">
        <v>91</v>
      </c>
      <c r="F9" s="221">
        <f>SUM(F6:F8)</f>
        <v>0</v>
      </c>
      <c r="G9" s="217" t="s">
        <v>91</v>
      </c>
      <c r="H9" s="218" t="s">
        <v>91</v>
      </c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5" t="s">
        <v>8</v>
      </c>
      <c r="B12" s="127" t="s">
        <v>67</v>
      </c>
      <c r="C12" s="126" t="s">
        <v>88</v>
      </c>
      <c r="D12" s="126" t="s">
        <v>89</v>
      </c>
      <c r="E12" s="128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1">
        <v>1</v>
      </c>
      <c r="B13" s="143">
        <v>2</v>
      </c>
      <c r="C13" s="143">
        <v>3</v>
      </c>
      <c r="D13" s="143">
        <v>4</v>
      </c>
      <c r="E13" s="144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8"/>
      <c r="B14" s="135"/>
      <c r="C14" s="136"/>
      <c r="D14" s="135"/>
      <c r="E14" s="1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8"/>
      <c r="B15" s="135"/>
      <c r="C15" s="135"/>
      <c r="D15" s="135"/>
      <c r="E15" s="1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6"/>
      <c r="B16" s="140"/>
      <c r="C16" s="140"/>
      <c r="D16" s="140"/>
      <c r="E16" s="14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4" customFormat="1" ht="16.5" customHeight="1" thickBot="1">
      <c r="A17" s="222" t="s">
        <v>13</v>
      </c>
      <c r="B17" s="216"/>
      <c r="C17" s="223" t="s">
        <v>91</v>
      </c>
      <c r="D17" s="224">
        <f>SUM(D14:D16)</f>
        <v>0</v>
      </c>
      <c r="E17" s="225" t="s">
        <v>91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04"/>
  <sheetViews>
    <sheetView view="pageBreakPreview" topLeftCell="A28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56" t="s">
        <v>177</v>
      </c>
      <c r="B1" s="256"/>
      <c r="C1" s="256"/>
      <c r="D1" s="256"/>
      <c r="E1" s="256"/>
      <c r="F1" s="256"/>
      <c r="G1" s="256"/>
      <c r="H1" s="256"/>
      <c r="I1" s="256"/>
      <c r="J1" s="256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99" customFormat="1" ht="20.25" thickBot="1">
      <c r="A2" s="89"/>
      <c r="B2" s="90"/>
      <c r="C2" s="90"/>
      <c r="D2" s="90"/>
      <c r="E2" s="90"/>
      <c r="F2" s="90"/>
      <c r="G2" s="9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5" t="s">
        <v>166</v>
      </c>
      <c r="B3" s="235"/>
      <c r="C3" s="236"/>
      <c r="D3" s="236"/>
      <c r="E3" s="12"/>
      <c r="F3" s="10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2" t="s">
        <v>131</v>
      </c>
      <c r="B5" s="92"/>
      <c r="C5" s="12"/>
      <c r="D5" s="12"/>
      <c r="E5" s="12"/>
      <c r="F5" s="10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2" t="s">
        <v>168</v>
      </c>
      <c r="B7" s="92"/>
      <c r="C7" s="99"/>
      <c r="D7" s="99"/>
      <c r="E7" s="99"/>
      <c r="F7" s="99"/>
      <c r="G7" s="99"/>
      <c r="H7" s="91"/>
      <c r="I7" s="9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51.75" thickBot="1">
      <c r="A8" s="154" t="s">
        <v>8</v>
      </c>
      <c r="B8" s="130" t="s">
        <v>101</v>
      </c>
      <c r="C8" s="130" t="s">
        <v>169</v>
      </c>
      <c r="D8" s="130" t="s">
        <v>170</v>
      </c>
      <c r="E8" s="130" t="s">
        <v>171</v>
      </c>
      <c r="F8" s="155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1">
        <v>1</v>
      </c>
      <c r="B9" s="152">
        <v>2</v>
      </c>
      <c r="C9" s="152">
        <v>3</v>
      </c>
      <c r="D9" s="152">
        <v>4</v>
      </c>
      <c r="E9" s="152">
        <v>5</v>
      </c>
      <c r="F9" s="153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49"/>
      <c r="B10" s="148"/>
      <c r="C10" s="148"/>
      <c r="D10" s="148"/>
      <c r="E10" s="148"/>
      <c r="F10" s="15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49"/>
      <c r="B11" s="148"/>
      <c r="C11" s="148"/>
      <c r="D11" s="148"/>
      <c r="E11" s="148"/>
      <c r="F11" s="15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99" customFormat="1">
      <c r="A12" s="226"/>
      <c r="B12" s="227"/>
      <c r="C12" s="227"/>
      <c r="D12" s="227"/>
      <c r="E12" s="227"/>
      <c r="F12" s="22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19" customFormat="1" ht="16.5" thickBot="1">
      <c r="A13" s="166" t="s">
        <v>13</v>
      </c>
      <c r="B13" s="216"/>
      <c r="C13" s="229" t="s">
        <v>91</v>
      </c>
      <c r="D13" s="221">
        <f>SUM(D10:D12)</f>
        <v>0</v>
      </c>
      <c r="E13" s="229" t="s">
        <v>91</v>
      </c>
      <c r="F13" s="225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60" t="s">
        <v>132</v>
      </c>
      <c r="B15" s="260"/>
      <c r="C15" s="260"/>
      <c r="D15" s="260"/>
      <c r="E15" s="260"/>
      <c r="F15" s="260"/>
      <c r="G15" s="260"/>
      <c r="H15" s="260"/>
      <c r="I15" s="26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4" t="s">
        <v>8</v>
      </c>
      <c r="B16" s="130" t="s">
        <v>102</v>
      </c>
      <c r="C16" s="130" t="s">
        <v>103</v>
      </c>
      <c r="D16" s="130" t="s">
        <v>104</v>
      </c>
      <c r="E16" s="130" t="s">
        <v>105</v>
      </c>
      <c r="F16" s="130" t="s">
        <v>106</v>
      </c>
      <c r="G16" s="130" t="s">
        <v>107</v>
      </c>
      <c r="H16" s="130" t="s">
        <v>108</v>
      </c>
      <c r="I16" s="155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1">
        <v>1</v>
      </c>
      <c r="B17" s="152">
        <v>2</v>
      </c>
      <c r="C17" s="152">
        <v>3</v>
      </c>
      <c r="D17" s="152">
        <v>4</v>
      </c>
      <c r="E17" s="152">
        <v>5</v>
      </c>
      <c r="F17" s="152">
        <v>6</v>
      </c>
      <c r="G17" s="152">
        <v>7</v>
      </c>
      <c r="H17" s="152">
        <v>8</v>
      </c>
      <c r="I17" s="153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49"/>
      <c r="B18" s="148"/>
      <c r="C18" s="148"/>
      <c r="D18" s="148"/>
      <c r="E18" s="148"/>
      <c r="F18" s="148"/>
      <c r="G18" s="148"/>
      <c r="H18" s="148"/>
      <c r="I18" s="15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49"/>
      <c r="B19" s="148"/>
      <c r="C19" s="148"/>
      <c r="D19" s="148"/>
      <c r="E19" s="148"/>
      <c r="F19" s="148"/>
      <c r="G19" s="148"/>
      <c r="H19" s="148"/>
      <c r="I19" s="15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99" customFormat="1">
      <c r="A20" s="226"/>
      <c r="B20" s="227"/>
      <c r="C20" s="227"/>
      <c r="D20" s="227"/>
      <c r="E20" s="227"/>
      <c r="F20" s="227"/>
      <c r="G20" s="227"/>
      <c r="H20" s="227"/>
      <c r="I20" s="228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6" t="s">
        <v>13</v>
      </c>
      <c r="B21" s="216"/>
      <c r="C21" s="229" t="s">
        <v>91</v>
      </c>
      <c r="D21" s="229" t="s">
        <v>91</v>
      </c>
      <c r="E21" s="229" t="s">
        <v>91</v>
      </c>
      <c r="F21" s="221">
        <f>SUM(F18:F20)</f>
        <v>0</v>
      </c>
      <c r="G21" s="229" t="s">
        <v>91</v>
      </c>
      <c r="H21" s="229" t="s">
        <v>91</v>
      </c>
      <c r="I21" s="225" t="s">
        <v>91</v>
      </c>
    </row>
    <row r="22" spans="1:24" ht="19.5">
      <c r="A22" s="89"/>
      <c r="B22" s="90"/>
      <c r="C22" s="90"/>
      <c r="D22" s="90"/>
      <c r="E22" s="90"/>
      <c r="F22" s="90"/>
      <c r="G22" s="9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2" t="s">
        <v>153</v>
      </c>
      <c r="B23" s="92"/>
      <c r="C23" s="90"/>
      <c r="D23" s="90"/>
      <c r="E23" s="90"/>
      <c r="F23" s="90"/>
      <c r="G23" s="9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90" thickBot="1">
      <c r="A24" s="154" t="s">
        <v>8</v>
      </c>
      <c r="B24" s="130" t="s">
        <v>152</v>
      </c>
      <c r="C24" s="130" t="s">
        <v>151</v>
      </c>
      <c r="D24" s="130" t="s">
        <v>119</v>
      </c>
      <c r="E24" s="130" t="s">
        <v>116</v>
      </c>
      <c r="F24" s="130" t="s">
        <v>117</v>
      </c>
      <c r="G24" s="130" t="s">
        <v>118</v>
      </c>
      <c r="H24" s="127" t="s">
        <v>155</v>
      </c>
      <c r="I24" s="127" t="s">
        <v>156</v>
      </c>
      <c r="J24" s="155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59">
        <v>1</v>
      </c>
      <c r="B25" s="160">
        <v>2</v>
      </c>
      <c r="C25" s="160">
        <v>3</v>
      </c>
      <c r="D25" s="160">
        <v>4</v>
      </c>
      <c r="E25" s="160">
        <v>5</v>
      </c>
      <c r="F25" s="160">
        <v>6</v>
      </c>
      <c r="G25" s="160">
        <v>7</v>
      </c>
      <c r="H25" s="160">
        <v>8</v>
      </c>
      <c r="I25" s="160">
        <v>9</v>
      </c>
      <c r="J25" s="161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7"/>
      <c r="B26" s="156"/>
      <c r="C26" s="156"/>
      <c r="D26" s="156"/>
      <c r="E26" s="156"/>
      <c r="F26" s="156"/>
      <c r="G26" s="156"/>
      <c r="H26" s="156"/>
      <c r="I26" s="156"/>
      <c r="J26" s="158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7"/>
      <c r="B27" s="156"/>
      <c r="C27" s="156"/>
      <c r="D27" s="156"/>
      <c r="E27" s="156"/>
      <c r="F27" s="156"/>
      <c r="G27" s="156"/>
      <c r="H27" s="156"/>
      <c r="I27" s="156"/>
      <c r="J27" s="15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99" customFormat="1">
      <c r="A28" s="230"/>
      <c r="B28" s="231"/>
      <c r="C28" s="231"/>
      <c r="D28" s="231"/>
      <c r="E28" s="231"/>
      <c r="F28" s="231"/>
      <c r="G28" s="231"/>
      <c r="H28" s="231"/>
      <c r="I28" s="231"/>
      <c r="J28" s="23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19" customFormat="1" ht="16.5" thickBot="1">
      <c r="A29" s="233" t="s">
        <v>13</v>
      </c>
      <c r="B29" s="234"/>
      <c r="C29" s="229" t="s">
        <v>91</v>
      </c>
      <c r="D29" s="229" t="s">
        <v>91</v>
      </c>
      <c r="E29" s="229" t="s">
        <v>91</v>
      </c>
      <c r="F29" s="229" t="s">
        <v>91</v>
      </c>
      <c r="G29" s="224">
        <f>SUM(G26:G28)</f>
        <v>0</v>
      </c>
      <c r="H29" s="229" t="s">
        <v>91</v>
      </c>
      <c r="I29" s="229" t="s">
        <v>91</v>
      </c>
      <c r="J29" s="225" t="s">
        <v>91</v>
      </c>
    </row>
    <row r="30" spans="1:24" ht="19.5">
      <c r="A30" s="89"/>
      <c r="B30" s="92"/>
      <c r="C30" s="90"/>
      <c r="D30" s="90"/>
      <c r="E30" s="90"/>
      <c r="F30" s="90"/>
      <c r="G30" s="9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2" t="s">
        <v>133</v>
      </c>
      <c r="B31" s="9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3" t="s">
        <v>8</v>
      </c>
      <c r="B32" s="130" t="s">
        <v>86</v>
      </c>
      <c r="C32" s="130" t="s">
        <v>87</v>
      </c>
      <c r="D32" s="130" t="s">
        <v>92</v>
      </c>
      <c r="E32" s="130" t="s">
        <v>93</v>
      </c>
      <c r="F32" s="130" t="s">
        <v>90</v>
      </c>
      <c r="G32" s="155" t="s">
        <v>55</v>
      </c>
      <c r="H32" s="9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1">
        <v>1</v>
      </c>
      <c r="B33" s="152">
        <v>2</v>
      </c>
      <c r="C33" s="152">
        <v>3</v>
      </c>
      <c r="D33" s="152">
        <v>4</v>
      </c>
      <c r="E33" s="152">
        <v>5</v>
      </c>
      <c r="F33" s="152">
        <v>6</v>
      </c>
      <c r="G33" s="153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49"/>
      <c r="B34" s="148"/>
      <c r="C34" s="148"/>
      <c r="D34" s="162"/>
      <c r="E34" s="148"/>
      <c r="F34" s="148"/>
      <c r="G34" s="15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49"/>
      <c r="B35" s="148"/>
      <c r="C35" s="148"/>
      <c r="D35" s="148"/>
      <c r="E35" s="148"/>
      <c r="F35" s="148"/>
      <c r="G35" s="150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99" customFormat="1" ht="16.5" customHeight="1">
      <c r="A36" s="226"/>
      <c r="B36" s="227"/>
      <c r="C36" s="227"/>
      <c r="D36" s="227"/>
      <c r="E36" s="227"/>
      <c r="F36" s="227"/>
      <c r="G36" s="22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3" t="s">
        <v>13</v>
      </c>
      <c r="B37" s="234"/>
      <c r="C37" s="229" t="s">
        <v>91</v>
      </c>
      <c r="D37" s="229" t="s">
        <v>91</v>
      </c>
      <c r="E37" s="221">
        <f>SUM(E34:E36)</f>
        <v>0</v>
      </c>
      <c r="F37" s="229" t="s">
        <v>91</v>
      </c>
      <c r="G37" s="225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93"/>
  <sheetViews>
    <sheetView view="pageBreakPreview" topLeftCell="A10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56" t="s">
        <v>178</v>
      </c>
      <c r="B1" s="256"/>
      <c r="C1" s="256"/>
      <c r="D1" s="256"/>
      <c r="E1" s="256"/>
      <c r="F1" s="2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98" customFormat="1" ht="18">
      <c r="A2" s="164"/>
      <c r="B2" s="165"/>
      <c r="C2" s="165"/>
      <c r="D2" s="165"/>
      <c r="E2" s="165"/>
      <c r="F2" s="1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6.25" thickBot="1">
      <c r="A4" s="145" t="s">
        <v>8</v>
      </c>
      <c r="B4" s="127" t="s">
        <v>74</v>
      </c>
      <c r="C4" s="126" t="s">
        <v>95</v>
      </c>
      <c r="D4" s="127" t="s">
        <v>96</v>
      </c>
      <c r="E4" s="127" t="s">
        <v>97</v>
      </c>
      <c r="F4" s="128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1">
        <v>1</v>
      </c>
      <c r="B5" s="142">
        <v>2</v>
      </c>
      <c r="C5" s="143">
        <v>3</v>
      </c>
      <c r="D5" s="143">
        <v>4</v>
      </c>
      <c r="E5" s="143">
        <v>5</v>
      </c>
      <c r="F5" s="144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8"/>
      <c r="B6" s="135"/>
      <c r="C6" s="135"/>
      <c r="D6" s="135"/>
      <c r="E6" s="135"/>
      <c r="F6" s="1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8"/>
      <c r="B7" s="135"/>
      <c r="C7" s="135"/>
      <c r="D7" s="135"/>
      <c r="E7" s="135"/>
      <c r="F7" s="13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6" t="s">
        <v>13</v>
      </c>
      <c r="B8" s="140"/>
      <c r="C8" s="168" t="s">
        <v>91</v>
      </c>
      <c r="D8" s="221">
        <f>SUM(D6:D7)</f>
        <v>0</v>
      </c>
      <c r="E8" s="168" t="s">
        <v>91</v>
      </c>
      <c r="F8" s="167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6.25" thickBot="1">
      <c r="A11" s="145" t="s">
        <v>8</v>
      </c>
      <c r="B11" s="127" t="s">
        <v>74</v>
      </c>
      <c r="C11" s="126" t="s">
        <v>95</v>
      </c>
      <c r="D11" s="127" t="s">
        <v>96</v>
      </c>
      <c r="E11" s="127" t="s">
        <v>97</v>
      </c>
      <c r="F11" s="128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1">
        <v>1</v>
      </c>
      <c r="B12" s="142">
        <v>2</v>
      </c>
      <c r="C12" s="143">
        <v>3</v>
      </c>
      <c r="D12" s="143">
        <v>4</v>
      </c>
      <c r="E12" s="143">
        <v>5</v>
      </c>
      <c r="F12" s="144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8"/>
      <c r="B13" s="135"/>
      <c r="C13" s="135"/>
      <c r="D13" s="135"/>
      <c r="E13" s="135"/>
      <c r="F13" s="13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8"/>
      <c r="B14" s="135"/>
      <c r="C14" s="135"/>
      <c r="D14" s="135"/>
      <c r="E14" s="135"/>
      <c r="F14" s="13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98" customFormat="1" ht="16.5" customHeight="1" thickBot="1">
      <c r="A15" s="166" t="s">
        <v>13</v>
      </c>
      <c r="B15" s="140"/>
      <c r="C15" s="168" t="s">
        <v>91</v>
      </c>
      <c r="D15" s="140"/>
      <c r="E15" s="168" t="s">
        <v>91</v>
      </c>
      <c r="F15" s="167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57" t="s">
        <v>179</v>
      </c>
      <c r="B1" s="258"/>
      <c r="C1" s="258"/>
      <c r="D1" s="258"/>
      <c r="E1" s="258"/>
      <c r="F1" s="258"/>
      <c r="G1" s="25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4" t="s">
        <v>8</v>
      </c>
      <c r="B4" s="185" t="s">
        <v>151</v>
      </c>
      <c r="C4" s="131" t="s">
        <v>152</v>
      </c>
      <c r="D4" s="131" t="s">
        <v>53</v>
      </c>
      <c r="E4" s="186" t="s">
        <v>57</v>
      </c>
      <c r="F4" s="131" t="s">
        <v>114</v>
      </c>
      <c r="G4" s="187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1">
        <v>1</v>
      </c>
      <c r="B5" s="142">
        <v>2</v>
      </c>
      <c r="C5" s="142">
        <v>3</v>
      </c>
      <c r="D5" s="143">
        <v>4</v>
      </c>
      <c r="E5" s="143">
        <v>5</v>
      </c>
      <c r="F5" s="143">
        <v>6</v>
      </c>
      <c r="G5" s="144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8"/>
      <c r="B6" s="135"/>
      <c r="C6" s="135"/>
      <c r="D6" s="135"/>
      <c r="E6" s="135"/>
      <c r="F6" s="135"/>
      <c r="G6" s="13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8"/>
      <c r="B7" s="135"/>
      <c r="C7" s="135"/>
      <c r="D7" s="135"/>
      <c r="E7" s="135"/>
      <c r="F7" s="135"/>
      <c r="G7" s="13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6" t="s">
        <v>13</v>
      </c>
      <c r="B8" s="140"/>
      <c r="C8" s="168" t="s">
        <v>91</v>
      </c>
      <c r="D8" s="168" t="s">
        <v>91</v>
      </c>
      <c r="E8" s="168" t="s">
        <v>91</v>
      </c>
      <c r="F8" s="221">
        <f>SUM(F6:F7)</f>
        <v>0</v>
      </c>
      <c r="G8" s="169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0" customFormat="1" ht="48" customHeight="1" thickBot="1">
      <c r="A11" s="184" t="s">
        <v>8</v>
      </c>
      <c r="B11" s="185" t="s">
        <v>151</v>
      </c>
      <c r="C11" s="131" t="s">
        <v>152</v>
      </c>
      <c r="D11" s="131" t="s">
        <v>53</v>
      </c>
      <c r="E11" s="186" t="s">
        <v>57</v>
      </c>
      <c r="F11" s="131" t="s">
        <v>134</v>
      </c>
      <c r="G11" s="187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1">
        <v>1</v>
      </c>
      <c r="B12" s="142">
        <v>2</v>
      </c>
      <c r="C12" s="142">
        <v>3</v>
      </c>
      <c r="D12" s="143">
        <v>4</v>
      </c>
      <c r="E12" s="143">
        <v>5</v>
      </c>
      <c r="F12" s="143">
        <v>6</v>
      </c>
      <c r="G12" s="144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8"/>
      <c r="B13" s="135"/>
      <c r="C13" s="135"/>
      <c r="D13" s="135"/>
      <c r="E13" s="135"/>
      <c r="F13" s="135"/>
      <c r="G13" s="1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8"/>
      <c r="B14" s="135"/>
      <c r="C14" s="135"/>
      <c r="D14" s="135"/>
      <c r="E14" s="135"/>
      <c r="F14" s="135"/>
      <c r="G14" s="1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6" t="s">
        <v>13</v>
      </c>
      <c r="B15" s="140"/>
      <c r="C15" s="168" t="s">
        <v>91</v>
      </c>
      <c r="D15" s="168" t="s">
        <v>91</v>
      </c>
      <c r="E15" s="168" t="s">
        <v>91</v>
      </c>
      <c r="F15" s="221">
        <f>SUM(F13:F14)</f>
        <v>0</v>
      </c>
      <c r="G15" s="169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87"/>
  <sheetViews>
    <sheetView view="pageBreakPreview" zoomScale="85" zoomScaleNormal="85" zoomScaleSheetLayoutView="85" workbookViewId="0">
      <selection activeCell="D7" sqref="D7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57" t="s">
        <v>180</v>
      </c>
      <c r="B1" s="258"/>
      <c r="C1" s="258"/>
      <c r="D1" s="258"/>
      <c r="E1" s="258"/>
      <c r="F1" s="258"/>
      <c r="G1" s="188"/>
      <c r="H1" s="188"/>
      <c r="I1" s="18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61" t="s">
        <v>138</v>
      </c>
      <c r="B3" s="261"/>
      <c r="C3" s="261"/>
      <c r="D3" s="261"/>
      <c r="E3" s="261"/>
      <c r="F3" s="26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5" t="s">
        <v>8</v>
      </c>
      <c r="B4" s="126" t="s">
        <v>109</v>
      </c>
      <c r="C4" s="126" t="s">
        <v>110</v>
      </c>
      <c r="D4" s="126" t="s">
        <v>111</v>
      </c>
      <c r="E4" s="128" t="s">
        <v>165</v>
      </c>
      <c r="F4" s="128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1">
        <v>1</v>
      </c>
      <c r="B5" s="142">
        <v>2</v>
      </c>
      <c r="C5" s="142">
        <v>3</v>
      </c>
      <c r="D5" s="142">
        <v>4</v>
      </c>
      <c r="E5" s="142">
        <v>5</v>
      </c>
      <c r="F5" s="144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8"/>
      <c r="B6" s="135"/>
      <c r="C6" s="135"/>
      <c r="D6" s="135"/>
      <c r="E6" s="135"/>
      <c r="F6" s="1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8"/>
      <c r="B7" s="135"/>
      <c r="C7" s="135"/>
      <c r="D7" s="135"/>
      <c r="E7" s="135"/>
      <c r="F7" s="13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6" t="s">
        <v>13</v>
      </c>
      <c r="B8" s="140"/>
      <c r="C8" s="168" t="s">
        <v>91</v>
      </c>
      <c r="D8" s="224">
        <f>SUM(D6:D7)</f>
        <v>0</v>
      </c>
      <c r="E8" s="168" t="s">
        <v>91</v>
      </c>
      <c r="F8" s="16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Лист1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ASUS</cp:lastModifiedBy>
  <cp:lastPrinted>2022-06-24T14:29:57Z</cp:lastPrinted>
  <dcterms:created xsi:type="dcterms:W3CDTF">2022-06-23T16:33:09Z</dcterms:created>
  <dcterms:modified xsi:type="dcterms:W3CDTF">2023-03-31T04:50:23Z</dcterms:modified>
</cp:coreProperties>
</file>