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Data\Կազմակերպություններ\ՍՊԸ\Գայանե\Ազգային Օրակարգ\Կուսակցություն\2022թ․ հաշվետվություն\"/>
    </mc:Choice>
  </mc:AlternateContent>
  <xr:revisionPtr revIDLastSave="0" documentId="13_ncr:1_{E6B903AB-E250-4A70-B455-211995C66BA9}" xr6:coauthVersionLast="47" xr6:coauthVersionMax="47" xr10:uidLastSave="{00000000-0000-0000-0000-000000000000}"/>
  <bookViews>
    <workbookView xWindow="7560" yWindow="930" windowWidth="17250" windowHeight="1320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<sst xmlns="http://schemas.openxmlformats.org/spreadsheetml/2006/main" count="465" uniqueCount="229">
  <si>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</si>
  <si>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</si>
  <si>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</si>
  <si>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</si>
  <si>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</si>
  <si>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</si>
  <si>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</si>
  <si>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</si>
  <si>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</si>
  <si>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</si>
  <si>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</si>
  <si>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</si>
  <si>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</si>
  <si>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</si>
  <si>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</si>
  <si>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</si>
  <si>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</si>
  <si>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</si>
  <si>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</si>
  <si>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</si>
  <si>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</si>
  <si>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</si>
  <si>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</si>
  <si>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</si>
  <si>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</si>
  <si>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</si>
  <si>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</si>
  <si>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</si>
  <si>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</si>
  <si>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</si>
  <si>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</si>
  <si>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</si>
  <si>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</si>
  <si>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</si>
  <si>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</si>
  <si>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</si>
  <si>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</si>
  <si>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</si>
  <si>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</si>
  <si>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</si>
  <si>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</si>
  <si>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</si>
  <si>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</si>
  <si>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</si>
  <si>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</si>
  <si>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</si>
  <si>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</si>
  <si>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</si>
  <si>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</si>
  <si>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</si>
  <si>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</si>
  <si>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</si>
  <si>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</si>
  <si>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</si>
  <si>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</si>
  <si>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</si>
  <si>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</si>
  <si>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</si>
  <si>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</si>
  <si>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</si>
  <si>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</si>
  <si>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</si>
  <si>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</si>
  <si>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</si>
  <si>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</si>
  <si>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</si>
  <si>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</si>
  <si>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</si>
  <si>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</si>
  <si>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</si>
  <si>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</si>
  <si>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</si>
  <si>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</si>
  <si>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</si>
  <si>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</si>
  <si>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</si>
  <si>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</si>
  <si>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</si>
  <si>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</si>
  <si>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</si>
  <si>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</si>
  <si>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</si>
  <si>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</si>
  <si>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</si>
  <si>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</si>
  <si>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</si>
  <si>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</si>
  <si>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</si>
  <si>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</si>
  <si>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</si>
  <si>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</si>
  <si>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</si>
  <si>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</si>
  <si>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</si>
  <si>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</si>
  <si>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</si>
  <si>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</si>
  <si>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</si>
  <si>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</si>
  <si>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</si>
  <si>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</si>
  <si>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</si>
  <si>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</si>
  <si>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</si>
  <si>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</si>
  <si>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</si>
  <si>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</si>
  <si>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</si>
  <si>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</si>
  <si>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</si>
  <si>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</si>
  <si>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</si>
  <si>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</si>
  <si>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</si>
  <si>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</si>
  <si>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</si>
  <si>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</si>
  <si>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</si>
  <si>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</si>
  <si>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</si>
  <si>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</si>
  <si>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</si>
  <si>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</si>
  <si>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</si>
  <si>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</si>
  <si>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</si>
  <si>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</si>
  <si>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</si>
  <si>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</si>
  <si>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</si>
  <si>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</si>
  <si>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</si>
  <si>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</si>
  <si>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</si>
  <si>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</si>
  <si>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</si>
  <si>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</si>
  <si>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</si>
  <si>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</si>
  <si>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</si>
  <si>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</si>
  <si>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</si>
  <si>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</si>
  <si>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</si>
  <si>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</si>
  <si>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</si>
  <si>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</si>
  <si>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</si>
  <si>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</si>
  <si>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</si>
  <si>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</si>
  <si>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</si>
  <si>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</si>
  <si>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</si>
  <si>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</si>
  <si>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</si>
  <si>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</si>
  <si>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</si>
  <si>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</si>
  <si>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</si>
  <si>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</si>
  <si>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</si>
  <si>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</si>
  <si>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</si>
  <si>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</si>
  <si>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</si>
  <si>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</si>
  <si>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</si>
  <si>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</si>
  <si>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</si>
  <si>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</si>
  <si>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</si>
  <si>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</si>
  <si>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</si>
  <si>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</si>
  <si>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</si>
  <si>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</si>
  <si>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</si>
  <si>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</si>
  <si>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</si>
  <si>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</si>
  <si>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«ԱԶԳԱՅԻՆ ՕՐԱԿԱՐԳ» ԿՈՒՍԱԿՑՈՒԹՅԱՆ  </t>
  </si>
  <si>
    <t>2022 թ. ՏԱՐԵԿԱՆ ՀԱՇՎԵՏՎՈՒԹՅՈՒՆ</t>
  </si>
  <si>
    <t>«ԱԶԳԱՅԻՆ ՕՐԱԿԱՐԳ» ԿՈՒՍԱԿՑՈՒԹՅՈՒՆ</t>
  </si>
  <si>
    <t>Ազգայնական կուսակցություն, Կենսունակ և անվտանգ Հայաստան, Արցախի վերամիավորում, ցեղասպանության ու հայրենազրկման համարժեք հատուցում։</t>
  </si>
  <si>
    <t>Արմավիր, Փարաքար, Րաֆֆու փ․ տ․6/1</t>
  </si>
  <si>
    <t>www.nationalagenda.am</t>
  </si>
  <si>
    <t>Արա Հակոբյան</t>
  </si>
  <si>
    <t>արական</t>
  </si>
  <si>
    <t>Փարաքար, Երևանյան 2-րդ նրբ, տ․6</t>
  </si>
  <si>
    <t>Արմավիր</t>
  </si>
  <si>
    <t>գ․ Վերին Պտղնի 2-րդ փ․, տ․20</t>
  </si>
  <si>
    <t>Կոտայք</t>
  </si>
  <si>
    <t>Խանջյան 50</t>
  </si>
  <si>
    <t>Երևան</t>
  </si>
  <si>
    <t>Արամայիս Մինասյան</t>
  </si>
  <si>
    <t>EUR</t>
  </si>
  <si>
    <t>03.02.2022</t>
  </si>
  <si>
    <t>Տիգրան Թագակչյան</t>
  </si>
  <si>
    <t>AMD</t>
  </si>
  <si>
    <t>31.03.2022</t>
  </si>
  <si>
    <t>Արմեն Գևորգյան</t>
  </si>
  <si>
    <t>AT0698949</t>
  </si>
  <si>
    <t>12.01.2022</t>
  </si>
  <si>
    <t>26.01.2022</t>
  </si>
  <si>
    <t>Արա Գասպարյան</t>
  </si>
  <si>
    <t>009872763</t>
  </si>
  <si>
    <t>11.02.2022</t>
  </si>
  <si>
    <t>21.02.2022</t>
  </si>
  <si>
    <t>22.02.2022</t>
  </si>
  <si>
    <t>04.03.2022</t>
  </si>
  <si>
    <t>14.03.2022</t>
  </si>
  <si>
    <t>13.04.2022</t>
  </si>
  <si>
    <t>16.05.2022</t>
  </si>
  <si>
    <t>BA1678177</t>
  </si>
  <si>
    <t>20.05.2022</t>
  </si>
  <si>
    <t>Լևոն Հակոբյան</t>
  </si>
  <si>
    <t>13.06.2022</t>
  </si>
  <si>
    <t>27.06.2022</t>
  </si>
  <si>
    <t>12.07.2022</t>
  </si>
  <si>
    <t>03.08.2022</t>
  </si>
  <si>
    <t>12.08.2022</t>
  </si>
  <si>
    <t>16.08.2022</t>
  </si>
  <si>
    <t>13.09.2022</t>
  </si>
  <si>
    <t>13.10.2022</t>
  </si>
  <si>
    <t>11.11.2022</t>
  </si>
  <si>
    <t>24.11.2022</t>
  </si>
  <si>
    <t>12.12.2022</t>
  </si>
  <si>
    <t>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</si>
</sst>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7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14" fontId="24" fillId="0" borderId="0" xfId="0" applyNumberFormat="1" applyFont="1"/>
    <xf numFmtId="0" fontId="17" fillId="0" borderId="0" xfId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14" fontId="12" fillId="0" borderId="17" xfId="0" applyNumberFormat="1" applyFont="1" applyBorder="1" applyAlignment="1">
      <alignment wrapText="1"/>
    </xf>
    <xf numFmtId="0" fontId="12" fillId="0" borderId="18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1" xfId="0" applyFont="1" applyBorder="1" applyAlignment="1">
      <alignment wrapText="1"/>
    </xf>
    <xf numFmtId="14" fontId="12" fillId="0" borderId="21" xfId="0" applyNumberFormat="1" applyFont="1" applyBorder="1" applyAlignment="1">
      <alignment wrapText="1"/>
    </xf>
    <xf numFmtId="0" fontId="0" fillId="0" borderId="0" xfId="0" applyFont="1" applyAlignment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49" fontId="1" fillId="0" borderId="17" xfId="0" applyNumberFormat="1" applyFont="1" applyBorder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ionalagenda.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BreakPreview" zoomScale="85" zoomScaleNormal="85" zoomScaleSheetLayoutView="85" workbookViewId="0">
      <selection activeCell="A27" sqref="A27:D29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52" t="s">
        <v>157</v>
      </c>
      <c r="E1" s="252"/>
    </row>
    <row r="2" spans="1:26" s="193" customFormat="1" ht="33" customHeight="1" x14ac:dyDescent="0.35">
      <c r="A2" s="192"/>
      <c r="B2" s="253" t="s">
        <v>181</v>
      </c>
      <c r="C2" s="253"/>
      <c r="D2" s="253"/>
      <c r="E2" s="253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 x14ac:dyDescent="0.35">
      <c r="A3" s="192"/>
      <c r="B3" s="253" t="s">
        <v>182</v>
      </c>
      <c r="C3" s="253"/>
      <c r="D3" s="253"/>
      <c r="E3" s="253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7" t="s">
        <v>183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239">
        <v>44176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15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15" t="s">
        <v>185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25">
      <c r="A12" s="15"/>
      <c r="B12" s="17" t="s">
        <v>5</v>
      </c>
      <c r="C12" s="240" t="s">
        <v>186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50" t="s">
        <v>123</v>
      </c>
      <c r="B15" s="251"/>
      <c r="C15" s="251"/>
      <c r="D15" s="251"/>
      <c r="E15" s="25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4"/>
      <c r="B20" s="241" t="s">
        <v>187</v>
      </c>
      <c r="C20" s="242" t="s">
        <v>188</v>
      </c>
      <c r="D20" s="243">
        <v>44366</v>
      </c>
      <c r="E20" s="17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4"/>
      <c r="B21" s="172"/>
      <c r="C21" s="173"/>
      <c r="D21" s="173"/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6"/>
      <c r="B22" s="177"/>
      <c r="C22" s="178"/>
      <c r="D22" s="178"/>
      <c r="E22" s="17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2" t="s">
        <v>8</v>
      </c>
      <c r="B25" s="183" t="s">
        <v>79</v>
      </c>
      <c r="C25" s="183" t="s">
        <v>80</v>
      </c>
      <c r="D25" s="183" t="s">
        <v>81</v>
      </c>
      <c r="E25" s="184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3">
        <v>1</v>
      </c>
      <c r="B26" s="180">
        <v>2</v>
      </c>
      <c r="C26" s="180">
        <v>3</v>
      </c>
      <c r="D26" s="180">
        <v>4</v>
      </c>
      <c r="E26" s="181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244">
        <v>1</v>
      </c>
      <c r="B27" s="241" t="s">
        <v>189</v>
      </c>
      <c r="C27" s="242" t="s">
        <v>190</v>
      </c>
      <c r="D27" s="243">
        <v>43573</v>
      </c>
      <c r="E27" s="17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244">
        <v>2</v>
      </c>
      <c r="B28" s="241" t="s">
        <v>191</v>
      </c>
      <c r="C28" s="242" t="s">
        <v>192</v>
      </c>
      <c r="D28" s="243">
        <v>43850</v>
      </c>
      <c r="E28" s="1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245">
        <v>3</v>
      </c>
      <c r="B29" s="246" t="s">
        <v>193</v>
      </c>
      <c r="C29" s="247" t="s">
        <v>194</v>
      </c>
      <c r="D29" s="248">
        <v>43458</v>
      </c>
      <c r="E29" s="17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2" t="s">
        <v>8</v>
      </c>
      <c r="B32" s="183" t="s">
        <v>145</v>
      </c>
      <c r="C32" s="183" t="s">
        <v>53</v>
      </c>
      <c r="D32" s="183" t="s">
        <v>84</v>
      </c>
      <c r="E32" s="184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3">
        <v>1</v>
      </c>
      <c r="B33" s="180">
        <v>2</v>
      </c>
      <c r="C33" s="180">
        <v>3</v>
      </c>
      <c r="D33" s="180">
        <v>4</v>
      </c>
      <c r="E33" s="181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4"/>
      <c r="B34" s="172"/>
      <c r="C34" s="173"/>
      <c r="D34" s="173"/>
      <c r="E34" s="17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4"/>
      <c r="B35" s="172"/>
      <c r="C35" s="173"/>
      <c r="D35" s="173"/>
      <c r="E35" s="17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6"/>
      <c r="B36" s="177"/>
      <c r="C36" s="178"/>
      <c r="D36" s="178"/>
      <c r="E36" s="17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10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hyperlinks>
    <hyperlink ref="C12" r:id="rId1" xr:uid="{4D2C706A-F5BE-4A0C-B659-8799515499EC}"/>
  </hyperlinks>
  <pageMargins left="0.7" right="0.7" top="0.75" bottom="0.75" header="0" footer="0"/>
  <pageSetup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zoomScaleNormal="100" zoomScaleSheetLayoutView="100" workbookViewId="0">
      <selection activeCell="F22" sqref="F22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54" t="s">
        <v>173</v>
      </c>
      <c r="B1" s="255"/>
      <c r="C1" s="255"/>
      <c r="D1" s="255"/>
      <c r="E1" s="255"/>
      <c r="F1" s="255"/>
      <c r="G1" s="255"/>
      <c r="H1" s="256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x14ac:dyDescent="0.2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x14ac:dyDescent="0.2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4" t="s">
        <v>18</v>
      </c>
      <c r="C12" s="98" t="s">
        <v>121</v>
      </c>
      <c r="D12" s="59"/>
      <c r="E12" s="58"/>
      <c r="F12" s="59">
        <v>122000</v>
      </c>
      <c r="G12" s="59"/>
      <c r="H12" s="60">
        <f>+F12</f>
        <v>122000</v>
      </c>
      <c r="I12" s="23"/>
      <c r="J12" s="23"/>
      <c r="K12" s="23"/>
    </row>
    <row r="13" spans="1:11" x14ac:dyDescent="0.25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122000</v>
      </c>
      <c r="G14" s="60"/>
      <c r="H14" s="60">
        <f>+D14+F14</f>
        <v>122000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>
        <v>588700</v>
      </c>
      <c r="G17" s="26"/>
      <c r="H17" s="60">
        <f>+F17</f>
        <v>588700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588700</v>
      </c>
      <c r="G18" s="60"/>
      <c r="H18" s="60">
        <f>+F18</f>
        <v>588700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710700</v>
      </c>
      <c r="G30" s="76"/>
      <c r="H30" s="76">
        <f>+H10+H14+H18+H22+H26+H27+H28</f>
        <v>710700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 x14ac:dyDescent="0.25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 x14ac:dyDescent="0.25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 x14ac:dyDescent="0.25">
      <c r="A41" s="113" t="s">
        <v>137</v>
      </c>
      <c r="B41" s="68" t="s">
        <v>49</v>
      </c>
      <c r="C41" s="25"/>
      <c r="D41" s="81"/>
      <c r="E41" s="23"/>
      <c r="F41" s="26">
        <v>735000</v>
      </c>
      <c r="G41" s="26"/>
      <c r="H41" s="203">
        <f t="shared" si="0"/>
        <v>735000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735000</v>
      </c>
      <c r="G42" s="76"/>
      <c r="H42" s="76">
        <f>SUM(H32:H41)</f>
        <v>735000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-24300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60" t="s">
        <v>174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7" t="s">
        <v>52</v>
      </c>
      <c r="B3" s="258"/>
      <c r="C3" s="258"/>
      <c r="D3" s="258"/>
      <c r="E3" s="258"/>
      <c r="F3" s="25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 x14ac:dyDescent="0.25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 x14ac:dyDescent="0.3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 x14ac:dyDescent="0.25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 x14ac:dyDescent="0.3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9" t="s">
        <v>128</v>
      </c>
      <c r="B26" s="258"/>
      <c r="C26" s="258"/>
      <c r="D26" s="258"/>
      <c r="E26" s="258"/>
      <c r="F26" s="258"/>
      <c r="G26" s="25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 x14ac:dyDescent="0.25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 x14ac:dyDescent="0.3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 x14ac:dyDescent="0.25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 x14ac:dyDescent="0.3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60" t="s">
        <v>175</v>
      </c>
      <c r="B1" s="260"/>
      <c r="C1" s="260"/>
      <c r="D1" s="260"/>
      <c r="E1" s="260"/>
      <c r="F1" s="260"/>
      <c r="G1" s="260"/>
      <c r="H1" s="260"/>
      <c r="I1" s="260"/>
      <c r="J1" s="26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activeCell="F6" sqref="F6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61" t="s">
        <v>176</v>
      </c>
      <c r="B1" s="262"/>
      <c r="C1" s="262"/>
      <c r="D1" s="262"/>
      <c r="E1" s="262"/>
      <c r="F1" s="262"/>
      <c r="G1" s="262"/>
      <c r="H1" s="2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40"/>
      <c r="B6" s="137" t="s">
        <v>195</v>
      </c>
      <c r="C6" s="137"/>
      <c r="D6" s="266" t="s">
        <v>196</v>
      </c>
      <c r="E6" s="137">
        <v>55</v>
      </c>
      <c r="F6" s="137">
        <v>22000</v>
      </c>
      <c r="G6" s="139" t="s">
        <v>197</v>
      </c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40"/>
      <c r="B7" s="137" t="s">
        <v>198</v>
      </c>
      <c r="C7" s="137"/>
      <c r="D7" s="266" t="s">
        <v>199</v>
      </c>
      <c r="E7" s="137">
        <v>10000</v>
      </c>
      <c r="F7" s="137">
        <v>10000</v>
      </c>
      <c r="G7" s="139" t="s">
        <v>200</v>
      </c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7.25" thickBot="1" x14ac:dyDescent="0.35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32000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 x14ac:dyDescent="0.35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topLeftCell="A16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60" t="s">
        <v>177</v>
      </c>
      <c r="B1" s="260"/>
      <c r="C1" s="260"/>
      <c r="D1" s="260"/>
      <c r="E1" s="260"/>
      <c r="F1" s="260"/>
      <c r="G1" s="260"/>
      <c r="H1" s="260"/>
      <c r="I1" s="260"/>
      <c r="J1" s="26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7.25" thickBot="1" x14ac:dyDescent="0.35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4" t="s">
        <v>132</v>
      </c>
      <c r="B15" s="264"/>
      <c r="C15" s="264"/>
      <c r="D15" s="264"/>
      <c r="E15" s="264"/>
      <c r="F15" s="264"/>
      <c r="G15" s="264"/>
      <c r="H15" s="264"/>
      <c r="I15" s="26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7.25" thickBot="1" x14ac:dyDescent="0.35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13"/>
  <sheetViews>
    <sheetView view="pageBreakPreview" topLeftCell="A15" zoomScaleNormal="100" zoomScaleSheetLayoutView="100" workbookViewId="0">
      <selection activeCell="E35" sqref="E35"/>
    </sheetView>
  </sheetViews>
  <sheetFormatPr defaultColWidth="14.42578125" defaultRowHeight="15" customHeight="1" x14ac:dyDescent="0.25"/>
  <cols>
    <col min="1" max="1" width="5.7109375" customWidth="1"/>
    <col min="2" max="2" width="20.285156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60" t="s">
        <v>178</v>
      </c>
      <c r="B1" s="260"/>
      <c r="C1" s="260"/>
      <c r="D1" s="260"/>
      <c r="E1" s="260"/>
      <c r="F1" s="2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40"/>
      <c r="B13" s="137" t="s">
        <v>201</v>
      </c>
      <c r="C13" s="137" t="s">
        <v>202</v>
      </c>
      <c r="D13" s="137">
        <v>10000</v>
      </c>
      <c r="E13" s="137" t="s">
        <v>203</v>
      </c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40"/>
      <c r="B14" s="137" t="s">
        <v>205</v>
      </c>
      <c r="C14" s="270" t="s">
        <v>206</v>
      </c>
      <c r="D14" s="137">
        <v>100000</v>
      </c>
      <c r="E14" s="137" t="s">
        <v>204</v>
      </c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249" customFormat="1" ht="16.5" customHeight="1" x14ac:dyDescent="0.3">
      <c r="A15" s="267"/>
      <c r="B15" s="137" t="s">
        <v>201</v>
      </c>
      <c r="C15" s="137" t="s">
        <v>202</v>
      </c>
      <c r="D15" s="137">
        <v>10000</v>
      </c>
      <c r="E15" s="268" t="s">
        <v>207</v>
      </c>
      <c r="F15" s="26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249" customFormat="1" ht="16.5" customHeight="1" x14ac:dyDescent="0.3">
      <c r="A16" s="267"/>
      <c r="B16" s="137" t="s">
        <v>205</v>
      </c>
      <c r="C16" s="270" t="s">
        <v>206</v>
      </c>
      <c r="D16" s="268">
        <v>10000</v>
      </c>
      <c r="E16" s="268" t="s">
        <v>208</v>
      </c>
      <c r="F16" s="26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249" customFormat="1" ht="16.5" customHeight="1" x14ac:dyDescent="0.3">
      <c r="A17" s="267"/>
      <c r="B17" s="137" t="s">
        <v>205</v>
      </c>
      <c r="C17" s="270" t="s">
        <v>206</v>
      </c>
      <c r="D17" s="268">
        <v>90000</v>
      </c>
      <c r="E17" s="268" t="s">
        <v>209</v>
      </c>
      <c r="F17" s="26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249" customFormat="1" ht="16.5" customHeight="1" x14ac:dyDescent="0.3">
      <c r="A18" s="267"/>
      <c r="B18" s="137" t="s">
        <v>205</v>
      </c>
      <c r="C18" s="270" t="s">
        <v>206</v>
      </c>
      <c r="D18" s="268">
        <v>100000</v>
      </c>
      <c r="E18" s="268" t="s">
        <v>210</v>
      </c>
      <c r="F18" s="26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249" customFormat="1" ht="16.5" customHeight="1" x14ac:dyDescent="0.3">
      <c r="A19" s="267"/>
      <c r="B19" s="137" t="s">
        <v>201</v>
      </c>
      <c r="C19" s="137" t="s">
        <v>202</v>
      </c>
      <c r="D19" s="137">
        <v>10000</v>
      </c>
      <c r="E19" s="268" t="s">
        <v>211</v>
      </c>
      <c r="F19" s="26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249" customFormat="1" ht="16.5" customHeight="1" x14ac:dyDescent="0.3">
      <c r="A20" s="267"/>
      <c r="B20" s="137" t="s">
        <v>201</v>
      </c>
      <c r="C20" s="137" t="s">
        <v>202</v>
      </c>
      <c r="D20" s="137">
        <v>10000</v>
      </c>
      <c r="E20" s="268" t="s">
        <v>212</v>
      </c>
      <c r="F20" s="26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249" customFormat="1" ht="16.5" customHeight="1" x14ac:dyDescent="0.3">
      <c r="A21" s="267"/>
      <c r="B21" s="137" t="s">
        <v>201</v>
      </c>
      <c r="C21" s="137" t="s">
        <v>202</v>
      </c>
      <c r="D21" s="137">
        <v>10000</v>
      </c>
      <c r="E21" s="268" t="s">
        <v>213</v>
      </c>
      <c r="F21" s="26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49" customFormat="1" ht="16.5" customHeight="1" x14ac:dyDescent="0.3">
      <c r="A22" s="267"/>
      <c r="B22" s="268" t="s">
        <v>216</v>
      </c>
      <c r="C22" s="268" t="s">
        <v>214</v>
      </c>
      <c r="D22" s="268">
        <v>25000</v>
      </c>
      <c r="E22" s="268" t="s">
        <v>215</v>
      </c>
      <c r="F22" s="26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49" customFormat="1" ht="16.5" customHeight="1" x14ac:dyDescent="0.3">
      <c r="A23" s="267"/>
      <c r="B23" s="137" t="s">
        <v>201</v>
      </c>
      <c r="C23" s="137" t="s">
        <v>202</v>
      </c>
      <c r="D23" s="137">
        <v>10000</v>
      </c>
      <c r="E23" s="268" t="s">
        <v>217</v>
      </c>
      <c r="F23" s="26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249" customFormat="1" ht="16.5" customHeight="1" x14ac:dyDescent="0.3">
      <c r="A24" s="267"/>
      <c r="B24" s="268" t="s">
        <v>216</v>
      </c>
      <c r="C24" s="268" t="s">
        <v>214</v>
      </c>
      <c r="D24" s="268">
        <v>25000</v>
      </c>
      <c r="E24" s="268" t="s">
        <v>218</v>
      </c>
      <c r="F24" s="26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249" customFormat="1" ht="16.5" customHeight="1" x14ac:dyDescent="0.3">
      <c r="A25" s="267"/>
      <c r="B25" s="137" t="s">
        <v>201</v>
      </c>
      <c r="C25" s="137" t="s">
        <v>202</v>
      </c>
      <c r="D25" s="137">
        <v>10000</v>
      </c>
      <c r="E25" s="268" t="s">
        <v>219</v>
      </c>
      <c r="F25" s="26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249" customFormat="1" ht="16.5" customHeight="1" x14ac:dyDescent="0.3">
      <c r="A26" s="267"/>
      <c r="B26" s="137" t="s">
        <v>205</v>
      </c>
      <c r="C26" s="270" t="s">
        <v>206</v>
      </c>
      <c r="D26" s="268">
        <v>11600</v>
      </c>
      <c r="E26" s="268" t="s">
        <v>220</v>
      </c>
      <c r="F26" s="26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249" customFormat="1" ht="16.5" customHeight="1" x14ac:dyDescent="0.3">
      <c r="A27" s="267"/>
      <c r="B27" s="137" t="s">
        <v>201</v>
      </c>
      <c r="C27" s="137" t="s">
        <v>202</v>
      </c>
      <c r="D27" s="137">
        <v>10000</v>
      </c>
      <c r="E27" s="268" t="s">
        <v>221</v>
      </c>
      <c r="F27" s="26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249" customFormat="1" ht="16.5" customHeight="1" x14ac:dyDescent="0.3">
      <c r="A28" s="267"/>
      <c r="B28" s="137" t="s">
        <v>205</v>
      </c>
      <c r="C28" s="270" t="s">
        <v>206</v>
      </c>
      <c r="D28" s="268">
        <v>1900</v>
      </c>
      <c r="E28" s="268" t="s">
        <v>222</v>
      </c>
      <c r="F28" s="26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249" customFormat="1" ht="16.5" customHeight="1" x14ac:dyDescent="0.3">
      <c r="A29" s="267"/>
      <c r="B29" s="137" t="s">
        <v>201</v>
      </c>
      <c r="C29" s="137" t="s">
        <v>202</v>
      </c>
      <c r="D29" s="268">
        <v>10000</v>
      </c>
      <c r="E29" s="268" t="s">
        <v>223</v>
      </c>
      <c r="F29" s="26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249" customFormat="1" ht="16.5" customHeight="1" x14ac:dyDescent="0.3">
      <c r="A30" s="267"/>
      <c r="B30" s="137" t="s">
        <v>201</v>
      </c>
      <c r="C30" s="137" t="s">
        <v>202</v>
      </c>
      <c r="D30" s="268">
        <v>10000</v>
      </c>
      <c r="E30" s="268" t="s">
        <v>224</v>
      </c>
      <c r="F30" s="26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249" customFormat="1" ht="16.5" customHeight="1" x14ac:dyDescent="0.3">
      <c r="A31" s="267"/>
      <c r="B31" s="137" t="s">
        <v>201</v>
      </c>
      <c r="C31" s="137" t="s">
        <v>202</v>
      </c>
      <c r="D31" s="268">
        <v>10000</v>
      </c>
      <c r="E31" s="268" t="s">
        <v>225</v>
      </c>
      <c r="F31" s="26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49" customFormat="1" ht="16.5" customHeight="1" x14ac:dyDescent="0.3">
      <c r="A32" s="267"/>
      <c r="B32" s="137" t="s">
        <v>205</v>
      </c>
      <c r="C32" s="270" t="s">
        <v>206</v>
      </c>
      <c r="D32" s="268">
        <v>20600</v>
      </c>
      <c r="E32" s="268" t="s">
        <v>226</v>
      </c>
      <c r="F32" s="26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249" customFormat="1" ht="16.5" customHeight="1" x14ac:dyDescent="0.3">
      <c r="A33" s="267"/>
      <c r="B33" s="137" t="s">
        <v>201</v>
      </c>
      <c r="C33" s="137" t="s">
        <v>202</v>
      </c>
      <c r="D33" s="268">
        <v>10000</v>
      </c>
      <c r="E33" s="268" t="s">
        <v>227</v>
      </c>
      <c r="F33" s="26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249" customFormat="1" ht="16.5" customHeight="1" x14ac:dyDescent="0.3">
      <c r="A34" s="267"/>
      <c r="B34" s="137" t="s">
        <v>205</v>
      </c>
      <c r="C34" s="270" t="s">
        <v>206</v>
      </c>
      <c r="D34" s="268">
        <v>34600</v>
      </c>
      <c r="E34" s="268" t="s">
        <v>228</v>
      </c>
      <c r="F34" s="26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0" customFormat="1" ht="16.5" customHeight="1" thickBot="1" x14ac:dyDescent="0.35">
      <c r="A35" s="168" t="s">
        <v>13</v>
      </c>
      <c r="B35" s="142"/>
      <c r="C35" s="170" t="s">
        <v>91</v>
      </c>
      <c r="D35" s="142"/>
      <c r="E35" s="170" t="s">
        <v>91</v>
      </c>
      <c r="F35" s="169" t="s">
        <v>91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6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6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6.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6.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6.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6.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6.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6.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6.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61" t="s">
        <v>179</v>
      </c>
      <c r="B1" s="262"/>
      <c r="C1" s="262"/>
      <c r="D1" s="262"/>
      <c r="E1" s="262"/>
      <c r="F1" s="262"/>
      <c r="G1" s="2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61" t="s">
        <v>180</v>
      </c>
      <c r="B1" s="262"/>
      <c r="C1" s="262"/>
      <c r="D1" s="262"/>
      <c r="E1" s="262"/>
      <c r="F1" s="262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5" t="s">
        <v>138</v>
      </c>
      <c r="B3" s="265"/>
      <c r="C3" s="265"/>
      <c r="D3" s="265"/>
      <c r="E3" s="265"/>
      <c r="F3" s="26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Пользователь</cp:lastModifiedBy>
  <cp:lastPrinted>2022-06-24T14:29:57Z</cp:lastPrinted>
  <dcterms:created xsi:type="dcterms:W3CDTF">2022-06-23T16:33:09Z</dcterms:created>
  <dcterms:modified xsi:type="dcterms:W3CDTF">2023-05-30T14:39:19Z</dcterms:modified>
</cp:coreProperties>
</file>