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9010" windowHeight="1581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25725"/>
</workbook>
</file>

<file path=xl/calcChain.xml><?xml version="1.0" encoding="utf-8"?>
<calcChain xmlns="http://schemas.openxmlformats.org/spreadsheetml/2006/main">
  <c r="D8" i="9"/>
  <c r="F15" i="8"/>
  <c r="F8"/>
  <c r="D8" i="7"/>
  <c r="E37" i="11"/>
  <c r="G29"/>
  <c r="F21"/>
  <c r="D13"/>
  <c r="D56" i="6"/>
  <c r="F48"/>
  <c r="I47" i="3"/>
  <c r="H47"/>
  <c r="G47"/>
  <c r="I39"/>
  <c r="H39"/>
  <c r="G39"/>
  <c r="G24"/>
  <c r="F24"/>
  <c r="E24"/>
  <c r="G16"/>
  <c r="F16"/>
  <c r="E16"/>
  <c r="H41" i="2"/>
  <c r="H40"/>
  <c r="H39"/>
  <c r="H38"/>
  <c r="H37"/>
  <c r="H36"/>
  <c r="H35"/>
  <c r="H34"/>
  <c r="H33"/>
  <c r="H32"/>
  <c r="H28"/>
  <c r="H27"/>
  <c r="F26"/>
  <c r="H26" s="1"/>
  <c r="H25"/>
  <c r="H24"/>
  <c r="F22"/>
  <c r="H22" s="1"/>
  <c r="H21"/>
  <c r="H20"/>
  <c r="F18"/>
  <c r="H18" s="1"/>
  <c r="H17"/>
  <c r="H16"/>
  <c r="H13"/>
  <c r="D14"/>
  <c r="F14"/>
  <c r="F10"/>
  <c r="H10" s="1"/>
  <c r="H9"/>
  <c r="H8"/>
  <c r="F42"/>
  <c r="H42" l="1"/>
  <c r="D30"/>
  <c r="H14"/>
  <c r="H30" s="1"/>
  <c r="H12"/>
  <c r="F30"/>
  <c r="F46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<sst xmlns="http://schemas.openxmlformats.org/spreadsheetml/2006/main" count="441" uniqueCount="234">
  <si>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</si>
  <si>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</si>
  <si>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</si>
  <si>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</si>
  <si>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</si>
  <si>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</si>
  <si>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</si>
  <si>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</si>
  <si>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</si>
  <si>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</si>
  <si>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</si>
  <si>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</si>
  <si>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</si>
  <si>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</si>
  <si>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</si>
  <si>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</si>
  <si>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</si>
  <si>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</si>
  <si>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</si>
  <si>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</si>
  <si>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</si>
  <si>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</si>
  <si>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</si>
  <si>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</si>
  <si>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</si>
  <si>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</si>
  <si>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</si>
  <si>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</si>
  <si>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</si>
  <si>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</si>
  <si>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</si>
  <si>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</si>
  <si>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</si>
  <si>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</si>
  <si>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</si>
  <si>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</si>
  <si>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</si>
  <si>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</si>
  <si>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</si>
  <si>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</si>
  <si>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</si>
  <si>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</si>
  <si>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</si>
  <si>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</si>
  <si>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</si>
  <si>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</si>
  <si>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</si>
  <si>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</si>
  <si>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</si>
  <si>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</si>
  <si>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</si>
  <si>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</si>
  <si>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</si>
  <si>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</si>
  <si>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</si>
  <si>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</si>
  <si>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</si>
  <si>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</si>
  <si>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</si>
  <si>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</si>
  <si>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</si>
  <si>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</si>
  <si>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</si>
  <si>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</si>
  <si>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</si>
  <si>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</si>
  <si>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</si>
  <si>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</si>
  <si>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</si>
  <si>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</si>
  <si>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</si>
  <si>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</si>
  <si>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</si>
  <si>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</si>
  <si>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</si>
  <si>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</si>
  <si>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</si>
  <si>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</si>
  <si>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</si>
  <si>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</si>
  <si>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</si>
  <si>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</si>
  <si>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</si>
  <si>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</si>
  <si>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</si>
  <si>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</si>
  <si>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</si>
  <si>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</si>
  <si>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</si>
  <si>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</si>
  <si>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</si>
  <si>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</si>
  <si>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</si>
  <si>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</si>
  <si>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</si>
  <si>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</si>
  <si>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</si>
  <si>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</si>
  <si>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</si>
  <si>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</si>
  <si>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</si>
  <si>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</si>
  <si>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</si>
  <si>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</si>
  <si>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</si>
  <si>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</si>
  <si>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</si>
  <si>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</si>
  <si>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</si>
  <si>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</si>
  <si>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</si>
  <si>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</si>
  <si>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</si>
  <si>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</si>
  <si>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</si>
  <si>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</si>
  <si>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</si>
  <si>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</si>
  <si>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</si>
  <si>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</si>
  <si>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</si>
  <si>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</si>
  <si>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</si>
  <si>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</si>
  <si>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</si>
  <si>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</si>
  <si>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</si>
  <si>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</si>
  <si>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</si>
  <si>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</si>
  <si>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</si>
  <si>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</si>
  <si>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</si>
  <si>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</si>
  <si>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</si>
  <si>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</si>
  <si>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</si>
  <si>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</si>
  <si>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</si>
  <si>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</si>
  <si>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</si>
  <si>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</si>
  <si>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</si>
  <si>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</si>
  <si>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</si>
  <si>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</si>
  <si>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</si>
  <si>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</si>
  <si>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</si>
  <si>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</si>
  <si>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</si>
  <si>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</si>
  <si>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</si>
  <si>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</si>
  <si>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</si>
  <si>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</si>
  <si>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</si>
  <si>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</si>
  <si>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</si>
  <si>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</si>
  <si>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</si>
  <si>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</si>
  <si>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</si>
  <si>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</si>
  <si>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</si>
  <si>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</si>
  <si>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</si>
  <si>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</si>
  <si>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</si>
  <si>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</si>
  <si>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</si>
  <si>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</si>
  <si>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</si>
  <si>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</si>
  <si>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</si>
  <si>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</si>
  <si>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</si>
  <si>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</si>
  <si>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</si>
  <si>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</si>
  <si>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</si>
  <si>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2022 թ. ՏԱՐԵԿԱՆ ՀԱՇՎԵՏՎՈՒԹՅՈՒՆ</t>
  </si>
  <si>
    <t xml:space="preserve">Ապրելու Երկիր» ԿՈՒՍԱԿՑՈՒԹՅԱՆ  </t>
  </si>
  <si>
    <t>2013-03-04</t>
  </si>
  <si>
    <t>https://www.apreluyerkir.am/hy/</t>
  </si>
  <si>
    <t>ԵՐԵՎԱՆ ՆՈՐՔ-ՄԱՐԱՇ ՆՈՐՔ-ՄԱՐԱՇ ԹԱՂԱՄԱՍ ՆՈՐՔ, 1-ԻՆ ՆՐԲ. 30/2</t>
  </si>
  <si>
    <r>
      <t></t>
    </r>
    <r>
      <rPr>
        <sz val="11"/>
        <color theme="1"/>
        <rFont val="GHEA Grapalat"/>
        <family val="3"/>
      </rPr>
      <t>Ապրելու Երկիր</t>
    </r>
    <r>
      <rPr>
        <sz val="11"/>
        <color theme="1"/>
        <rFont val="GHEA Grapalat"/>
        <family val="3"/>
      </rPr>
      <t></t>
    </r>
    <r>
      <rPr>
        <sz val="11"/>
        <color theme="1"/>
        <rFont val="GHEA Grapalat"/>
        <family val="3"/>
      </rPr>
      <t xml:space="preserve"> </t>
    </r>
  </si>
  <si>
    <t>Մանե Թանդիլյան</t>
  </si>
  <si>
    <t>իգական</t>
  </si>
  <si>
    <t>15․08․2021</t>
  </si>
  <si>
    <t>Մեսրոպ Առաքելյան</t>
  </si>
  <si>
    <t>արական</t>
  </si>
  <si>
    <t>Վահե Հովհաննիսյան</t>
  </si>
  <si>
    <t>Արաքսյա Գրիգորյան</t>
  </si>
  <si>
    <t>Դավիթ Թինոյան</t>
  </si>
  <si>
    <t xml:space="preserve">Հայկ Մարտիրոսյան </t>
  </si>
  <si>
    <t xml:space="preserve">Արամ Բեկչյան </t>
  </si>
  <si>
    <t>Աշոտ Մխիթարյան</t>
  </si>
  <si>
    <t xml:space="preserve">Արամ Սոխակյան </t>
  </si>
  <si>
    <t xml:space="preserve">Թերեզա Սոխակյան </t>
  </si>
  <si>
    <t xml:space="preserve">Շուշաննա Աբովյան </t>
  </si>
  <si>
    <t xml:space="preserve">Գևորգ Արսենյան </t>
  </si>
  <si>
    <t xml:space="preserve">Արամ Խառատյան </t>
  </si>
  <si>
    <t xml:space="preserve">Պարգև Մովսիսյան </t>
  </si>
  <si>
    <t xml:space="preserve">Դավիթ Ղազարյան </t>
  </si>
  <si>
    <t xml:space="preserve">Արթուր Օսմանյան </t>
  </si>
  <si>
    <t xml:space="preserve">Գարիկ Բաբայան </t>
  </si>
  <si>
    <t xml:space="preserve">Լյութվիգ Գրիգորյան </t>
  </si>
  <si>
    <t xml:space="preserve">Արա Կիլիչյան </t>
  </si>
  <si>
    <t xml:space="preserve">Նարե Աղասարյան </t>
  </si>
  <si>
    <t>Հասմիկ Մուրադյան</t>
  </si>
  <si>
    <t>Արտյոմ Զաքարյան</t>
  </si>
  <si>
    <t xml:space="preserve">Ջիվան Դավթյան </t>
  </si>
  <si>
    <t>Անահիտ Բուլղադարյան</t>
  </si>
  <si>
    <t>Դավիթ Մելիքյան</t>
  </si>
  <si>
    <t>Ինգա Մատինյան</t>
  </si>
  <si>
    <t>Վահե Ավագյան</t>
  </si>
  <si>
    <t>Գագիկ Աբովյան</t>
  </si>
  <si>
    <t>Ռուբեն Մուրադյան</t>
  </si>
  <si>
    <t>Նարեկ Ղամբարյան</t>
  </si>
  <si>
    <t>Անահիտ Մովսիսյան</t>
  </si>
  <si>
    <t>Սիմոն Դուրգալյան</t>
  </si>
  <si>
    <t>Մկրտիչ Բուռնուսուզյան</t>
  </si>
  <si>
    <t>Ժորա Գևորգյան</t>
  </si>
  <si>
    <t>Վարդգես Գրիգորյան</t>
  </si>
  <si>
    <t>Նարեկ Մարգարյան</t>
  </si>
  <si>
    <t>Հայկ Գրիգորյան</t>
  </si>
  <si>
    <t>Ռուզաննա Սաղաթելյան</t>
  </si>
  <si>
    <t>Վիկտորյա Դալլաքյան</t>
  </si>
  <si>
    <t>Անուշ Պողոսյան</t>
  </si>
  <si>
    <t xml:space="preserve">Սուսաննա Թումանյան </t>
  </si>
  <si>
    <t>Նառա Ջաղացպանյան</t>
  </si>
  <si>
    <t>Ռուզաննա Բարոյան</t>
  </si>
  <si>
    <t xml:space="preserve">Սվետլանա Մացակյան 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</si>
</sst>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7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0" fontId="38" fillId="0" borderId="11"/>
    <xf numFmtId="0" fontId="17" fillId="0" borderId="11" applyNumberFormat="0" applyFill="0" applyBorder="0" applyAlignment="0" applyProtection="0"/>
    <xf numFmtId="164" fontId="38" fillId="0" borderId="11" applyFont="0" applyFill="0" applyBorder="0" applyAlignment="0" applyProtection="0"/>
    <xf numFmtId="0" fontId="38" fillId="0" borderId="11"/>
    <xf numFmtId="0" fontId="38" fillId="0" borderId="11"/>
    <xf numFmtId="0" fontId="41" fillId="0" borderId="11"/>
  </cellStyleXfs>
  <cellXfs count="24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5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5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5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5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5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5" fontId="22" fillId="0" borderId="8" xfId="0" applyNumberFormat="1" applyFont="1" applyBorder="1"/>
    <xf numFmtId="0" fontId="22" fillId="2" borderId="8" xfId="0" applyFont="1" applyFill="1" applyBorder="1"/>
    <xf numFmtId="165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5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5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5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5" fontId="22" fillId="0" borderId="13" xfId="0" applyNumberFormat="1" applyFont="1" applyBorder="1"/>
    <xf numFmtId="0" fontId="16" fillId="2" borderId="1" xfId="0" applyFont="1" applyFill="1" applyBorder="1"/>
    <xf numFmtId="165" fontId="16" fillId="2" borderId="1" xfId="0" applyNumberFormat="1" applyFont="1" applyFill="1" applyBorder="1"/>
    <xf numFmtId="165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5" fontId="22" fillId="0" borderId="14" xfId="0" applyNumberFormat="1" applyFont="1" applyBorder="1"/>
    <xf numFmtId="0" fontId="22" fillId="2" borderId="7" xfId="0" applyFont="1" applyFill="1" applyBorder="1"/>
    <xf numFmtId="165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5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5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5" fontId="16" fillId="3" borderId="12" xfId="0" applyNumberFormat="1" applyFont="1" applyFill="1" applyBorder="1"/>
    <xf numFmtId="165" fontId="16" fillId="3" borderId="1" xfId="0" applyNumberFormat="1" applyFont="1" applyFill="1" applyBorder="1"/>
    <xf numFmtId="165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5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5" fontId="22" fillId="2" borderId="11" xfId="0" applyNumberFormat="1" applyFont="1" applyFill="1" applyBorder="1"/>
    <xf numFmtId="165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5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6" fontId="5" fillId="2" borderId="15" xfId="2" applyNumberFormat="1" applyFont="1" applyFill="1" applyBorder="1"/>
    <xf numFmtId="166" fontId="5" fillId="2" borderId="11" xfId="2" applyNumberFormat="1" applyFont="1" applyFill="1" applyBorder="1"/>
    <xf numFmtId="166" fontId="3" fillId="2" borderId="13" xfId="0" applyNumberFormat="1" applyFont="1" applyFill="1" applyBorder="1"/>
    <xf numFmtId="166" fontId="3" fillId="2" borderId="15" xfId="0" applyNumberFormat="1" applyFont="1" applyFill="1" applyBorder="1"/>
    <xf numFmtId="166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6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6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6" fontId="34" fillId="0" borderId="21" xfId="2" applyNumberFormat="1" applyFont="1" applyBorder="1"/>
    <xf numFmtId="166" fontId="40" fillId="0" borderId="21" xfId="2" applyNumberFormat="1" applyFont="1" applyBorder="1" applyAlignment="1">
      <alignment horizontal="center"/>
    </xf>
    <xf numFmtId="166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49" fontId="1" fillId="0" borderId="0" xfId="0" applyNumberFormat="1" applyFont="1"/>
    <xf numFmtId="0" fontId="17" fillId="0" borderId="11" xfId="4"/>
    <xf numFmtId="0" fontId="12" fillId="0" borderId="11" xfId="6" applyFont="1" applyAlignment="1">
      <alignment wrapText="1"/>
    </xf>
    <xf numFmtId="0" fontId="12" fillId="0" borderId="17" xfId="7" applyFont="1" applyBorder="1"/>
    <xf numFmtId="0" fontId="12" fillId="0" borderId="17" xfId="7" applyFont="1" applyBorder="1" applyAlignment="1">
      <alignment wrapText="1"/>
    </xf>
    <xf numFmtId="0" fontId="12" fillId="0" borderId="18" xfId="7" applyFont="1" applyBorder="1"/>
    <xf numFmtId="0" fontId="12" fillId="0" borderId="20" xfId="7" applyFont="1" applyBorder="1"/>
    <xf numFmtId="0" fontId="12" fillId="0" borderId="21" xfId="7" applyFont="1" applyBorder="1"/>
    <xf numFmtId="0" fontId="12" fillId="0" borderId="21" xfId="7" applyFont="1" applyBorder="1" applyAlignment="1">
      <alignment wrapText="1"/>
    </xf>
    <xf numFmtId="49" fontId="12" fillId="0" borderId="17" xfId="7" applyNumberFormat="1" applyFont="1" applyBorder="1" applyAlignment="1">
      <alignment wrapText="1"/>
    </xf>
    <xf numFmtId="14" fontId="1" fillId="0" borderId="19" xfId="0" applyNumberFormat="1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9">
    <cellStyle name="Comma 2" xfId="5"/>
    <cellStyle name="Hyperlink 2" xfId="4"/>
    <cellStyle name="Normal 2" xfId="3"/>
    <cellStyle name="Normal 3" xfId="6"/>
    <cellStyle name="Normal 4" xfId="7"/>
    <cellStyle name="Normal 5" xfId="8"/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reluyerkir.am/h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="85" zoomScaleNormal="85" zoomScaleSheetLayoutView="85" workbookViewId="0">
      <selection activeCell="P13" sqref="P13"/>
    </sheetView>
  </sheetViews>
  <sheetFormatPr defaultColWidth="14.42578125" defaultRowHeight="13.5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>
      <c r="D1" s="235" t="s">
        <v>157</v>
      </c>
      <c r="E1" s="235"/>
    </row>
    <row r="2" spans="1:5" s="182" customFormat="1" ht="33" customHeight="1">
      <c r="B2" s="236" t="s">
        <v>182</v>
      </c>
      <c r="C2" s="236"/>
      <c r="D2" s="236"/>
      <c r="E2" s="236"/>
    </row>
    <row r="3" spans="1:5" s="182" customFormat="1" ht="33" customHeight="1">
      <c r="B3" s="236" t="s">
        <v>181</v>
      </c>
      <c r="C3" s="236"/>
      <c r="D3" s="236"/>
      <c r="E3" s="236"/>
    </row>
    <row r="6" spans="1:5" ht="14.25">
      <c r="B6" s="15" t="s">
        <v>0</v>
      </c>
    </row>
    <row r="7" spans="1:5" ht="16.5">
      <c r="B7" s="13" t="s">
        <v>1</v>
      </c>
      <c r="C7" s="1" t="s">
        <v>186</v>
      </c>
    </row>
    <row r="8" spans="1:5" ht="16.5">
      <c r="B8" s="13" t="s">
        <v>2</v>
      </c>
      <c r="C8" s="222" t="s">
        <v>183</v>
      </c>
    </row>
    <row r="9" spans="1:5" ht="14.25">
      <c r="B9" s="13" t="s">
        <v>3</v>
      </c>
    </row>
    <row r="10" spans="1:5" ht="14.25">
      <c r="B10" s="15" t="s">
        <v>122</v>
      </c>
      <c r="C10" s="14">
        <v>3</v>
      </c>
    </row>
    <row r="11" spans="1:5" ht="54">
      <c r="B11" s="15" t="s">
        <v>4</v>
      </c>
      <c r="C11" s="224" t="s">
        <v>185</v>
      </c>
    </row>
    <row r="12" spans="1:5" ht="15">
      <c r="B12" s="15" t="s">
        <v>5</v>
      </c>
      <c r="C12" s="223" t="s">
        <v>184</v>
      </c>
    </row>
    <row r="15" spans="1:5">
      <c r="A15" s="233" t="s">
        <v>123</v>
      </c>
      <c r="B15" s="234"/>
      <c r="C15" s="234"/>
      <c r="D15" s="234"/>
      <c r="E15" s="234"/>
    </row>
    <row r="16" spans="1:5" ht="14.25">
      <c r="B16" s="15"/>
      <c r="D16" s="16"/>
      <c r="E16" s="16"/>
    </row>
    <row r="17" spans="1:5" ht="15" thickBot="1">
      <c r="A17" s="15" t="s">
        <v>73</v>
      </c>
      <c r="B17" s="15"/>
      <c r="D17" s="16"/>
      <c r="E17" s="16"/>
    </row>
    <row r="18" spans="1:5" ht="43.5" thickBot="1">
      <c r="A18" s="172" t="s">
        <v>8</v>
      </c>
      <c r="B18" s="173" t="s">
        <v>74</v>
      </c>
      <c r="C18" s="173" t="s">
        <v>75</v>
      </c>
      <c r="D18" s="173" t="s">
        <v>76</v>
      </c>
      <c r="E18" s="174" t="s">
        <v>77</v>
      </c>
    </row>
    <row r="19" spans="1:5" ht="15" thickTop="1">
      <c r="A19" s="144">
        <v>1</v>
      </c>
      <c r="B19" s="170">
        <v>2</v>
      </c>
      <c r="C19" s="170">
        <v>3</v>
      </c>
      <c r="D19" s="170">
        <v>4</v>
      </c>
      <c r="E19" s="171">
        <v>5</v>
      </c>
    </row>
    <row r="20" spans="1:5">
      <c r="A20" s="227">
        <v>1</v>
      </c>
      <c r="B20" s="225" t="s">
        <v>187</v>
      </c>
      <c r="C20" s="226" t="s">
        <v>188</v>
      </c>
      <c r="D20" s="231" t="s">
        <v>189</v>
      </c>
      <c r="E20" s="165"/>
    </row>
    <row r="21" spans="1:5">
      <c r="A21" s="227">
        <v>2</v>
      </c>
      <c r="B21" s="225" t="s">
        <v>190</v>
      </c>
      <c r="C21" s="226" t="s">
        <v>191</v>
      </c>
      <c r="D21" s="231" t="s">
        <v>189</v>
      </c>
      <c r="E21" s="165"/>
    </row>
    <row r="22" spans="1:5">
      <c r="A22" s="227">
        <v>3</v>
      </c>
      <c r="B22" s="225" t="s">
        <v>192</v>
      </c>
      <c r="C22" s="226" t="s">
        <v>191</v>
      </c>
      <c r="D22" s="231" t="s">
        <v>189</v>
      </c>
      <c r="E22" s="165"/>
    </row>
    <row r="23" spans="1:5">
      <c r="A23" s="227">
        <v>4</v>
      </c>
      <c r="B23" s="225" t="s">
        <v>193</v>
      </c>
      <c r="C23" s="226" t="s">
        <v>188</v>
      </c>
      <c r="D23" s="231" t="s">
        <v>189</v>
      </c>
      <c r="E23" s="165"/>
    </row>
    <row r="24" spans="1:5" ht="14.25" thickBot="1">
      <c r="A24" s="228">
        <v>5</v>
      </c>
      <c r="B24" s="229" t="s">
        <v>194</v>
      </c>
      <c r="C24" s="230" t="s">
        <v>191</v>
      </c>
      <c r="D24" s="230" t="s">
        <v>189</v>
      </c>
      <c r="E24" s="169"/>
    </row>
    <row r="25" spans="1:5">
      <c r="C25" s="17"/>
      <c r="D25" s="17"/>
      <c r="E25" s="17"/>
    </row>
    <row r="26" spans="1:5" ht="15" thickBot="1">
      <c r="A26" s="15" t="s">
        <v>78</v>
      </c>
      <c r="B26" s="15"/>
      <c r="C26" s="17"/>
      <c r="D26" s="17"/>
      <c r="E26" s="17"/>
    </row>
    <row r="27" spans="1:5" ht="29.25" thickBot="1">
      <c r="A27" s="172" t="s">
        <v>8</v>
      </c>
      <c r="B27" s="173" t="s">
        <v>79</v>
      </c>
      <c r="C27" s="173" t="s">
        <v>80</v>
      </c>
      <c r="D27" s="173" t="s">
        <v>81</v>
      </c>
      <c r="E27" s="174" t="s">
        <v>82</v>
      </c>
    </row>
    <row r="28" spans="1:5" ht="15" thickTop="1">
      <c r="A28" s="144">
        <v>1</v>
      </c>
      <c r="B28" s="170">
        <v>2</v>
      </c>
      <c r="C28" s="170">
        <v>3</v>
      </c>
      <c r="D28" s="170">
        <v>4</v>
      </c>
      <c r="E28" s="171">
        <v>5</v>
      </c>
    </row>
    <row r="29" spans="1:5">
      <c r="A29" s="164"/>
      <c r="B29" s="162"/>
      <c r="C29" s="163"/>
      <c r="D29" s="163"/>
      <c r="E29" s="165"/>
    </row>
    <row r="30" spans="1:5">
      <c r="A30" s="164"/>
      <c r="B30" s="162"/>
      <c r="C30" s="163"/>
      <c r="D30" s="163"/>
      <c r="E30" s="165"/>
    </row>
    <row r="31" spans="1:5" ht="14.25" thickBot="1">
      <c r="A31" s="166"/>
      <c r="B31" s="167"/>
      <c r="C31" s="168"/>
      <c r="D31" s="168"/>
      <c r="E31" s="169"/>
    </row>
    <row r="32" spans="1:5" ht="14.25">
      <c r="B32" s="18"/>
      <c r="C32" s="18"/>
      <c r="D32" s="18"/>
      <c r="E32" s="18"/>
    </row>
    <row r="33" spans="1:5" ht="14.25" customHeight="1" thickBot="1">
      <c r="A33" s="15" t="s">
        <v>83</v>
      </c>
      <c r="B33" s="18"/>
    </row>
    <row r="34" spans="1:5" ht="29.25" thickBot="1">
      <c r="A34" s="172" t="s">
        <v>8</v>
      </c>
      <c r="B34" s="173" t="s">
        <v>145</v>
      </c>
      <c r="C34" s="173" t="s">
        <v>53</v>
      </c>
      <c r="D34" s="173" t="s">
        <v>84</v>
      </c>
      <c r="E34" s="174" t="s">
        <v>85</v>
      </c>
    </row>
    <row r="35" spans="1:5" ht="15" thickTop="1">
      <c r="A35" s="144">
        <v>1</v>
      </c>
      <c r="B35" s="170">
        <v>2</v>
      </c>
      <c r="C35" s="170">
        <v>3</v>
      </c>
      <c r="D35" s="170">
        <v>4</v>
      </c>
      <c r="E35" s="171">
        <v>5</v>
      </c>
    </row>
    <row r="36" spans="1:5">
      <c r="A36" s="164"/>
      <c r="B36" s="162"/>
      <c r="C36" s="163"/>
      <c r="D36" s="163"/>
      <c r="E36" s="165"/>
    </row>
    <row r="37" spans="1:5">
      <c r="A37" s="164"/>
      <c r="B37" s="162"/>
      <c r="C37" s="163"/>
      <c r="D37" s="163"/>
      <c r="E37" s="165"/>
    </row>
    <row r="38" spans="1:5" ht="14.25" thickBot="1">
      <c r="A38" s="166"/>
      <c r="B38" s="167"/>
      <c r="C38" s="168"/>
      <c r="D38" s="168"/>
      <c r="E38" s="169"/>
    </row>
    <row r="41" spans="1:5" ht="14.25" thickBot="1"/>
    <row r="42" spans="1:5" s="15" customFormat="1" ht="15" thickBot="1">
      <c r="B42" s="15" t="s">
        <v>6</v>
      </c>
      <c r="C42" s="96"/>
    </row>
  </sheetData>
  <mergeCells count="4">
    <mergeCell ref="A15:E15"/>
    <mergeCell ref="D1:E1"/>
    <mergeCell ref="B2:E2"/>
    <mergeCell ref="B3:E3"/>
  </mergeCells>
  <hyperlinks>
    <hyperlink ref="C12" r:id="rId1"/>
  </hyperlinks>
  <pageMargins left="0.7" right="0.7" top="0.75" bottom="0.75" header="0" footer="0"/>
  <pageSetup scale="66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zoomScaleNormal="100" zoomScaleSheetLayoutView="100" workbookViewId="0">
      <selection activeCell="F4" sqref="F4"/>
    </sheetView>
  </sheetViews>
  <sheetFormatPr defaultColWidth="14.42578125" defaultRowHeight="13.5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7.25">
      <c r="A1" s="237" t="s">
        <v>173</v>
      </c>
      <c r="B1" s="238"/>
      <c r="C1" s="238"/>
      <c r="D1" s="238"/>
      <c r="E1" s="238"/>
      <c r="F1" s="238"/>
      <c r="G1" s="238"/>
      <c r="H1" s="239"/>
      <c r="I1" s="20"/>
      <c r="J1" s="20"/>
      <c r="K1" s="20"/>
    </row>
    <row r="2" spans="1:11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>
      <c r="A3" s="24"/>
      <c r="B3" s="24" t="s">
        <v>7</v>
      </c>
      <c r="C3" s="22"/>
      <c r="D3" s="23"/>
      <c r="E3" s="20"/>
      <c r="F3" s="25">
        <v>3685906</v>
      </c>
      <c r="G3" s="23"/>
      <c r="H3" s="23"/>
      <c r="I3" s="20"/>
      <c r="J3" s="20"/>
      <c r="K3" s="20"/>
    </row>
    <row r="4" spans="1:11" ht="14.25" thickTop="1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4.25" thickTop="1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>
      <c r="A8" s="41" t="s">
        <v>16</v>
      </c>
      <c r="B8" s="183" t="s">
        <v>161</v>
      </c>
      <c r="C8" s="43"/>
      <c r="D8" s="44"/>
      <c r="E8" s="45"/>
      <c r="F8" s="44"/>
      <c r="G8" s="44"/>
      <c r="H8" s="188">
        <f>+F8</f>
        <v>0</v>
      </c>
      <c r="I8" s="20"/>
      <c r="J8" s="20"/>
      <c r="K8" s="20"/>
    </row>
    <row r="9" spans="1:11">
      <c r="A9" s="46" t="s">
        <v>17</v>
      </c>
      <c r="B9" s="183" t="s">
        <v>162</v>
      </c>
      <c r="C9" s="47"/>
      <c r="D9" s="48"/>
      <c r="E9" s="49"/>
      <c r="F9" s="48"/>
      <c r="G9" s="48"/>
      <c r="H9" s="188">
        <f>+F9</f>
        <v>0</v>
      </c>
      <c r="I9" s="20"/>
      <c r="J9" s="20"/>
      <c r="K9" s="20"/>
    </row>
    <row r="10" spans="1:11">
      <c r="A10" s="46"/>
      <c r="B10" s="186" t="s">
        <v>164</v>
      </c>
      <c r="C10" s="185"/>
      <c r="D10" s="44"/>
      <c r="E10" s="45"/>
      <c r="F10" s="187">
        <f>SUM(F8:F9)</f>
        <v>0</v>
      </c>
      <c r="G10" s="44"/>
      <c r="H10" s="187">
        <f>+F10</f>
        <v>0</v>
      </c>
      <c r="I10" s="97"/>
      <c r="J10" s="97"/>
      <c r="K10" s="97"/>
    </row>
    <row r="11" spans="1:11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>
      <c r="A12" s="53" t="s">
        <v>20</v>
      </c>
      <c r="B12" s="183" t="s">
        <v>18</v>
      </c>
      <c r="C12" s="95" t="s">
        <v>121</v>
      </c>
      <c r="D12" s="56"/>
      <c r="E12" s="55"/>
      <c r="F12" s="56">
        <v>62040000</v>
      </c>
      <c r="G12" s="56"/>
      <c r="H12" s="57">
        <f>+F12</f>
        <v>62040000</v>
      </c>
      <c r="I12" s="20"/>
      <c r="J12" s="20"/>
      <c r="K12" s="20"/>
    </row>
    <row r="13" spans="1:11">
      <c r="A13" s="53" t="s">
        <v>21</v>
      </c>
      <c r="B13" s="183" t="s">
        <v>172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>
      <c r="A14" s="58"/>
      <c r="B14" s="59" t="s">
        <v>22</v>
      </c>
      <c r="C14" s="60"/>
      <c r="D14" s="57">
        <f>+D13</f>
        <v>0</v>
      </c>
      <c r="E14" s="61"/>
      <c r="F14" s="57">
        <f>+F12</f>
        <v>62040000</v>
      </c>
      <c r="G14" s="57"/>
      <c r="H14" s="57">
        <f>+D14+F14</f>
        <v>62040000</v>
      </c>
      <c r="I14" s="20"/>
      <c r="J14" s="20"/>
      <c r="K14" s="20"/>
    </row>
    <row r="15" spans="1:11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>
      <c r="A16" s="65" t="s">
        <v>25</v>
      </c>
      <c r="B16" s="42" t="s">
        <v>26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57">
        <f>+F18</f>
        <v>0</v>
      </c>
      <c r="I18" s="20"/>
      <c r="J18" s="20"/>
      <c r="K18" s="20"/>
    </row>
    <row r="19" spans="1:11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>
      <c r="A23" s="87">
        <v>1.5</v>
      </c>
      <c r="B23" s="87" t="s">
        <v>167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>
      <c r="A24" s="65" t="s">
        <v>37</v>
      </c>
      <c r="B24" s="42" t="s">
        <v>38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>
      <c r="A26" s="58"/>
      <c r="B26" s="59" t="s">
        <v>41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7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>
      <c r="A28" s="69">
        <v>1.7</v>
      </c>
      <c r="B28" s="69" t="s">
        <v>43</v>
      </c>
      <c r="C28" s="70"/>
      <c r="D28" s="62"/>
      <c r="E28" s="20"/>
      <c r="F28" s="57">
        <v>7839200</v>
      </c>
      <c r="G28" s="23"/>
      <c r="H28" s="57">
        <f>+D28+F28</f>
        <v>7839200</v>
      </c>
      <c r="I28" s="20"/>
      <c r="J28" s="20"/>
      <c r="K28" s="20"/>
    </row>
    <row r="29" spans="1:11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4.25" thickBot="1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69879200</v>
      </c>
      <c r="G30" s="73"/>
      <c r="H30" s="73">
        <f>+H10+H14+H18+H22+H26+H27+H28</f>
        <v>69879200</v>
      </c>
      <c r="I30" s="20"/>
      <c r="J30" s="20"/>
      <c r="K30" s="20"/>
    </row>
    <row r="31" spans="1:11" ht="14.25" thickTop="1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40.5">
      <c r="A32" s="65">
        <v>2.1</v>
      </c>
      <c r="B32" s="184" t="s">
        <v>163</v>
      </c>
      <c r="C32" s="22"/>
      <c r="D32" s="66"/>
      <c r="E32" s="20"/>
      <c r="F32" s="66">
        <v>2519356</v>
      </c>
      <c r="G32" s="23"/>
      <c r="H32" s="189">
        <f>+F32</f>
        <v>2519356</v>
      </c>
      <c r="I32" s="20"/>
      <c r="J32" s="20"/>
      <c r="K32" s="20"/>
    </row>
    <row r="33" spans="1:11">
      <c r="A33" s="65">
        <v>2.2000000000000002</v>
      </c>
      <c r="B33" s="65" t="s">
        <v>46</v>
      </c>
      <c r="C33" s="22"/>
      <c r="D33" s="66"/>
      <c r="E33" s="20"/>
      <c r="F33" s="57">
        <v>3138554</v>
      </c>
      <c r="G33" s="23"/>
      <c r="H33" s="190">
        <f t="shared" ref="H33:H41" si="0">+F33</f>
        <v>3138554</v>
      </c>
      <c r="I33" s="20"/>
      <c r="J33" s="20"/>
      <c r="K33" s="20"/>
    </row>
    <row r="34" spans="1:11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90">
        <f t="shared" si="0"/>
        <v>0</v>
      </c>
      <c r="I34" s="20"/>
      <c r="J34" s="20"/>
      <c r="K34" s="20"/>
    </row>
    <row r="35" spans="1:11">
      <c r="A35" s="65">
        <v>2.4</v>
      </c>
      <c r="B35" s="65" t="s">
        <v>48</v>
      </c>
      <c r="C35" s="22"/>
      <c r="D35" s="66"/>
      <c r="E35" s="20"/>
      <c r="F35" s="57">
        <v>12275640</v>
      </c>
      <c r="G35" s="23"/>
      <c r="H35" s="190">
        <f t="shared" si="0"/>
        <v>12275640</v>
      </c>
      <c r="I35" s="20"/>
      <c r="J35" s="20"/>
      <c r="K35" s="20"/>
    </row>
    <row r="36" spans="1:11">
      <c r="A36" s="65">
        <v>2.5</v>
      </c>
      <c r="B36" s="102" t="s">
        <v>135</v>
      </c>
      <c r="C36" s="98"/>
      <c r="D36" s="66"/>
      <c r="E36" s="97"/>
      <c r="F36" s="103"/>
      <c r="G36" s="99"/>
      <c r="H36" s="190">
        <f t="shared" si="0"/>
        <v>0</v>
      </c>
      <c r="I36" s="97"/>
      <c r="J36" s="97"/>
      <c r="K36" s="97"/>
    </row>
    <row r="37" spans="1:11">
      <c r="A37" s="65">
        <v>2.6</v>
      </c>
      <c r="B37" s="102" t="s">
        <v>136</v>
      </c>
      <c r="C37" s="98"/>
      <c r="D37" s="66"/>
      <c r="E37" s="97"/>
      <c r="F37" s="103"/>
      <c r="G37" s="99"/>
      <c r="H37" s="190">
        <f t="shared" si="0"/>
        <v>0</v>
      </c>
      <c r="I37" s="97"/>
      <c r="J37" s="97"/>
      <c r="K37" s="97"/>
    </row>
    <row r="38" spans="1:11">
      <c r="A38" s="65">
        <v>2.7</v>
      </c>
      <c r="B38" s="184" t="s">
        <v>158</v>
      </c>
      <c r="C38" s="22"/>
      <c r="D38" s="66"/>
      <c r="E38" s="20"/>
      <c r="F38" s="57"/>
      <c r="G38" s="23"/>
      <c r="H38" s="190">
        <f t="shared" si="0"/>
        <v>0</v>
      </c>
      <c r="I38" s="20"/>
      <c r="J38" s="20"/>
      <c r="K38" s="20"/>
    </row>
    <row r="39" spans="1:11">
      <c r="A39" s="65">
        <v>2.8</v>
      </c>
      <c r="B39" s="184" t="s">
        <v>159</v>
      </c>
      <c r="C39" s="22"/>
      <c r="D39" s="66"/>
      <c r="E39" s="20"/>
      <c r="F39" s="57"/>
      <c r="G39" s="23"/>
      <c r="H39" s="190">
        <f t="shared" si="0"/>
        <v>0</v>
      </c>
      <c r="I39" s="20"/>
      <c r="J39" s="20"/>
      <c r="K39" s="20"/>
    </row>
    <row r="40" spans="1:11">
      <c r="A40" s="65">
        <v>2.9</v>
      </c>
      <c r="B40" s="184" t="s">
        <v>160</v>
      </c>
      <c r="C40" s="22"/>
      <c r="D40" s="66"/>
      <c r="E40" s="20"/>
      <c r="F40" s="57"/>
      <c r="G40" s="23"/>
      <c r="H40" s="190">
        <f t="shared" si="0"/>
        <v>0</v>
      </c>
      <c r="I40" s="20"/>
      <c r="J40" s="20"/>
      <c r="K40" s="20"/>
    </row>
    <row r="41" spans="1:11">
      <c r="A41" s="104" t="s">
        <v>137</v>
      </c>
      <c r="B41" s="65" t="s">
        <v>49</v>
      </c>
      <c r="C41" s="22"/>
      <c r="D41" s="78"/>
      <c r="E41" s="20"/>
      <c r="F41" s="23">
        <v>30146759</v>
      </c>
      <c r="G41" s="23"/>
      <c r="H41" s="191">
        <f t="shared" si="0"/>
        <v>30146759</v>
      </c>
      <c r="I41" s="20"/>
      <c r="J41" s="20"/>
      <c r="K41" s="20"/>
    </row>
    <row r="42" spans="1:11" ht="14.25" thickBot="1">
      <c r="A42" s="79"/>
      <c r="B42" s="79" t="s">
        <v>50</v>
      </c>
      <c r="C42" s="80"/>
      <c r="D42" s="73"/>
      <c r="E42" s="71"/>
      <c r="F42" s="73">
        <f>SUM(F32:F41)</f>
        <v>48080309</v>
      </c>
      <c r="G42" s="73"/>
      <c r="H42" s="73">
        <f>SUM(H32:H41)</f>
        <v>48080309</v>
      </c>
      <c r="I42" s="20"/>
      <c r="J42" s="20"/>
      <c r="K42" s="20"/>
    </row>
    <row r="43" spans="1:11" ht="14.25" thickTop="1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>
      <c r="A44" s="105" t="s">
        <v>140</v>
      </c>
      <c r="B44" s="79" t="s">
        <v>125</v>
      </c>
      <c r="C44" s="80"/>
      <c r="D44" s="100" t="s">
        <v>91</v>
      </c>
      <c r="E44" s="71"/>
      <c r="F44" s="73"/>
      <c r="G44" s="23"/>
      <c r="H44" s="23"/>
      <c r="I44" s="20"/>
      <c r="J44" s="20"/>
      <c r="K44" s="20"/>
    </row>
    <row r="45" spans="1:11" ht="14.25" thickTop="1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>
      <c r="A46" s="24"/>
      <c r="B46" s="24" t="s">
        <v>51</v>
      </c>
      <c r="C46" s="22"/>
      <c r="D46" s="23"/>
      <c r="E46" s="20"/>
      <c r="F46" s="81">
        <f>F3+F30-F42+F44</f>
        <v>25484797</v>
      </c>
      <c r="G46" s="23"/>
      <c r="H46" s="23"/>
      <c r="I46" s="20"/>
      <c r="J46" s="20"/>
      <c r="K46" s="20"/>
    </row>
    <row r="47" spans="1:11" ht="14.25" thickTop="1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996"/>
  <sheetViews>
    <sheetView view="pageBreakPreview" topLeftCell="A7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>
      <c r="A1" s="243" t="s">
        <v>174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0" t="s">
        <v>52</v>
      </c>
      <c r="B3" s="241"/>
      <c r="C3" s="241"/>
      <c r="D3" s="241"/>
      <c r="E3" s="241"/>
      <c r="F3" s="24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18" t="s">
        <v>8</v>
      </c>
      <c r="B4" s="119" t="s">
        <v>152</v>
      </c>
      <c r="C4" s="119" t="s">
        <v>151</v>
      </c>
      <c r="D4" s="120" t="s">
        <v>53</v>
      </c>
      <c r="E4" s="119" t="s">
        <v>54</v>
      </c>
      <c r="F4" s="121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14">
        <v>1</v>
      </c>
      <c r="B5" s="115">
        <v>2</v>
      </c>
      <c r="C5" s="115">
        <v>3</v>
      </c>
      <c r="D5" s="115">
        <v>4</v>
      </c>
      <c r="E5" s="116">
        <v>5</v>
      </c>
      <c r="F5" s="117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09"/>
      <c r="B6" s="107"/>
      <c r="C6" s="107"/>
      <c r="D6" s="108"/>
      <c r="E6" s="107"/>
      <c r="F6" s="1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09"/>
      <c r="B7" s="107"/>
      <c r="C7" s="107"/>
      <c r="D7" s="107"/>
      <c r="E7" s="107"/>
      <c r="F7" s="1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1"/>
      <c r="B8" s="112"/>
      <c r="C8" s="112"/>
      <c r="D8" s="112"/>
      <c r="E8" s="112"/>
      <c r="F8" s="11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18" t="s">
        <v>8</v>
      </c>
      <c r="B11" s="119" t="s">
        <v>152</v>
      </c>
      <c r="C11" s="119" t="s">
        <v>151</v>
      </c>
      <c r="D11" s="123" t="s">
        <v>119</v>
      </c>
      <c r="E11" s="123" t="s">
        <v>116</v>
      </c>
      <c r="F11" s="123" t="s">
        <v>117</v>
      </c>
      <c r="G11" s="123" t="s">
        <v>118</v>
      </c>
      <c r="H11" s="120" t="s">
        <v>56</v>
      </c>
      <c r="I11" s="119" t="s">
        <v>57</v>
      </c>
      <c r="J11" s="124" t="s">
        <v>143</v>
      </c>
      <c r="K11" s="119" t="s">
        <v>150</v>
      </c>
      <c r="L11" s="121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15">
        <v>10</v>
      </c>
      <c r="K12" s="115">
        <v>11</v>
      </c>
      <c r="L12" s="122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1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09"/>
      <c r="B14" s="107"/>
      <c r="C14" s="107"/>
      <c r="D14" s="107"/>
      <c r="E14" s="107"/>
      <c r="F14" s="107"/>
      <c r="G14" s="107"/>
      <c r="H14" s="108"/>
      <c r="I14" s="107"/>
      <c r="J14" s="107"/>
      <c r="K14" s="107"/>
      <c r="L14" s="11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92"/>
      <c r="B15" s="193"/>
      <c r="C15" s="193"/>
      <c r="D15" s="193"/>
      <c r="E15" s="193"/>
      <c r="F15" s="193"/>
      <c r="G15" s="193"/>
      <c r="H15" s="194"/>
      <c r="I15" s="193"/>
      <c r="J15" s="193"/>
      <c r="K15" s="193"/>
      <c r="L15" s="19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1" customFormat="1" ht="13.5" customHeight="1" thickBot="1">
      <c r="A16" s="196" t="s">
        <v>13</v>
      </c>
      <c r="B16" s="197"/>
      <c r="C16" s="197" t="s">
        <v>91</v>
      </c>
      <c r="D16" s="197" t="s">
        <v>91</v>
      </c>
      <c r="E16" s="198">
        <f>SUM(E13:E15)</f>
        <v>0</v>
      </c>
      <c r="F16" s="198">
        <f>SUM(F13:F15)</f>
        <v>0</v>
      </c>
      <c r="G16" s="198">
        <f>SUM(G13:G15)</f>
        <v>0</v>
      </c>
      <c r="H16" s="197" t="s">
        <v>91</v>
      </c>
      <c r="I16" s="197" t="s">
        <v>91</v>
      </c>
      <c r="J16" s="197" t="s">
        <v>91</v>
      </c>
      <c r="K16" s="197" t="s">
        <v>91</v>
      </c>
      <c r="L16" s="199" t="s">
        <v>91</v>
      </c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18" t="s">
        <v>8</v>
      </c>
      <c r="B19" s="119" t="s">
        <v>152</v>
      </c>
      <c r="C19" s="119" t="s">
        <v>151</v>
      </c>
      <c r="D19" s="123" t="s">
        <v>119</v>
      </c>
      <c r="E19" s="123" t="s">
        <v>120</v>
      </c>
      <c r="F19" s="123" t="s">
        <v>117</v>
      </c>
      <c r="G19" s="120" t="s">
        <v>154</v>
      </c>
      <c r="H19" s="120" t="s">
        <v>56</v>
      </c>
      <c r="I19" s="119" t="s">
        <v>57</v>
      </c>
      <c r="J19" s="124" t="s">
        <v>143</v>
      </c>
      <c r="K19" s="119" t="s">
        <v>150</v>
      </c>
      <c r="L19" s="121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14">
        <v>1</v>
      </c>
      <c r="B20" s="115">
        <v>2</v>
      </c>
      <c r="C20" s="115">
        <v>3</v>
      </c>
      <c r="D20" s="115">
        <v>4</v>
      </c>
      <c r="E20" s="115">
        <v>5</v>
      </c>
      <c r="F20" s="115">
        <v>6</v>
      </c>
      <c r="G20" s="115">
        <v>7</v>
      </c>
      <c r="H20" s="115">
        <v>8</v>
      </c>
      <c r="I20" s="115">
        <v>9</v>
      </c>
      <c r="J20" s="115">
        <v>10</v>
      </c>
      <c r="K20" s="115">
        <v>11</v>
      </c>
      <c r="L20" s="122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09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09"/>
      <c r="B22" s="107"/>
      <c r="C22" s="107"/>
      <c r="D22" s="107"/>
      <c r="E22" s="107"/>
      <c r="F22" s="107"/>
      <c r="G22" s="107"/>
      <c r="H22" s="108"/>
      <c r="I22" s="107"/>
      <c r="J22" s="107"/>
      <c r="K22" s="107"/>
      <c r="L22" s="1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192"/>
      <c r="B23" s="193"/>
      <c r="C23" s="193"/>
      <c r="D23" s="193"/>
      <c r="E23" s="193"/>
      <c r="F23" s="193"/>
      <c r="G23" s="193"/>
      <c r="H23" s="194"/>
      <c r="I23" s="193"/>
      <c r="J23" s="193"/>
      <c r="K23" s="193"/>
      <c r="L23" s="19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>
      <c r="A24" s="196" t="s">
        <v>13</v>
      </c>
      <c r="B24" s="197"/>
      <c r="C24" s="197" t="s">
        <v>91</v>
      </c>
      <c r="D24" s="197" t="s">
        <v>91</v>
      </c>
      <c r="E24" s="198">
        <f>SUM(E21:E23)</f>
        <v>0</v>
      </c>
      <c r="F24" s="198">
        <f>SUM(F21:F23)</f>
        <v>0</v>
      </c>
      <c r="G24" s="198">
        <f>SUM(G21:G23)</f>
        <v>0</v>
      </c>
      <c r="H24" s="197" t="s">
        <v>91</v>
      </c>
      <c r="I24" s="197" t="s">
        <v>91</v>
      </c>
      <c r="J24" s="197" t="s">
        <v>91</v>
      </c>
      <c r="K24" s="197" t="s">
        <v>91</v>
      </c>
      <c r="L24" s="19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42" t="s">
        <v>128</v>
      </c>
      <c r="B26" s="241"/>
      <c r="C26" s="241"/>
      <c r="D26" s="241"/>
      <c r="E26" s="241"/>
      <c r="F26" s="241"/>
      <c r="G26" s="24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>
      <c r="A27" s="118" t="s">
        <v>8</v>
      </c>
      <c r="B27" s="119" t="s">
        <v>59</v>
      </c>
      <c r="C27" s="120" t="s">
        <v>60</v>
      </c>
      <c r="D27" s="119" t="s">
        <v>61</v>
      </c>
      <c r="E27" s="120" t="s">
        <v>62</v>
      </c>
      <c r="F27" s="121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25">
        <v>1</v>
      </c>
      <c r="B28" s="115">
        <v>2</v>
      </c>
      <c r="C28" s="126">
        <v>3</v>
      </c>
      <c r="D28" s="127">
        <v>4</v>
      </c>
      <c r="E28" s="126">
        <v>5</v>
      </c>
      <c r="F28" s="117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09"/>
      <c r="B29" s="107"/>
      <c r="C29" s="107"/>
      <c r="D29" s="107"/>
      <c r="E29" s="107"/>
      <c r="F29" s="11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09"/>
      <c r="B30" s="107"/>
      <c r="C30" s="107"/>
      <c r="D30" s="107"/>
      <c r="E30" s="107"/>
      <c r="F30" s="1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1"/>
      <c r="B31" s="112"/>
      <c r="C31" s="112"/>
      <c r="D31" s="112"/>
      <c r="E31" s="112"/>
      <c r="F31" s="1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18" t="s">
        <v>8</v>
      </c>
      <c r="B34" s="119" t="s">
        <v>59</v>
      </c>
      <c r="C34" s="120" t="s">
        <v>60</v>
      </c>
      <c r="D34" s="119" t="s">
        <v>61</v>
      </c>
      <c r="E34" s="120" t="s">
        <v>62</v>
      </c>
      <c r="F34" s="120" t="s">
        <v>56</v>
      </c>
      <c r="G34" s="123" t="s">
        <v>120</v>
      </c>
      <c r="H34" s="123" t="s">
        <v>63</v>
      </c>
      <c r="I34" s="123" t="s">
        <v>118</v>
      </c>
      <c r="J34" s="120" t="s">
        <v>57</v>
      </c>
      <c r="K34" s="124" t="s">
        <v>143</v>
      </c>
      <c r="L34" s="119" t="s">
        <v>58</v>
      </c>
      <c r="M34" s="121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14">
        <v>1</v>
      </c>
      <c r="B35" s="115">
        <v>2</v>
      </c>
      <c r="C35" s="115">
        <v>3</v>
      </c>
      <c r="D35" s="116">
        <v>4</v>
      </c>
      <c r="E35" s="115">
        <v>5</v>
      </c>
      <c r="F35" s="116">
        <v>6</v>
      </c>
      <c r="G35" s="115">
        <v>7</v>
      </c>
      <c r="H35" s="116">
        <v>8</v>
      </c>
      <c r="I35" s="115">
        <v>9</v>
      </c>
      <c r="J35" s="116">
        <v>10</v>
      </c>
      <c r="K35" s="115">
        <v>11</v>
      </c>
      <c r="L35" s="116">
        <v>12</v>
      </c>
      <c r="M35" s="117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1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10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>
      <c r="A38" s="192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3" customFormat="1" ht="13.5" customHeight="1" thickBot="1">
      <c r="A39" s="196" t="s">
        <v>13</v>
      </c>
      <c r="B39" s="197"/>
      <c r="C39" s="197" t="s">
        <v>91</v>
      </c>
      <c r="D39" s="197" t="s">
        <v>91</v>
      </c>
      <c r="E39" s="197" t="s">
        <v>91</v>
      </c>
      <c r="F39" s="197" t="s">
        <v>91</v>
      </c>
      <c r="G39" s="202">
        <f>SUM(G36:G38)</f>
        <v>0</v>
      </c>
      <c r="H39" s="202">
        <f t="shared" ref="H39:I39" si="0">SUM(H36:H38)</f>
        <v>0</v>
      </c>
      <c r="I39" s="202">
        <f t="shared" si="0"/>
        <v>0</v>
      </c>
      <c r="J39" s="197" t="s">
        <v>91</v>
      </c>
      <c r="K39" s="197" t="s">
        <v>91</v>
      </c>
      <c r="L39" s="197" t="s">
        <v>91</v>
      </c>
      <c r="M39" s="19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18" t="s">
        <v>8</v>
      </c>
      <c r="B42" s="119" t="s">
        <v>59</v>
      </c>
      <c r="C42" s="120" t="s">
        <v>60</v>
      </c>
      <c r="D42" s="119" t="s">
        <v>61</v>
      </c>
      <c r="E42" s="120" t="s">
        <v>62</v>
      </c>
      <c r="F42" s="120" t="s">
        <v>56</v>
      </c>
      <c r="G42" s="123" t="s">
        <v>120</v>
      </c>
      <c r="H42" s="123" t="s">
        <v>63</v>
      </c>
      <c r="I42" s="123" t="s">
        <v>148</v>
      </c>
      <c r="J42" s="120" t="s">
        <v>57</v>
      </c>
      <c r="K42" s="124" t="s">
        <v>143</v>
      </c>
      <c r="L42" s="119" t="s">
        <v>58</v>
      </c>
      <c r="M42" s="121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14">
        <v>1</v>
      </c>
      <c r="B43" s="115">
        <v>2</v>
      </c>
      <c r="C43" s="115">
        <v>3</v>
      </c>
      <c r="D43" s="116">
        <v>4</v>
      </c>
      <c r="E43" s="115">
        <v>5</v>
      </c>
      <c r="F43" s="116">
        <v>6</v>
      </c>
      <c r="G43" s="115">
        <v>7</v>
      </c>
      <c r="H43" s="116">
        <v>8</v>
      </c>
      <c r="I43" s="115">
        <v>9</v>
      </c>
      <c r="J43" s="116">
        <v>10</v>
      </c>
      <c r="K43" s="115">
        <v>11</v>
      </c>
      <c r="L43" s="116">
        <v>12</v>
      </c>
      <c r="M43" s="117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1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1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>
      <c r="A46" s="192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3" customFormat="1" ht="13.5" customHeight="1" thickBot="1">
      <c r="A47" s="196" t="s">
        <v>13</v>
      </c>
      <c r="B47" s="197"/>
      <c r="C47" s="197" t="s">
        <v>91</v>
      </c>
      <c r="D47" s="197" t="s">
        <v>91</v>
      </c>
      <c r="E47" s="197" t="s">
        <v>91</v>
      </c>
      <c r="F47" s="197" t="s">
        <v>91</v>
      </c>
      <c r="G47" s="202">
        <f>SUM(G44:G46)</f>
        <v>0</v>
      </c>
      <c r="H47" s="202">
        <f t="shared" ref="H47:I47" si="1">SUM(H44:H46)</f>
        <v>0</v>
      </c>
      <c r="I47" s="202">
        <f t="shared" si="1"/>
        <v>0</v>
      </c>
      <c r="J47" s="197" t="s">
        <v>91</v>
      </c>
      <c r="K47" s="197" t="s">
        <v>91</v>
      </c>
      <c r="L47" s="197" t="s">
        <v>91</v>
      </c>
      <c r="M47" s="19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43" t="s">
        <v>175</v>
      </c>
      <c r="B1" s="243"/>
      <c r="C1" s="243"/>
      <c r="D1" s="243"/>
      <c r="E1" s="243"/>
      <c r="F1" s="243"/>
      <c r="G1" s="243"/>
      <c r="H1" s="243"/>
      <c r="I1" s="243"/>
      <c r="J1" s="24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>
      <c r="A4" s="118" t="s">
        <v>8</v>
      </c>
      <c r="B4" s="120" t="s">
        <v>65</v>
      </c>
      <c r="C4" s="123" t="s">
        <v>152</v>
      </c>
      <c r="D4" s="120" t="s">
        <v>66</v>
      </c>
      <c r="E4" s="120" t="s">
        <v>67</v>
      </c>
      <c r="F4" s="124" t="s">
        <v>147</v>
      </c>
      <c r="G4" s="120" t="s">
        <v>68</v>
      </c>
      <c r="H4" s="120" t="s">
        <v>69</v>
      </c>
      <c r="I4" s="123" t="s">
        <v>149</v>
      </c>
      <c r="J4" s="121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14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  <c r="G5" s="115">
        <v>7</v>
      </c>
      <c r="H5" s="115">
        <v>8</v>
      </c>
      <c r="I5" s="115">
        <v>9</v>
      </c>
      <c r="J5" s="122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09"/>
      <c r="B6" s="107"/>
      <c r="C6" s="107"/>
      <c r="D6" s="107"/>
      <c r="E6" s="107"/>
      <c r="F6" s="107"/>
      <c r="G6" s="107"/>
      <c r="H6" s="107"/>
      <c r="I6" s="107"/>
      <c r="J6" s="1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09"/>
      <c r="B7" s="107"/>
      <c r="C7" s="107"/>
      <c r="D7" s="107"/>
      <c r="E7" s="107"/>
      <c r="F7" s="107"/>
      <c r="G7" s="107"/>
      <c r="H7" s="107"/>
      <c r="I7" s="107"/>
      <c r="J7" s="1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75" t="s">
        <v>13</v>
      </c>
      <c r="B8" s="160" t="s">
        <v>91</v>
      </c>
      <c r="C8" s="160" t="s">
        <v>91</v>
      </c>
      <c r="D8" s="160" t="s">
        <v>91</v>
      </c>
      <c r="E8" s="160" t="s">
        <v>91</v>
      </c>
      <c r="F8" s="112"/>
      <c r="G8" s="112"/>
      <c r="H8" s="112"/>
      <c r="I8" s="112"/>
      <c r="J8" s="1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18" t="s">
        <v>8</v>
      </c>
      <c r="B11" s="124" t="s">
        <v>144</v>
      </c>
      <c r="C11" s="123" t="s">
        <v>152</v>
      </c>
      <c r="D11" s="119" t="s">
        <v>71</v>
      </c>
      <c r="E11" s="120" t="s">
        <v>67</v>
      </c>
      <c r="F11" s="124" t="s">
        <v>146</v>
      </c>
      <c r="G11" s="120" t="s">
        <v>68</v>
      </c>
      <c r="H11" s="120" t="s">
        <v>69</v>
      </c>
      <c r="I11" s="123" t="s">
        <v>149</v>
      </c>
      <c r="J11" s="121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14">
        <v>1</v>
      </c>
      <c r="B12" s="115">
        <v>2</v>
      </c>
      <c r="C12" s="115">
        <v>3</v>
      </c>
      <c r="D12" s="115">
        <v>4</v>
      </c>
      <c r="E12" s="115">
        <v>5</v>
      </c>
      <c r="F12" s="115">
        <v>6</v>
      </c>
      <c r="G12" s="115">
        <v>7</v>
      </c>
      <c r="H12" s="115">
        <v>8</v>
      </c>
      <c r="I12" s="115">
        <v>9</v>
      </c>
      <c r="J12" s="122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09"/>
      <c r="B13" s="107"/>
      <c r="C13" s="107"/>
      <c r="D13" s="107"/>
      <c r="E13" s="107"/>
      <c r="F13" s="107"/>
      <c r="G13" s="107"/>
      <c r="H13" s="107"/>
      <c r="I13" s="107"/>
      <c r="J13" s="11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09"/>
      <c r="B14" s="107"/>
      <c r="C14" s="107"/>
      <c r="D14" s="107"/>
      <c r="E14" s="107"/>
      <c r="F14" s="107"/>
      <c r="G14" s="107"/>
      <c r="H14" s="107"/>
      <c r="I14" s="107"/>
      <c r="J14" s="11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1"/>
      <c r="B15" s="112"/>
      <c r="C15" s="112"/>
      <c r="D15" s="112"/>
      <c r="E15" s="112"/>
      <c r="F15" s="112"/>
      <c r="G15" s="112"/>
      <c r="H15" s="112"/>
      <c r="I15" s="112"/>
      <c r="J15" s="1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0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0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025"/>
  <sheetViews>
    <sheetView topLeftCell="A13" zoomScaleNormal="100" zoomScaleSheetLayoutView="100" workbookViewId="0">
      <selection activeCell="N30" sqref="N30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44" t="s">
        <v>176</v>
      </c>
      <c r="B1" s="245"/>
      <c r="C1" s="245"/>
      <c r="D1" s="245"/>
      <c r="E1" s="245"/>
      <c r="F1" s="245"/>
      <c r="G1" s="245"/>
      <c r="H1" s="2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38" t="s">
        <v>8</v>
      </c>
      <c r="B4" s="119" t="s">
        <v>86</v>
      </c>
      <c r="C4" s="119" t="s">
        <v>87</v>
      </c>
      <c r="D4" s="120" t="s">
        <v>67</v>
      </c>
      <c r="E4" s="119" t="s">
        <v>88</v>
      </c>
      <c r="F4" s="119" t="s">
        <v>89</v>
      </c>
      <c r="G4" s="120" t="s">
        <v>90</v>
      </c>
      <c r="H4" s="121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6">
        <v>6</v>
      </c>
      <c r="G5" s="136">
        <v>7</v>
      </c>
      <c r="H5" s="137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>
      <c r="A6" s="131">
        <v>1</v>
      </c>
      <c r="B6" s="128" t="s">
        <v>195</v>
      </c>
      <c r="C6" s="128"/>
      <c r="D6" s="129"/>
      <c r="E6" s="128"/>
      <c r="F6" s="128">
        <v>500000</v>
      </c>
      <c r="G6" s="232">
        <v>44581</v>
      </c>
      <c r="H6" s="13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>
      <c r="A7" s="131">
        <v>2</v>
      </c>
      <c r="B7" s="128" t="s">
        <v>196</v>
      </c>
      <c r="C7" s="128"/>
      <c r="D7" s="129"/>
      <c r="E7" s="128"/>
      <c r="F7" s="128">
        <v>2490000</v>
      </c>
      <c r="G7" s="232">
        <v>44596</v>
      </c>
      <c r="H7" s="13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>
      <c r="A8" s="131">
        <v>3</v>
      </c>
      <c r="B8" s="128" t="s">
        <v>197</v>
      </c>
      <c r="C8" s="128"/>
      <c r="D8" s="129"/>
      <c r="E8" s="128"/>
      <c r="F8" s="128">
        <v>2000000</v>
      </c>
      <c r="G8" s="232">
        <v>44603</v>
      </c>
      <c r="H8" s="13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6.5">
      <c r="A9" s="131">
        <v>4</v>
      </c>
      <c r="B9" s="128" t="s">
        <v>198</v>
      </c>
      <c r="C9" s="128"/>
      <c r="D9" s="129"/>
      <c r="E9" s="128"/>
      <c r="F9" s="128">
        <v>1000000</v>
      </c>
      <c r="G9" s="232">
        <v>44637</v>
      </c>
      <c r="H9" s="13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.5">
      <c r="A10" s="131">
        <v>5</v>
      </c>
      <c r="B10" s="128" t="s">
        <v>199</v>
      </c>
      <c r="C10" s="128"/>
      <c r="D10" s="129"/>
      <c r="E10" s="128"/>
      <c r="F10" s="128">
        <v>2000000</v>
      </c>
      <c r="G10" s="232">
        <v>44637</v>
      </c>
      <c r="H10" s="13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>
      <c r="A11" s="131">
        <v>6</v>
      </c>
      <c r="B11" s="128" t="s">
        <v>200</v>
      </c>
      <c r="C11" s="128"/>
      <c r="D11" s="129"/>
      <c r="E11" s="128"/>
      <c r="F11" s="128">
        <v>2000000</v>
      </c>
      <c r="G11" s="232">
        <v>44637</v>
      </c>
      <c r="H11" s="13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6.5">
      <c r="A12" s="131">
        <v>7</v>
      </c>
      <c r="B12" s="128" t="s">
        <v>201</v>
      </c>
      <c r="C12" s="128"/>
      <c r="D12" s="129"/>
      <c r="E12" s="128"/>
      <c r="F12" s="128">
        <v>2200000</v>
      </c>
      <c r="G12" s="232">
        <v>44641</v>
      </c>
      <c r="H12" s="1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>
      <c r="A13" s="131">
        <v>8</v>
      </c>
      <c r="B13" s="128" t="s">
        <v>202</v>
      </c>
      <c r="C13" s="128"/>
      <c r="D13" s="129"/>
      <c r="E13" s="128"/>
      <c r="F13" s="128">
        <v>2400000</v>
      </c>
      <c r="G13" s="232">
        <v>44641</v>
      </c>
      <c r="H13" s="13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6.5">
      <c r="A14" s="131">
        <v>9</v>
      </c>
      <c r="B14" s="128" t="s">
        <v>203</v>
      </c>
      <c r="C14" s="128"/>
      <c r="D14" s="129"/>
      <c r="E14" s="128"/>
      <c r="F14" s="128">
        <v>2400000</v>
      </c>
      <c r="G14" s="232">
        <v>44641</v>
      </c>
      <c r="H14" s="13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6.5">
      <c r="A15" s="131">
        <v>10</v>
      </c>
      <c r="B15" s="128" t="s">
        <v>204</v>
      </c>
      <c r="C15" s="128"/>
      <c r="D15" s="129"/>
      <c r="E15" s="128"/>
      <c r="F15" s="128">
        <v>2400000</v>
      </c>
      <c r="G15" s="232">
        <v>44641</v>
      </c>
      <c r="H15" s="13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6.5">
      <c r="A16" s="131">
        <v>11</v>
      </c>
      <c r="B16" s="128" t="s">
        <v>205</v>
      </c>
      <c r="C16" s="128"/>
      <c r="D16" s="129"/>
      <c r="E16" s="128"/>
      <c r="F16" s="128">
        <v>2100000</v>
      </c>
      <c r="G16" s="232">
        <v>44642</v>
      </c>
      <c r="H16" s="13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6.5">
      <c r="A17" s="131">
        <v>12</v>
      </c>
      <c r="B17" s="128" t="s">
        <v>206</v>
      </c>
      <c r="C17" s="128"/>
      <c r="D17" s="129"/>
      <c r="E17" s="128"/>
      <c r="F17" s="128">
        <v>2100000</v>
      </c>
      <c r="G17" s="232">
        <v>44642</v>
      </c>
      <c r="H17" s="13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6.5">
      <c r="A18" s="131">
        <v>13</v>
      </c>
      <c r="B18" s="128" t="s">
        <v>207</v>
      </c>
      <c r="C18" s="128"/>
      <c r="D18" s="129"/>
      <c r="E18" s="128"/>
      <c r="F18" s="128">
        <v>2200000</v>
      </c>
      <c r="G18" s="232">
        <v>44642</v>
      </c>
      <c r="H18" s="13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>
      <c r="A19" s="131">
        <v>14</v>
      </c>
      <c r="B19" s="128" t="s">
        <v>208</v>
      </c>
      <c r="C19" s="128"/>
      <c r="D19" s="129"/>
      <c r="E19" s="128"/>
      <c r="F19" s="128">
        <v>2300000</v>
      </c>
      <c r="G19" s="232">
        <v>44642</v>
      </c>
      <c r="H19" s="13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>
      <c r="A20" s="131">
        <v>15</v>
      </c>
      <c r="B20" s="128" t="s">
        <v>209</v>
      </c>
      <c r="C20" s="128"/>
      <c r="D20" s="129"/>
      <c r="E20" s="128"/>
      <c r="F20" s="128">
        <v>2300000</v>
      </c>
      <c r="G20" s="232">
        <v>44642</v>
      </c>
      <c r="H20" s="13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>
      <c r="A21" s="131">
        <v>16</v>
      </c>
      <c r="B21" s="128" t="s">
        <v>210</v>
      </c>
      <c r="C21" s="128"/>
      <c r="D21" s="129"/>
      <c r="E21" s="128"/>
      <c r="F21" s="128">
        <v>2300000</v>
      </c>
      <c r="G21" s="232">
        <v>44642</v>
      </c>
      <c r="H21" s="13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>
      <c r="A22" s="131">
        <v>17</v>
      </c>
      <c r="B22" s="128" t="s">
        <v>211</v>
      </c>
      <c r="C22" s="128"/>
      <c r="D22" s="129"/>
      <c r="E22" s="128"/>
      <c r="F22" s="128">
        <v>2300000</v>
      </c>
      <c r="G22" s="232">
        <v>44643</v>
      </c>
      <c r="H22" s="13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>
      <c r="A23" s="131">
        <v>18</v>
      </c>
      <c r="B23" s="128" t="s">
        <v>212</v>
      </c>
      <c r="C23" s="128"/>
      <c r="D23" s="129"/>
      <c r="E23" s="128"/>
      <c r="F23" s="128">
        <v>850000</v>
      </c>
      <c r="G23" s="232">
        <v>44805</v>
      </c>
      <c r="H23" s="13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>
      <c r="A24" s="131">
        <v>19</v>
      </c>
      <c r="B24" s="128" t="s">
        <v>213</v>
      </c>
      <c r="C24" s="128"/>
      <c r="D24" s="129"/>
      <c r="E24" s="128"/>
      <c r="F24" s="128">
        <v>500000</v>
      </c>
      <c r="G24" s="232">
        <v>44806</v>
      </c>
      <c r="H24" s="13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>
      <c r="A25" s="131">
        <v>20</v>
      </c>
      <c r="B25" s="128" t="s">
        <v>214</v>
      </c>
      <c r="C25" s="128"/>
      <c r="D25" s="129"/>
      <c r="E25" s="128"/>
      <c r="F25" s="128">
        <v>500000</v>
      </c>
      <c r="G25" s="232">
        <v>44809</v>
      </c>
      <c r="H25" s="13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>
      <c r="A26" s="131">
        <v>21</v>
      </c>
      <c r="B26" s="128" t="s">
        <v>215</v>
      </c>
      <c r="C26" s="128"/>
      <c r="D26" s="129"/>
      <c r="E26" s="128"/>
      <c r="F26" s="128">
        <v>500000</v>
      </c>
      <c r="G26" s="232">
        <v>44809</v>
      </c>
      <c r="H26" s="13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>
      <c r="A27" s="131">
        <v>22</v>
      </c>
      <c r="B27" s="128" t="s">
        <v>216</v>
      </c>
      <c r="C27" s="128"/>
      <c r="D27" s="129"/>
      <c r="E27" s="128"/>
      <c r="F27" s="128">
        <v>500000</v>
      </c>
      <c r="G27" s="232">
        <v>44809</v>
      </c>
      <c r="H27" s="13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>
      <c r="A28" s="131">
        <v>23</v>
      </c>
      <c r="B28" s="128" t="s">
        <v>217</v>
      </c>
      <c r="C28" s="128"/>
      <c r="D28" s="129"/>
      <c r="E28" s="128"/>
      <c r="F28" s="128">
        <v>500000</v>
      </c>
      <c r="G28" s="232">
        <v>44809</v>
      </c>
      <c r="H28" s="13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>
      <c r="A29" s="131">
        <v>24</v>
      </c>
      <c r="B29" s="128" t="s">
        <v>218</v>
      </c>
      <c r="C29" s="128"/>
      <c r="D29" s="129"/>
      <c r="E29" s="128"/>
      <c r="F29" s="128">
        <v>2200000</v>
      </c>
      <c r="G29" s="232">
        <v>44866</v>
      </c>
      <c r="H29" s="13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>
      <c r="A30" s="131">
        <v>25</v>
      </c>
      <c r="B30" s="128" t="s">
        <v>208</v>
      </c>
      <c r="C30" s="128"/>
      <c r="D30" s="129"/>
      <c r="E30" s="128"/>
      <c r="F30" s="128">
        <v>2100000</v>
      </c>
      <c r="G30" s="232">
        <v>44867</v>
      </c>
      <c r="H30" s="13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>
      <c r="A31" s="131">
        <v>26</v>
      </c>
      <c r="B31" s="128" t="s">
        <v>219</v>
      </c>
      <c r="C31" s="128"/>
      <c r="D31" s="129"/>
      <c r="E31" s="128"/>
      <c r="F31" s="128">
        <v>2100000</v>
      </c>
      <c r="G31" s="232">
        <v>44867</v>
      </c>
      <c r="H31" s="1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>
      <c r="A32" s="131">
        <v>27</v>
      </c>
      <c r="B32" s="128" t="s">
        <v>220</v>
      </c>
      <c r="C32" s="128"/>
      <c r="D32" s="129"/>
      <c r="E32" s="128"/>
      <c r="F32" s="128">
        <v>2100000</v>
      </c>
      <c r="G32" s="232">
        <v>44867</v>
      </c>
      <c r="H32" s="1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>
      <c r="A33" s="131">
        <v>28</v>
      </c>
      <c r="B33" s="128" t="s">
        <v>221</v>
      </c>
      <c r="C33" s="128"/>
      <c r="D33" s="129"/>
      <c r="E33" s="128"/>
      <c r="F33" s="128">
        <v>2200000</v>
      </c>
      <c r="G33" s="232">
        <v>44867</v>
      </c>
      <c r="H33" s="1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>
      <c r="A34" s="131">
        <v>29</v>
      </c>
      <c r="B34" s="128" t="s">
        <v>222</v>
      </c>
      <c r="C34" s="128"/>
      <c r="D34" s="129"/>
      <c r="E34" s="128"/>
      <c r="F34" s="128">
        <v>2200000</v>
      </c>
      <c r="G34" s="232">
        <v>44867</v>
      </c>
      <c r="H34" s="1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>
      <c r="A35" s="131">
        <v>30</v>
      </c>
      <c r="B35" s="128" t="s">
        <v>223</v>
      </c>
      <c r="C35" s="128"/>
      <c r="D35" s="129"/>
      <c r="E35" s="128"/>
      <c r="F35" s="128">
        <v>2300000</v>
      </c>
      <c r="G35" s="232">
        <v>44867</v>
      </c>
      <c r="H35" s="1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>
      <c r="A36" s="131">
        <v>31</v>
      </c>
      <c r="B36" s="128" t="s">
        <v>224</v>
      </c>
      <c r="C36" s="128"/>
      <c r="D36" s="129"/>
      <c r="E36" s="128"/>
      <c r="F36" s="128">
        <v>2200000</v>
      </c>
      <c r="G36" s="232">
        <v>44868</v>
      </c>
      <c r="H36" s="1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>
      <c r="A37" s="131">
        <v>32</v>
      </c>
      <c r="B37" s="128" t="s">
        <v>225</v>
      </c>
      <c r="C37" s="128"/>
      <c r="D37" s="129"/>
      <c r="E37" s="128"/>
      <c r="F37" s="128">
        <v>2300000</v>
      </c>
      <c r="G37" s="232">
        <v>44868</v>
      </c>
      <c r="H37" s="13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>
      <c r="A38" s="131">
        <v>33</v>
      </c>
      <c r="B38" s="128" t="s">
        <v>226</v>
      </c>
      <c r="C38" s="128"/>
      <c r="D38" s="129"/>
      <c r="E38" s="128"/>
      <c r="F38" s="128">
        <v>500000</v>
      </c>
      <c r="G38" s="232">
        <v>44875</v>
      </c>
      <c r="H38" s="1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>
      <c r="A39" s="131">
        <v>34</v>
      </c>
      <c r="B39" s="128" t="s">
        <v>227</v>
      </c>
      <c r="C39" s="128"/>
      <c r="D39" s="129"/>
      <c r="E39" s="128"/>
      <c r="F39" s="128">
        <v>600000</v>
      </c>
      <c r="G39" s="232">
        <v>44876</v>
      </c>
      <c r="H39" s="13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>
      <c r="A40" s="131">
        <v>35</v>
      </c>
      <c r="B40" s="128" t="s">
        <v>228</v>
      </c>
      <c r="C40" s="128"/>
      <c r="D40" s="129"/>
      <c r="E40" s="128"/>
      <c r="F40" s="128">
        <v>300000</v>
      </c>
      <c r="G40" s="232">
        <v>44881</v>
      </c>
      <c r="H40" s="13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>
      <c r="A41" s="131">
        <v>36</v>
      </c>
      <c r="B41" s="128" t="s">
        <v>229</v>
      </c>
      <c r="C41" s="128"/>
      <c r="D41" s="129"/>
      <c r="E41" s="128"/>
      <c r="F41" s="128">
        <v>380000</v>
      </c>
      <c r="G41" s="232">
        <v>44881</v>
      </c>
      <c r="H41" s="13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>
      <c r="A42" s="131">
        <v>37</v>
      </c>
      <c r="B42" s="128" t="s">
        <v>230</v>
      </c>
      <c r="C42" s="128"/>
      <c r="D42" s="129"/>
      <c r="E42" s="128"/>
      <c r="F42" s="128">
        <v>600000</v>
      </c>
      <c r="G42" s="232">
        <v>44886</v>
      </c>
      <c r="H42" s="1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>
      <c r="A43" s="131">
        <v>38</v>
      </c>
      <c r="B43" s="128" t="s">
        <v>231</v>
      </c>
      <c r="C43" s="128"/>
      <c r="D43" s="129"/>
      <c r="E43" s="128"/>
      <c r="F43" s="128">
        <v>350000</v>
      </c>
      <c r="G43" s="232">
        <v>44888</v>
      </c>
      <c r="H43" s="1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>
      <c r="A44" s="131">
        <v>39</v>
      </c>
      <c r="B44" s="128" t="s">
        <v>232</v>
      </c>
      <c r="C44" s="128"/>
      <c r="D44" s="129"/>
      <c r="E44" s="128"/>
      <c r="F44" s="128">
        <v>600000</v>
      </c>
      <c r="G44" s="232">
        <v>44888</v>
      </c>
      <c r="H44" s="1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>
      <c r="A45" s="131">
        <v>40</v>
      </c>
      <c r="B45" s="128" t="s">
        <v>233</v>
      </c>
      <c r="C45" s="128"/>
      <c r="D45" s="129"/>
      <c r="E45" s="128"/>
      <c r="F45" s="128">
        <v>360000</v>
      </c>
      <c r="G45" s="232">
        <v>44893</v>
      </c>
      <c r="H45" s="13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>
      <c r="A46" s="131">
        <v>41</v>
      </c>
      <c r="B46" s="128" t="s">
        <v>233</v>
      </c>
      <c r="C46" s="128"/>
      <c r="D46" s="129"/>
      <c r="E46" s="128"/>
      <c r="F46" s="128">
        <v>310000</v>
      </c>
      <c r="G46" s="232">
        <v>44894</v>
      </c>
      <c r="H46" s="13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>
      <c r="A47" s="131">
        <v>42</v>
      </c>
      <c r="B47" s="128"/>
      <c r="C47" s="128"/>
      <c r="D47" s="129"/>
      <c r="E47" s="128"/>
      <c r="F47" s="128"/>
      <c r="G47" s="130"/>
      <c r="H47" s="13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203" customFormat="1" ht="17.25" thickBot="1">
      <c r="A48" s="204" t="s">
        <v>13</v>
      </c>
      <c r="B48" s="205"/>
      <c r="C48" s="206" t="s">
        <v>91</v>
      </c>
      <c r="D48" s="206" t="s">
        <v>91</v>
      </c>
      <c r="E48" s="206" t="s">
        <v>91</v>
      </c>
      <c r="F48" s="209">
        <f>SUM(F6:F47)</f>
        <v>62040000</v>
      </c>
      <c r="G48" s="206" t="s">
        <v>91</v>
      </c>
      <c r="H48" s="207" t="s">
        <v>91</v>
      </c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thickBot="1">
      <c r="A50" s="19" t="s">
        <v>126</v>
      </c>
      <c r="B50" s="1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48" customHeight="1" thickBot="1">
      <c r="A51" s="138" t="s">
        <v>8</v>
      </c>
      <c r="B51" s="120" t="s">
        <v>67</v>
      </c>
      <c r="C51" s="119" t="s">
        <v>88</v>
      </c>
      <c r="D51" s="119" t="s">
        <v>89</v>
      </c>
      <c r="E51" s="121" t="s">
        <v>55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2" ht="16.5" customHeight="1" thickTop="1">
      <c r="A52" s="134">
        <v>1</v>
      </c>
      <c r="B52" s="136">
        <v>2</v>
      </c>
      <c r="C52" s="136">
        <v>3</v>
      </c>
      <c r="D52" s="136">
        <v>4</v>
      </c>
      <c r="E52" s="137">
        <v>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2" ht="16.5" customHeight="1">
      <c r="A53" s="131"/>
      <c r="B53" s="128"/>
      <c r="C53" s="129"/>
      <c r="D53" s="128"/>
      <c r="E53" s="13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2" ht="16.5" customHeight="1">
      <c r="A54" s="131"/>
      <c r="B54" s="128"/>
      <c r="C54" s="128"/>
      <c r="D54" s="128"/>
      <c r="E54" s="13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2" ht="16.5" customHeight="1" thickBot="1">
      <c r="A55" s="139"/>
      <c r="B55" s="133"/>
      <c r="C55" s="133"/>
      <c r="D55" s="133"/>
      <c r="E55" s="14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2" s="203" customFormat="1" ht="16.5" customHeight="1" thickBot="1">
      <c r="A56" s="204" t="s">
        <v>13</v>
      </c>
      <c r="B56" s="205"/>
      <c r="C56" s="210" t="s">
        <v>91</v>
      </c>
      <c r="D56" s="211">
        <f>SUM(D53:D55)</f>
        <v>0</v>
      </c>
      <c r="E56" s="212" t="s">
        <v>91</v>
      </c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6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6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6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6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6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6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6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6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6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6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6.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ht="16.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ht="16.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ht="16.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ht="16.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ht="16.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ht="16.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ht="16.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ht="16.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ht="16.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ht="16.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ht="16.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ht="16.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ht="16.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ht="16.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>
      <c r="A1" s="243" t="s">
        <v>177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21" thickBot="1">
      <c r="A2" s="88"/>
      <c r="B2" s="89"/>
      <c r="C2" s="89"/>
      <c r="D2" s="89"/>
      <c r="E2" s="89"/>
      <c r="F2" s="89"/>
      <c r="G2" s="89"/>
    </row>
    <row r="3" spans="1:10" ht="16.5" customHeight="1" thickBot="1">
      <c r="A3" s="91" t="s">
        <v>166</v>
      </c>
      <c r="B3" s="91"/>
      <c r="F3" s="101"/>
    </row>
    <row r="4" spans="1:10" ht="16.5" customHeight="1" thickBot="1"/>
    <row r="5" spans="1:10" ht="16.5" customHeight="1" thickBot="1">
      <c r="A5" s="91" t="s">
        <v>131</v>
      </c>
      <c r="B5" s="91"/>
      <c r="F5" s="101"/>
    </row>
    <row r="6" spans="1:10" ht="16.5" customHeight="1"/>
    <row r="7" spans="1:10" ht="17.25" customHeight="1" thickBot="1">
      <c r="A7" s="91" t="s">
        <v>168</v>
      </c>
      <c r="B7" s="91"/>
      <c r="H7" s="90"/>
      <c r="I7" s="90"/>
    </row>
    <row r="8" spans="1:10" ht="41.25" thickBot="1">
      <c r="A8" s="147" t="s">
        <v>8</v>
      </c>
      <c r="B8" s="123" t="s">
        <v>101</v>
      </c>
      <c r="C8" s="123" t="s">
        <v>169</v>
      </c>
      <c r="D8" s="123" t="s">
        <v>170</v>
      </c>
      <c r="E8" s="123" t="s">
        <v>171</v>
      </c>
      <c r="F8" s="148" t="s">
        <v>55</v>
      </c>
    </row>
    <row r="9" spans="1:10" ht="17.25" thickTop="1">
      <c r="A9" s="144">
        <v>1</v>
      </c>
      <c r="B9" s="145">
        <v>2</v>
      </c>
      <c r="C9" s="145">
        <v>3</v>
      </c>
      <c r="D9" s="145">
        <v>4</v>
      </c>
      <c r="E9" s="145">
        <v>5</v>
      </c>
      <c r="F9" s="146">
        <v>6</v>
      </c>
    </row>
    <row r="10" spans="1:10" ht="16.5">
      <c r="A10" s="142"/>
      <c r="B10" s="141"/>
      <c r="C10" s="141"/>
      <c r="D10" s="141"/>
      <c r="E10" s="141"/>
      <c r="F10" s="143"/>
    </row>
    <row r="11" spans="1:10" ht="16.5">
      <c r="A11" s="142"/>
      <c r="B11" s="141"/>
      <c r="C11" s="141"/>
      <c r="D11" s="141"/>
      <c r="E11" s="141"/>
      <c r="F11" s="143"/>
    </row>
    <row r="12" spans="1:10" ht="16.5">
      <c r="A12" s="213"/>
      <c r="B12" s="214"/>
      <c r="C12" s="214"/>
      <c r="D12" s="214"/>
      <c r="E12" s="214"/>
      <c r="F12" s="215"/>
    </row>
    <row r="13" spans="1:10" s="208" customFormat="1" ht="17.25" thickBot="1">
      <c r="A13" s="158" t="s">
        <v>13</v>
      </c>
      <c r="B13" s="205"/>
      <c r="C13" s="216" t="s">
        <v>91</v>
      </c>
      <c r="D13" s="209">
        <f>SUM(D10:D12)</f>
        <v>0</v>
      </c>
      <c r="E13" s="216" t="s">
        <v>91</v>
      </c>
      <c r="F13" s="212" t="s">
        <v>91</v>
      </c>
    </row>
    <row r="14" spans="1:10" ht="16.5"/>
    <row r="15" spans="1:10" ht="41.1" customHeight="1" thickBot="1">
      <c r="A15" s="247" t="s">
        <v>132</v>
      </c>
      <c r="B15" s="247"/>
      <c r="C15" s="247"/>
      <c r="D15" s="247"/>
      <c r="E15" s="247"/>
      <c r="F15" s="247"/>
      <c r="G15" s="247"/>
      <c r="H15" s="247"/>
      <c r="I15" s="247"/>
    </row>
    <row r="16" spans="1:10" ht="95.25" thickBot="1">
      <c r="A16" s="147" t="s">
        <v>8</v>
      </c>
      <c r="B16" s="123" t="s">
        <v>102</v>
      </c>
      <c r="C16" s="123" t="s">
        <v>103</v>
      </c>
      <c r="D16" s="123" t="s">
        <v>104</v>
      </c>
      <c r="E16" s="123" t="s">
        <v>105</v>
      </c>
      <c r="F16" s="123" t="s">
        <v>106</v>
      </c>
      <c r="G16" s="123" t="s">
        <v>107</v>
      </c>
      <c r="H16" s="123" t="s">
        <v>108</v>
      </c>
      <c r="I16" s="148" t="s">
        <v>55</v>
      </c>
    </row>
    <row r="17" spans="1:10" ht="17.25" thickTop="1">
      <c r="A17" s="144">
        <v>1</v>
      </c>
      <c r="B17" s="145">
        <v>2</v>
      </c>
      <c r="C17" s="145">
        <v>3</v>
      </c>
      <c r="D17" s="145">
        <v>4</v>
      </c>
      <c r="E17" s="145">
        <v>5</v>
      </c>
      <c r="F17" s="145">
        <v>6</v>
      </c>
      <c r="G17" s="145">
        <v>7</v>
      </c>
      <c r="H17" s="145">
        <v>8</v>
      </c>
      <c r="I17" s="146">
        <v>9</v>
      </c>
    </row>
    <row r="18" spans="1:10" ht="16.5">
      <c r="A18" s="142"/>
      <c r="B18" s="141"/>
      <c r="C18" s="141"/>
      <c r="D18" s="141"/>
      <c r="E18" s="141"/>
      <c r="F18" s="141"/>
      <c r="G18" s="141"/>
      <c r="H18" s="141"/>
      <c r="I18" s="143"/>
    </row>
    <row r="19" spans="1:10" ht="16.5">
      <c r="A19" s="142"/>
      <c r="B19" s="141"/>
      <c r="C19" s="141"/>
      <c r="D19" s="141"/>
      <c r="E19" s="141"/>
      <c r="F19" s="141"/>
      <c r="G19" s="141"/>
      <c r="H19" s="141"/>
      <c r="I19" s="143"/>
    </row>
    <row r="20" spans="1:10" ht="16.5">
      <c r="A20" s="213"/>
      <c r="B20" s="214"/>
      <c r="C20" s="214"/>
      <c r="D20" s="214"/>
      <c r="E20" s="214"/>
      <c r="F20" s="214"/>
      <c r="G20" s="214"/>
      <c r="H20" s="214"/>
      <c r="I20" s="215"/>
    </row>
    <row r="21" spans="1:10" s="1" customFormat="1" ht="17.25" thickBot="1">
      <c r="A21" s="158" t="s">
        <v>13</v>
      </c>
      <c r="B21" s="205"/>
      <c r="C21" s="216" t="s">
        <v>91</v>
      </c>
      <c r="D21" s="216" t="s">
        <v>91</v>
      </c>
      <c r="E21" s="216" t="s">
        <v>91</v>
      </c>
      <c r="F21" s="209">
        <f>SUM(F18:F20)</f>
        <v>0</v>
      </c>
      <c r="G21" s="216" t="s">
        <v>91</v>
      </c>
      <c r="H21" s="216" t="s">
        <v>91</v>
      </c>
      <c r="I21" s="212" t="s">
        <v>91</v>
      </c>
    </row>
    <row r="22" spans="1:10" ht="20.25">
      <c r="A22" s="88"/>
      <c r="B22" s="89"/>
      <c r="C22" s="89"/>
      <c r="D22" s="89"/>
      <c r="E22" s="89"/>
      <c r="F22" s="89"/>
      <c r="G22" s="89"/>
    </row>
    <row r="23" spans="1:10" ht="17.25" thickBot="1">
      <c r="A23" s="91" t="s">
        <v>153</v>
      </c>
      <c r="B23" s="91"/>
      <c r="C23" s="89"/>
      <c r="D23" s="89"/>
      <c r="E23" s="89"/>
      <c r="F23" s="89"/>
      <c r="G23" s="89"/>
    </row>
    <row r="24" spans="1:10" ht="81.75" thickBot="1">
      <c r="A24" s="147" t="s">
        <v>8</v>
      </c>
      <c r="B24" s="123" t="s">
        <v>152</v>
      </c>
      <c r="C24" s="123" t="s">
        <v>151</v>
      </c>
      <c r="D24" s="123" t="s">
        <v>119</v>
      </c>
      <c r="E24" s="123" t="s">
        <v>116</v>
      </c>
      <c r="F24" s="123" t="s">
        <v>117</v>
      </c>
      <c r="G24" s="123" t="s">
        <v>118</v>
      </c>
      <c r="H24" s="120" t="s">
        <v>155</v>
      </c>
      <c r="I24" s="120" t="s">
        <v>156</v>
      </c>
      <c r="J24" s="148" t="s">
        <v>55</v>
      </c>
    </row>
    <row r="25" spans="1:10" ht="17.25" thickTop="1">
      <c r="A25" s="152">
        <v>1</v>
      </c>
      <c r="B25" s="153">
        <v>2</v>
      </c>
      <c r="C25" s="153">
        <v>3</v>
      </c>
      <c r="D25" s="153">
        <v>4</v>
      </c>
      <c r="E25" s="153">
        <v>5</v>
      </c>
      <c r="F25" s="153">
        <v>6</v>
      </c>
      <c r="G25" s="153">
        <v>7</v>
      </c>
      <c r="H25" s="153">
        <v>8</v>
      </c>
      <c r="I25" s="153">
        <v>9</v>
      </c>
      <c r="J25" s="154">
        <v>10</v>
      </c>
    </row>
    <row r="26" spans="1:10" ht="16.5">
      <c r="A26" s="150"/>
      <c r="B26" s="149"/>
      <c r="C26" s="149"/>
      <c r="D26" s="149"/>
      <c r="E26" s="149"/>
      <c r="F26" s="149"/>
      <c r="G26" s="149"/>
      <c r="H26" s="149"/>
      <c r="I26" s="149"/>
      <c r="J26" s="151"/>
    </row>
    <row r="27" spans="1:10" ht="16.5">
      <c r="A27" s="150"/>
      <c r="B27" s="149"/>
      <c r="C27" s="149"/>
      <c r="D27" s="149"/>
      <c r="E27" s="149"/>
      <c r="F27" s="149"/>
      <c r="G27" s="149"/>
      <c r="H27" s="149"/>
      <c r="I27" s="149"/>
      <c r="J27" s="151"/>
    </row>
    <row r="28" spans="1:10" ht="16.5">
      <c r="A28" s="217"/>
      <c r="B28" s="218"/>
      <c r="C28" s="218"/>
      <c r="D28" s="218"/>
      <c r="E28" s="218"/>
      <c r="F28" s="218"/>
      <c r="G28" s="218"/>
      <c r="H28" s="218"/>
      <c r="I28" s="218"/>
      <c r="J28" s="219"/>
    </row>
    <row r="29" spans="1:10" s="208" customFormat="1" ht="17.25" thickBot="1">
      <c r="A29" s="220" t="s">
        <v>13</v>
      </c>
      <c r="B29" s="221"/>
      <c r="C29" s="216" t="s">
        <v>91</v>
      </c>
      <c r="D29" s="216" t="s">
        <v>91</v>
      </c>
      <c r="E29" s="216" t="s">
        <v>91</v>
      </c>
      <c r="F29" s="216" t="s">
        <v>91</v>
      </c>
      <c r="G29" s="211">
        <f>SUM(G26:G28)</f>
        <v>0</v>
      </c>
      <c r="H29" s="216" t="s">
        <v>91</v>
      </c>
      <c r="I29" s="216" t="s">
        <v>91</v>
      </c>
      <c r="J29" s="212" t="s">
        <v>91</v>
      </c>
    </row>
    <row r="30" spans="1:10" ht="20.25">
      <c r="A30" s="88"/>
      <c r="B30" s="91"/>
      <c r="C30" s="89"/>
      <c r="D30" s="89"/>
      <c r="E30" s="89"/>
      <c r="F30" s="89"/>
      <c r="G30" s="89"/>
    </row>
    <row r="31" spans="1:10" ht="16.5" customHeight="1" thickBot="1">
      <c r="A31" s="91" t="s">
        <v>133</v>
      </c>
      <c r="B31" s="91"/>
    </row>
    <row r="32" spans="1:10" ht="41.25" thickBot="1">
      <c r="A32" s="155" t="s">
        <v>8</v>
      </c>
      <c r="B32" s="123" t="s">
        <v>86</v>
      </c>
      <c r="C32" s="123" t="s">
        <v>87</v>
      </c>
      <c r="D32" s="123" t="s">
        <v>92</v>
      </c>
      <c r="E32" s="123" t="s">
        <v>93</v>
      </c>
      <c r="F32" s="123" t="s">
        <v>90</v>
      </c>
      <c r="G32" s="148" t="s">
        <v>55</v>
      </c>
      <c r="H32" s="92"/>
    </row>
    <row r="33" spans="1:7" ht="16.5" customHeight="1" thickTop="1">
      <c r="A33" s="144">
        <v>1</v>
      </c>
      <c r="B33" s="145">
        <v>2</v>
      </c>
      <c r="C33" s="145">
        <v>3</v>
      </c>
      <c r="D33" s="145">
        <v>4</v>
      </c>
      <c r="E33" s="145">
        <v>5</v>
      </c>
      <c r="F33" s="145">
        <v>6</v>
      </c>
      <c r="G33" s="146">
        <v>7</v>
      </c>
    </row>
    <row r="34" spans="1:7" ht="16.5" customHeight="1">
      <c r="A34" s="142"/>
      <c r="B34" s="141"/>
      <c r="C34" s="141"/>
      <c r="D34" s="141"/>
      <c r="E34" s="141"/>
      <c r="F34" s="141"/>
      <c r="G34" s="143"/>
    </row>
    <row r="35" spans="1:7" ht="16.5" customHeight="1">
      <c r="A35" s="142"/>
      <c r="B35" s="141"/>
      <c r="C35" s="141"/>
      <c r="D35" s="141"/>
      <c r="E35" s="141"/>
      <c r="F35" s="141"/>
      <c r="G35" s="143"/>
    </row>
    <row r="36" spans="1:7" ht="16.5" customHeight="1">
      <c r="A36" s="213"/>
      <c r="B36" s="214"/>
      <c r="C36" s="214"/>
      <c r="D36" s="214"/>
      <c r="E36" s="214"/>
      <c r="F36" s="214"/>
      <c r="G36" s="215"/>
    </row>
    <row r="37" spans="1:7" s="1" customFormat="1" ht="16.5" customHeight="1" thickBot="1">
      <c r="A37" s="220" t="s">
        <v>13</v>
      </c>
      <c r="B37" s="221"/>
      <c r="C37" s="216" t="s">
        <v>91</v>
      </c>
      <c r="D37" s="216" t="s">
        <v>91</v>
      </c>
      <c r="E37" s="209">
        <f>SUM(E34:E36)</f>
        <v>0</v>
      </c>
      <c r="F37" s="216" t="s">
        <v>91</v>
      </c>
      <c r="G37" s="212" t="s">
        <v>91</v>
      </c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  <row r="44" spans="1:7" ht="16.5" customHeight="1"/>
    <row r="45" spans="1:7" ht="16.5" customHeight="1"/>
    <row r="46" spans="1:7" ht="16.5" customHeight="1"/>
    <row r="47" spans="1:7" ht="16.5" customHeight="1"/>
    <row r="48" spans="1: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>
      <c r="A1" s="243" t="s">
        <v>178</v>
      </c>
      <c r="B1" s="243"/>
      <c r="C1" s="243"/>
      <c r="D1" s="243"/>
      <c r="E1" s="243"/>
      <c r="F1" s="24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>
      <c r="A2" s="156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38" t="s">
        <v>8</v>
      </c>
      <c r="B4" s="120" t="s">
        <v>74</v>
      </c>
      <c r="C4" s="119" t="s">
        <v>95</v>
      </c>
      <c r="D4" s="120" t="s">
        <v>96</v>
      </c>
      <c r="E4" s="120" t="s">
        <v>97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34">
        <v>1</v>
      </c>
      <c r="B5" s="135">
        <v>2</v>
      </c>
      <c r="C5" s="136">
        <v>3</v>
      </c>
      <c r="D5" s="136">
        <v>4</v>
      </c>
      <c r="E5" s="136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58" t="s">
        <v>13</v>
      </c>
      <c r="B8" s="133"/>
      <c r="C8" s="160" t="s">
        <v>91</v>
      </c>
      <c r="D8" s="209">
        <f>SUM(D6:D7)</f>
        <v>0</v>
      </c>
      <c r="E8" s="160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38" t="s">
        <v>8</v>
      </c>
      <c r="B11" s="120" t="s">
        <v>74</v>
      </c>
      <c r="C11" s="119" t="s">
        <v>95</v>
      </c>
      <c r="D11" s="120" t="s">
        <v>96</v>
      </c>
      <c r="E11" s="120" t="s">
        <v>97</v>
      </c>
      <c r="F11" s="121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34">
        <v>1</v>
      </c>
      <c r="B12" s="135">
        <v>2</v>
      </c>
      <c r="C12" s="136">
        <v>3</v>
      </c>
      <c r="D12" s="136">
        <v>4</v>
      </c>
      <c r="E12" s="136">
        <v>5</v>
      </c>
      <c r="F12" s="137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1"/>
      <c r="B13" s="128"/>
      <c r="C13" s="128"/>
      <c r="D13" s="128"/>
      <c r="E13" s="128"/>
      <c r="F13" s="1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1"/>
      <c r="B14" s="128"/>
      <c r="C14" s="128"/>
      <c r="D14" s="128"/>
      <c r="E14" s="128"/>
      <c r="F14" s="1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>
      <c r="A15" s="158" t="s">
        <v>13</v>
      </c>
      <c r="B15" s="133"/>
      <c r="C15" s="160" t="s">
        <v>91</v>
      </c>
      <c r="D15" s="133"/>
      <c r="E15" s="160" t="s">
        <v>91</v>
      </c>
      <c r="F15" s="15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44" t="s">
        <v>179</v>
      </c>
      <c r="B1" s="245"/>
      <c r="C1" s="245"/>
      <c r="D1" s="245"/>
      <c r="E1" s="245"/>
      <c r="F1" s="245"/>
      <c r="G1" s="24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76" t="s">
        <v>8</v>
      </c>
      <c r="B4" s="177" t="s">
        <v>151</v>
      </c>
      <c r="C4" s="124" t="s">
        <v>152</v>
      </c>
      <c r="D4" s="124" t="s">
        <v>53</v>
      </c>
      <c r="E4" s="178" t="s">
        <v>57</v>
      </c>
      <c r="F4" s="124" t="s">
        <v>114</v>
      </c>
      <c r="G4" s="17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34">
        <v>1</v>
      </c>
      <c r="B5" s="135">
        <v>2</v>
      </c>
      <c r="C5" s="135">
        <v>3</v>
      </c>
      <c r="D5" s="136">
        <v>4</v>
      </c>
      <c r="E5" s="136">
        <v>5</v>
      </c>
      <c r="F5" s="136">
        <v>6</v>
      </c>
      <c r="G5" s="137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1"/>
      <c r="B6" s="128"/>
      <c r="C6" s="128"/>
      <c r="D6" s="128"/>
      <c r="E6" s="128"/>
      <c r="F6" s="128"/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1"/>
      <c r="B7" s="128"/>
      <c r="C7" s="128"/>
      <c r="D7" s="128"/>
      <c r="E7" s="128"/>
      <c r="F7" s="128"/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58" t="s">
        <v>13</v>
      </c>
      <c r="B8" s="133"/>
      <c r="C8" s="160" t="s">
        <v>91</v>
      </c>
      <c r="D8" s="160" t="s">
        <v>91</v>
      </c>
      <c r="E8" s="160" t="s">
        <v>91</v>
      </c>
      <c r="F8" s="209">
        <f>SUM(F6:F7)</f>
        <v>0</v>
      </c>
      <c r="G8" s="16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>
      <c r="A11" s="176" t="s">
        <v>8</v>
      </c>
      <c r="B11" s="177" t="s">
        <v>151</v>
      </c>
      <c r="C11" s="124" t="s">
        <v>152</v>
      </c>
      <c r="D11" s="124" t="s">
        <v>53</v>
      </c>
      <c r="E11" s="178" t="s">
        <v>57</v>
      </c>
      <c r="F11" s="124" t="s">
        <v>134</v>
      </c>
      <c r="G11" s="17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34">
        <v>1</v>
      </c>
      <c r="B12" s="135">
        <v>2</v>
      </c>
      <c r="C12" s="135">
        <v>3</v>
      </c>
      <c r="D12" s="136">
        <v>4</v>
      </c>
      <c r="E12" s="136">
        <v>5</v>
      </c>
      <c r="F12" s="136">
        <v>6</v>
      </c>
      <c r="G12" s="137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1"/>
      <c r="B13" s="128"/>
      <c r="C13" s="128"/>
      <c r="D13" s="128"/>
      <c r="E13" s="128"/>
      <c r="F13" s="128"/>
      <c r="G13" s="13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1"/>
      <c r="B14" s="128"/>
      <c r="C14" s="128"/>
      <c r="D14" s="128"/>
      <c r="E14" s="128"/>
      <c r="F14" s="128"/>
      <c r="G14" s="13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58" t="s">
        <v>13</v>
      </c>
      <c r="B15" s="133"/>
      <c r="C15" s="160" t="s">
        <v>91</v>
      </c>
      <c r="D15" s="160" t="s">
        <v>91</v>
      </c>
      <c r="E15" s="160" t="s">
        <v>91</v>
      </c>
      <c r="F15" s="209">
        <f>SUM(F13:F14)</f>
        <v>0</v>
      </c>
      <c r="G15" s="16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44" t="s">
        <v>180</v>
      </c>
      <c r="B1" s="245"/>
      <c r="C1" s="245"/>
      <c r="D1" s="245"/>
      <c r="E1" s="245"/>
      <c r="F1" s="245"/>
      <c r="G1" s="180"/>
      <c r="H1" s="180"/>
      <c r="I1" s="18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>
      <c r="A3" s="248" t="s">
        <v>138</v>
      </c>
      <c r="B3" s="248"/>
      <c r="C3" s="248"/>
      <c r="D3" s="248"/>
      <c r="E3" s="248"/>
      <c r="F3" s="24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18" t="s">
        <v>8</v>
      </c>
      <c r="B4" s="119" t="s">
        <v>109</v>
      </c>
      <c r="C4" s="119" t="s">
        <v>110</v>
      </c>
      <c r="D4" s="119" t="s">
        <v>111</v>
      </c>
      <c r="E4" s="121" t="s">
        <v>165</v>
      </c>
      <c r="F4" s="121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34">
        <v>1</v>
      </c>
      <c r="B5" s="135">
        <v>2</v>
      </c>
      <c r="C5" s="135">
        <v>3</v>
      </c>
      <c r="D5" s="135">
        <v>4</v>
      </c>
      <c r="E5" s="135">
        <v>5</v>
      </c>
      <c r="F5" s="137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1"/>
      <c r="B6" s="128"/>
      <c r="C6" s="128"/>
      <c r="D6" s="128"/>
      <c r="E6" s="128"/>
      <c r="F6" s="13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1"/>
      <c r="B7" s="128"/>
      <c r="C7" s="128"/>
      <c r="D7" s="128"/>
      <c r="E7" s="128"/>
      <c r="F7" s="13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58" t="s">
        <v>13</v>
      </c>
      <c r="B8" s="133"/>
      <c r="C8" s="160" t="s">
        <v>91</v>
      </c>
      <c r="D8" s="211">
        <f>SUM(D6:D7)</f>
        <v>0</v>
      </c>
      <c r="E8" s="160" t="s">
        <v>91</v>
      </c>
      <c r="F8" s="16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Lenovo</cp:lastModifiedBy>
  <cp:lastPrinted>2022-06-24T14:29:57Z</cp:lastPrinted>
  <dcterms:created xsi:type="dcterms:W3CDTF">2022-06-23T16:33:09Z</dcterms:created>
  <dcterms:modified xsi:type="dcterms:W3CDTF">2023-05-29T08:18:51Z</dcterms:modified>
</cp:coreProperties>
</file>