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amkrtchy\Desktop\Andznakan fayler\Shahen\"/>
    </mc:Choice>
  </mc:AlternateContent>
  <xr:revisionPtr revIDLastSave="0" documentId="13_ncr:1_{650B7BA5-BECB-4D9A-95C9-DCA66C95FC8F}" xr6:coauthVersionLast="47" xr6:coauthVersionMax="47" xr10:uidLastSave="{00000000-0000-0000-0000-000000000000}"/>
  <bookViews>
    <workbookView xWindow="-120" yWindow="-120" windowWidth="29040" windowHeight="15840" tabRatio="732" activeTab="8" xr2:uid="{00000000-000D-0000-FFFF-FFFF00000000}"/>
  </bookViews>
  <sheets>
    <sheet name="Ընդհանուր" sheetId="1" r:id="rId1"/>
    <sheet name="Մուտքեր Ելքեր" sheetId="2" r:id="rId2"/>
    <sheet name=" Գույք" sheetId="3" r:id="rId3"/>
    <sheet name="Պարտավորություններ" sheetId="4" r:id="rId4"/>
    <sheet name="Ծան 1." sheetId="6" r:id="rId5"/>
    <sheet name="Ծան 2" sheetId="11" r:id="rId6"/>
    <sheet name="Ծան 3." sheetId="7" r:id="rId7"/>
    <sheet name="Ծան 4." sheetId="8" r:id="rId8"/>
    <sheet name="Ծան 5." sheetId="9" r:id="rId9"/>
    <sheet name="Տեղեկատու" sheetId="10" state="hidden" r:id="rId10"/>
  </sheets>
  <definedNames>
    <definedName name="_xlnm.Print_Area" localSheetId="7">'Ծան 4.'!$A$1:$G$15</definedName>
    <definedName name="_xlnm.Print_Area" localSheetId="8">'Ծան 5.'!$A$1:$F$8</definedName>
    <definedName name="_xlnm.Print_Area" localSheetId="1">'Մուտքեր Ելքեր'!$A$1:$H$47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2" l="1"/>
  <c r="D8" i="9"/>
  <c r="F15" i="8"/>
  <c r="F8" i="8"/>
  <c r="D8" i="7"/>
  <c r="E37" i="11"/>
  <c r="G29" i="11"/>
  <c r="F21" i="11"/>
  <c r="D13" i="11"/>
  <c r="D19" i="6"/>
  <c r="F11" i="6"/>
  <c r="I47" i="3"/>
  <c r="H47" i="3"/>
  <c r="G47" i="3"/>
  <c r="I39" i="3"/>
  <c r="H39" i="3"/>
  <c r="G39" i="3"/>
  <c r="G24" i="3"/>
  <c r="F24" i="3"/>
  <c r="E24" i="3"/>
  <c r="G16" i="3"/>
  <c r="F16" i="3"/>
  <c r="E16" i="3"/>
  <c r="H41" i="2"/>
  <c r="H40" i="2"/>
  <c r="H39" i="2"/>
  <c r="H38" i="2"/>
  <c r="H37" i="2"/>
  <c r="H36" i="2"/>
  <c r="H35" i="2"/>
  <c r="H34" i="2"/>
  <c r="H33" i="2"/>
  <c r="H32" i="2"/>
  <c r="H28" i="2"/>
  <c r="H27" i="2"/>
  <c r="F26" i="2"/>
  <c r="H26" i="2" s="1"/>
  <c r="H25" i="2"/>
  <c r="H24" i="2"/>
  <c r="F22" i="2"/>
  <c r="H22" i="2" s="1"/>
  <c r="H21" i="2"/>
  <c r="H20" i="2"/>
  <c r="F18" i="2"/>
  <c r="H18" i="2" s="1"/>
  <c r="H17" i="2"/>
  <c r="H16" i="2"/>
  <c r="H13" i="2"/>
  <c r="D14" i="2"/>
  <c r="F14" i="2"/>
  <c r="F10" i="2"/>
  <c r="H10" i="2" s="1"/>
  <c r="H9" i="2"/>
  <c r="H8" i="2"/>
  <c r="F42" i="2"/>
  <c r="H42" i="2" l="1"/>
  <c r="D30" i="2"/>
  <c r="H14" i="2"/>
  <c r="H30" i="2" s="1"/>
  <c r="F30" i="2"/>
  <c r="F4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Aramayis Pashinyan</author>
  </authors>
  <commentList>
    <comment ref="G11" authorId="0" shapeId="0" xr:uid="{00000000-0006-0000-0200-000001000000}">
      <text>
        <r>
          <rPr>
            <sz val="9"/>
            <color indexed="81"/>
            <rFont val="Tahoma"/>
            <family val="2"/>
          </rPr>
          <t>Օրենքի 24-րդ հոդվածի 1․1 մասի համաձայն</t>
        </r>
      </text>
    </comment>
    <comment ref="H11" authorId="0" shapeId="0" xr:uid="{00000000-0006-0000-0200-000002000000}">
      <text>
        <r>
          <rPr>
            <sz val="9"/>
            <color indexed="81"/>
            <rFont val="Tahoma"/>
            <family val="2"/>
          </rPr>
          <t>Նվիրատվություն, գնում և այլն</t>
        </r>
      </text>
    </comment>
    <comment ref="I11" authorId="0" shapeId="0" xr:uid="{00000000-0006-0000-0200-000003000000}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G19" authorId="0" shapeId="0" xr:uid="{00000000-0006-0000-0200-000004000000}">
      <text>
        <r>
          <rPr>
            <sz val="9"/>
            <color indexed="81"/>
            <rFont val="Tahoma"/>
            <family val="2"/>
          </rPr>
          <t>Օրենքի 21  հոդվածի 2-րդ մաս</t>
        </r>
      </text>
    </comment>
    <comment ref="H19" authorId="0" shapeId="0" xr:uid="{00000000-0006-0000-0200-000005000000}">
      <text>
        <r>
          <rPr>
            <sz val="9"/>
            <color indexed="81"/>
            <rFont val="Tahoma"/>
            <family val="2"/>
          </rPr>
          <t>Նվիրատվություն, վաճառք և այլն</t>
        </r>
      </text>
    </comment>
    <comment ref="I19" authorId="0" shapeId="0" xr:uid="{00000000-0006-0000-0200-000006000000}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F34" authorId="0" shapeId="0" xr:uid="{00000000-0006-0000-0200-000007000000}">
      <text>
        <r>
          <rPr>
            <sz val="9"/>
            <color indexed="81"/>
            <rFont val="Tahoma"/>
            <family val="2"/>
          </rPr>
          <t>Գնում, նվիրատվություն և այլն</t>
        </r>
      </text>
    </comment>
  </commentList>
</comments>
</file>

<file path=xl/sharedStrings.xml><?xml version="1.0" encoding="utf-8"?>
<sst xmlns="http://schemas.openxmlformats.org/spreadsheetml/2006/main" count="402" uniqueCount="195">
  <si>
    <t>Կուսակցության մասին ամփոփ տեղեկատվություն</t>
  </si>
  <si>
    <t>Կուսակցության անվանում</t>
  </si>
  <si>
    <t>Կուսակցության գրանցման ամսաթիվ</t>
  </si>
  <si>
    <t>Կուսակցության ամփոփ տվյալներ</t>
  </si>
  <si>
    <t>Կուսակցության հասցե</t>
  </si>
  <si>
    <t>Կուսակցության ինտերնետային կայք</t>
  </si>
  <si>
    <t>Ընթացիկ ֆինանսական գործունեություն չի ծավալել</t>
  </si>
  <si>
    <t>Դրամական միջոցների մնացորդ տարվա սկիզբ</t>
  </si>
  <si>
    <t>Հ/Հ</t>
  </si>
  <si>
    <t>ՀՀ դրամով</t>
  </si>
  <si>
    <t>Ծանոթագրություն</t>
  </si>
  <si>
    <t>Ոչ դրամական միջոցների շարժ</t>
  </si>
  <si>
    <t>Դրամական միջոցների շարժ</t>
  </si>
  <si>
    <t>Ընդամենը</t>
  </si>
  <si>
    <t>1. ՄՈՒՏՔԵՐ</t>
  </si>
  <si>
    <t>Օրենքով սահմանված կարգով ստացված բյուջետային ֆինանսավորում</t>
  </si>
  <si>
    <t>1.1.1</t>
  </si>
  <si>
    <t>1.1.2</t>
  </si>
  <si>
    <t>Նվիրատվություններ</t>
  </si>
  <si>
    <t>Ծան 2</t>
  </si>
  <si>
    <t>1.2.1</t>
  </si>
  <si>
    <t>1.2.2</t>
  </si>
  <si>
    <t>Ընդամենը նվիրատվություններ</t>
  </si>
  <si>
    <t>Մուտքի վճարներ և անդամավճարներ</t>
  </si>
  <si>
    <t>Ծան 3</t>
  </si>
  <si>
    <t>1.3.1</t>
  </si>
  <si>
    <t>Մուտքի վճարներ</t>
  </si>
  <si>
    <t>1.3.2</t>
  </si>
  <si>
    <t>Անդամավճարներ</t>
  </si>
  <si>
    <t>Ընդամենը մուտքի վճարներ եվ անդամավճարներ</t>
  </si>
  <si>
    <t>Անշարժ գույքի կառավարումից մուտքեր</t>
  </si>
  <si>
    <t>Ծան 4</t>
  </si>
  <si>
    <t>1.4.1</t>
  </si>
  <si>
    <t>Կուսակցության անշարժ գույքի վաճառքից մուտքեր</t>
  </si>
  <si>
    <t>1.4.2</t>
  </si>
  <si>
    <t xml:space="preserve">Կուսակցության անշարժ գույքի վարձակալության հանձնումից մուտքեր </t>
  </si>
  <si>
    <t>Ընդամենը անշարժ գույքի կառավարումից մուտքեր</t>
  </si>
  <si>
    <t>1.5.1</t>
  </si>
  <si>
    <t>Ստացված վարկեր և փոխառություններ</t>
  </si>
  <si>
    <t>1.5.2</t>
  </si>
  <si>
    <t>Բանկային ավանդների գծով ստացված տոկոսներ</t>
  </si>
  <si>
    <t>Ընդամենը մուտքեր ֆինանսական գործունեությունից</t>
  </si>
  <si>
    <t>Ծան 5</t>
  </si>
  <si>
    <t>Այլ մուտքեր</t>
  </si>
  <si>
    <t>Ընդամենը մուտքեր</t>
  </si>
  <si>
    <t>2. ԵԼՔԵՐ</t>
  </si>
  <si>
    <t>Հարկեր, տուրքեր և այլ պարտադիր վճարներ</t>
  </si>
  <si>
    <t>Կոմունալ վճարներ</t>
  </si>
  <si>
    <t>Գույքի վարձակալության վճարներ</t>
  </si>
  <si>
    <t>Այլ ելքեր</t>
  </si>
  <si>
    <t>Ընդամենը ելքեր</t>
  </si>
  <si>
    <t>Դրամական միջոցների մնացորդ տարվա վերջ</t>
  </si>
  <si>
    <t>2.1 Տարեվերջի դրությամբ առկա անշարժ գույք</t>
  </si>
  <si>
    <t>Տեսակ</t>
  </si>
  <si>
    <t>Համառոտ նկարագիր</t>
  </si>
  <si>
    <t>Այլ տվյալներ</t>
  </si>
  <si>
    <t>Գործարքի տեսակ</t>
  </si>
  <si>
    <t>Գործարքի ամսաթիվ</t>
  </si>
  <si>
    <t>Գործարքի կողմի հաշվառման կամ գրանցման հասցե</t>
  </si>
  <si>
    <t>Մակնիշ</t>
  </si>
  <si>
    <t>Սերիա</t>
  </si>
  <si>
    <t>Նույնականացման համար</t>
  </si>
  <si>
    <t>Թողարկման տարեթիվ</t>
  </si>
  <si>
    <t>Գործարքի գումար ՀՀ դրամով</t>
  </si>
  <si>
    <t>3.1. Պարտավորություններ բանկերի և վարկային կազմակերպությունների նկատմամբ</t>
  </si>
  <si>
    <t>Ֆինանսական կազմակերպության անվանում</t>
  </si>
  <si>
    <t>Վարկի տեսակ</t>
  </si>
  <si>
    <t>Արժույթ</t>
  </si>
  <si>
    <t>Պայմանագրի կնքման ամսաթիվ</t>
  </si>
  <si>
    <t>Տոկոսադրույք</t>
  </si>
  <si>
    <t>3.2. Ստացված փոխառություններ</t>
  </si>
  <si>
    <t>Փոխատուի անձը հաստատող փաստաթղթի համար կամ ՀՎՀՀ</t>
  </si>
  <si>
    <t>Պարտավորության տեսակ</t>
  </si>
  <si>
    <t>1.1 Ղեկավար անձնակազմ</t>
  </si>
  <si>
    <t>Անուն, Ազգանուն</t>
  </si>
  <si>
    <t xml:space="preserve">Սեռ </t>
  </si>
  <si>
    <t>Պաշտոն ստանձնելու ամսաթիվ</t>
  </si>
  <si>
    <t>Պաշտոնը դադարեցնելու ամսաթիվ</t>
  </si>
  <si>
    <t>1.2 Տարածքային ստորաբաժանումներ</t>
  </si>
  <si>
    <t>Տարածքային ստորաբաժանման հասցե</t>
  </si>
  <si>
    <t>Մարզ</t>
  </si>
  <si>
    <t>Գործնեության սկզբի ամսաթիվ</t>
  </si>
  <si>
    <t>Գործնեության վերջի ամսաթիվ</t>
  </si>
  <si>
    <t xml:space="preserve">1.3 Հետազոտություններ  </t>
  </si>
  <si>
    <t>Հրապարակման ամսաթիվ</t>
  </si>
  <si>
    <t>Ինտերնետային հղում</t>
  </si>
  <si>
    <t>Նվիրատուի անուն, ազգանուն</t>
  </si>
  <si>
    <t>Նվիրատուի անձը հաստատող փաստաթղթի համար</t>
  </si>
  <si>
    <t>Նվիրատվության  գումար արժույթով</t>
  </si>
  <si>
    <t>Նվիրատվության  գումար ՀՀ դրամով</t>
  </si>
  <si>
    <t>Նվիրատվության ամսաթիվ</t>
  </si>
  <si>
    <t>x</t>
  </si>
  <si>
    <t>Նվիրատվության տեսակ</t>
  </si>
  <si>
    <t>Նվիրատվության գնահատվող գումար</t>
  </si>
  <si>
    <t>3.1 Մուտքի վճարներ</t>
  </si>
  <si>
    <t>Անձը հաստատող փաստաթղթի համար</t>
  </si>
  <si>
    <t>Գումար ՀՀ դրամով</t>
  </si>
  <si>
    <t>Ամսաթիվ</t>
  </si>
  <si>
    <t>3.2 Անդամավճարներ</t>
  </si>
  <si>
    <t>4.1 Կուսակցության անշարժ գույքի վաճառքից մուտքեր</t>
  </si>
  <si>
    <t xml:space="preserve">4.2 Կուսակցության անշարժ գույքի վարձակալության հանձնումից մուտքեր </t>
  </si>
  <si>
    <t>Անուն, ազգանուն կամ անվանում</t>
  </si>
  <si>
    <t>Հատուցողի անվանում</t>
  </si>
  <si>
    <t>Հատուցողի հասցե</t>
  </si>
  <si>
    <t>Ուսումնառության, վերապատրաստման, համաժողովների, սեմինարների ու նմանատիպ այլ միջոցառումների նկարագիր</t>
  </si>
  <si>
    <t>Ուսումնառության, վերապատրաստման, համաժողովների, սեմինարների ու նմանատիպ այլ միջոցառումների անցկացման վայր</t>
  </si>
  <si>
    <t>Միջոցառման գնահատվող գումար</t>
  </si>
  <si>
    <t>Միջոցառման սկզբի ամսաթիվ</t>
  </si>
  <si>
    <t>Միջոցառման ավարտի ամսաթիվ</t>
  </si>
  <si>
    <t>Ընկերության լրիվ անվանում</t>
  </si>
  <si>
    <t>Կուսակցության մասնաբաժին (%)</t>
  </si>
  <si>
    <t>Ստացված շահաբաժին</t>
  </si>
  <si>
    <t>Անշարժ գույք</t>
  </si>
  <si>
    <t>Բյուջեից ֆինանսավորում</t>
  </si>
  <si>
    <t>Վաճառքից ստացված մուտք ՀՀ դրամով</t>
  </si>
  <si>
    <t>2.2 Տարվա ընթացքում անշարժ գույքի ձեռքբերման գործարքներ</t>
  </si>
  <si>
    <t>Կադաստրային արժեք</t>
  </si>
  <si>
    <t>Գործարքի գումար  ՀՀ դրամով</t>
  </si>
  <si>
    <t>Հաշվարկված ոչ դրամային մուտք</t>
  </si>
  <si>
    <t>Անշարժ գույքի տեսակ</t>
  </si>
  <si>
    <t>Շուկայական արժեք</t>
  </si>
  <si>
    <t>Ծան 1</t>
  </si>
  <si>
    <r>
      <t xml:space="preserve">Կուսակցության աշխատակիցների </t>
    </r>
    <r>
      <rPr>
        <b/>
        <sz val="10"/>
        <color rgb="FF0000CC"/>
        <rFont val="Ghea grapalat"/>
        <family val="3"/>
      </rPr>
      <t>միջին թվաքանակ</t>
    </r>
  </si>
  <si>
    <t>Ղեկավար անձնակազմ, տարածքային ստորաբաժանումներ, հետազոտություններ</t>
  </si>
  <si>
    <t>1.1 Ֆիզիկական անձանց դրամական նվիրատվություններ</t>
  </si>
  <si>
    <t>Փոխարժեքային տարբերություններ (զուտ)</t>
  </si>
  <si>
    <t>1.2 Օրենքով սահմանված չափը գերազանցող կամ չթույլատրված աղբյուրներից ստացված և չվերադարձված դրամական նվիրատվություններ</t>
  </si>
  <si>
    <t>2.3 Տարվա ընթացքում անշարժ գույքի օտարման գործարքներ</t>
  </si>
  <si>
    <t>2.4 Տարեվերջի դրությամբ առկա տրանսպորտային միջոցներ</t>
  </si>
  <si>
    <t>2.5 Տարվա ընթացքում տրանսպորտային միջոցների ձեռքբերման գործարքներ</t>
  </si>
  <si>
    <t>2.6 Տարվա ընթացքում տրանսպորտային միջոցների օտարման գործարքներ</t>
  </si>
  <si>
    <t>2.2 Տրանսպորտային միջոցների գծով հաշվարկված նվիրատվություններ</t>
  </si>
  <si>
    <t>2.4 Տեղական և միջազգային համագործակցության շրջանակներում կուսակցությանն ու նրա անդամներին ուսումնառության, վերապատրաստման, համաժողովներին, սեմինարներին ու նմանատիպ այլ միջոցառումներին մասնակցության նպատակով հատուցված համապատասխան միջոցներ</t>
  </si>
  <si>
    <t>2.6 Այլ ոչ դրամական նվիրատվություններ</t>
  </si>
  <si>
    <t>Վարձակալության հանձնումից մուտք ՀՀ դրամով</t>
  </si>
  <si>
    <t>Անշարժ գույքի ձեռքբերման վճարներ</t>
  </si>
  <si>
    <t>Տրանսպորտային միջոցների ձեռքբերման վճարներ</t>
  </si>
  <si>
    <t>2.10.</t>
  </si>
  <si>
    <t>5.1 Կուսակցության հիմնադրած ընկերությունների՝ հաշվետու տարում կուսակցությանը փոխանցած միջոցներ</t>
  </si>
  <si>
    <t>Կուսակցության հիմնադրած ընկերությունների՝ հաշվետու տարում կուսակցությանը փոխանցած միջոցներ</t>
  </si>
  <si>
    <t>3.</t>
  </si>
  <si>
    <t>3.3. Կրեդիտորական պարտքեր</t>
  </si>
  <si>
    <t>3.4. Այլ պարտավորություններ</t>
  </si>
  <si>
    <t>Գործարքի կողմի անուն, ազգանուն կամ անվանում</t>
  </si>
  <si>
    <t>Փոխատուի  անուն, ազգանուն  կամ անվանում</t>
  </si>
  <si>
    <t>Հրապարակման անվանում</t>
  </si>
  <si>
    <t>Փոխառության մայր գումարի մնացորդը արժույթով</t>
  </si>
  <si>
    <t>Վարկի  մայր գումարի մնացորդը  արժույթով</t>
  </si>
  <si>
    <t>Հաշվարկված նվիրատվությունից մուտք</t>
  </si>
  <si>
    <t>Մարման վերջնաժամկետ</t>
  </si>
  <si>
    <t>Գործարքի կողմի հաշվառման կամ գրանցման վայրի հասցե</t>
  </si>
  <si>
    <t>Կադաստրային ծածկագիր/ վկայականի համար</t>
  </si>
  <si>
    <t>Հասցե</t>
  </si>
  <si>
    <t>2.5 Անշարժ գույքը շուկայական արժեքից էականորեն ցածր գնով կուսակցությանը վարձակալության կամ անհատույց օգտագործման հանձնելու արդյունքում հաշվարկված մուտքեր</t>
  </si>
  <si>
    <t xml:space="preserve">Հաշվարկված մուտք նվիրատվությունից </t>
  </si>
  <si>
    <t>Վարձատուի (գույքի սեփականատիրոջ) անուն, ազգանուն կամ անվանում</t>
  </si>
  <si>
    <t>Վարձատուի (գույքի սեփականատիրոջ)  հաշվառման կամ գրանցման հասցե</t>
  </si>
  <si>
    <t xml:space="preserve">Հավելված N 1
Կոռուպցիայի կանխարգելման
հանձնաժողովի 2022 թվականի 
_______  ___-ի __-Ն որոշման
</t>
  </si>
  <si>
    <t>Ապրանքանյութական արժեքներ ձեռք բերելու համար կատարված վճարներ</t>
  </si>
  <si>
    <t>Տրանսպորտային ծախսերի գծով վճարներ</t>
  </si>
  <si>
    <t>Գործուղման ծախսերի գծով  վճարներ</t>
  </si>
  <si>
    <t>Պետական ընդհանուր ֆինանսավորում</t>
  </si>
  <si>
    <t>Պետական նպատակային ֆինանսավորում</t>
  </si>
  <si>
    <t>Աշխատանքի վարձատրություն և դրան հավասարեցված այլ վճարներ, քաղաքացիաիրավական պայմանագրերի հիման վրա ծառայությունների մատուցման վճարներ</t>
  </si>
  <si>
    <t>Ընդամենը բյուջետային ֆինանսավորում</t>
  </si>
  <si>
    <t>Հաշվետու ժամանակաշրջանում ընկերության ֆինանսական շահույթը (վնասը)</t>
  </si>
  <si>
    <t>2.1. Անշարժ գույքի ձեռքբերման և օտարման գծով հաշվարկված նվիրատվություններ</t>
  </si>
  <si>
    <t>Մուտքեր վարկերի, փոխառությունների, ավանդի տոկոսների գծով</t>
  </si>
  <si>
    <t>2.3 Կուսակցության օգտին անհատույց կատարված աշխատանքներ կամ մատուցված ծառայություններ</t>
  </si>
  <si>
    <t>Ստացված աշխատանքի կամ ծառայության բնույթ</t>
  </si>
  <si>
    <t>Աշխատանքի կամ ծառայության գնահատվող գումար</t>
  </si>
  <si>
    <t>Աշխատանքի կամ ծառայության ստացման ամսաթիվ</t>
  </si>
  <si>
    <r>
      <t>Բնեղենով նվիրատվություննե</t>
    </r>
    <r>
      <rPr>
        <sz val="9"/>
        <rFont val="Ghea grapalat"/>
        <family val="3"/>
      </rPr>
      <t>ր</t>
    </r>
  </si>
  <si>
    <t>Մուտքեր ելքեր</t>
  </si>
  <si>
    <t>Գույք</t>
  </si>
  <si>
    <t>Պարտավորություններ</t>
  </si>
  <si>
    <t>Ծանոթագրություն 1.</t>
  </si>
  <si>
    <t>Ծանոթագրություն 2.</t>
  </si>
  <si>
    <t>Ծանոթագրություն 3.</t>
  </si>
  <si>
    <t>Ծանոթագրություն 4.</t>
  </si>
  <si>
    <t>Ծանոթագրություն 5.</t>
  </si>
  <si>
    <t>«Շանթ Դաշինք» ազգայնական կուսակցություն</t>
  </si>
  <si>
    <t xml:space="preserve">«Շանթ Դաշինք_»_ազգայնական  ԿՈՒՍԱԿՑՈՒԹՅԱՆ  </t>
  </si>
  <si>
    <t>26.05.2021</t>
  </si>
  <si>
    <t>2021 թ. ՏԱՐԵԿԱՆ ՀԱՇՎԵՏՎՈՒԹՅՈՒՆ</t>
  </si>
  <si>
    <t>Թումանյան 34</t>
  </si>
  <si>
    <t>Շահեն Հարությունյան</t>
  </si>
  <si>
    <t>Արական</t>
  </si>
  <si>
    <t>27.04.2021</t>
  </si>
  <si>
    <t>AMD</t>
  </si>
  <si>
    <t>25.09.21</t>
  </si>
  <si>
    <t>14.20.21</t>
  </si>
  <si>
    <t>29.10.21</t>
  </si>
  <si>
    <t>12.11.21</t>
  </si>
  <si>
    <t>01.12.21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</si>
</sst>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1" x14ac:knownFonts="1">
    <font>
      <sz val="11"/>
      <color theme="1"/>
      <name val="Calibri"/>
      <scheme val="minor"/>
    </font>
    <font>
      <sz val="11"/>
      <color theme="1"/>
      <name val="GHEA Grapalat"/>
      <family val="3"/>
    </font>
    <font>
      <sz val="11"/>
      <color theme="1"/>
      <name val="Arial"/>
      <family val="2"/>
    </font>
    <font>
      <sz val="9"/>
      <color theme="1"/>
      <name val="GHEA Grapalat"/>
      <family val="3"/>
    </font>
    <font>
      <sz val="11"/>
      <name val="Calibri"/>
      <family val="2"/>
    </font>
    <font>
      <b/>
      <sz val="9"/>
      <color theme="1"/>
      <name val="GHEA Grapalat"/>
      <family val="3"/>
    </font>
    <font>
      <b/>
      <sz val="9"/>
      <color theme="1"/>
      <name val="Arial"/>
      <family val="2"/>
    </font>
    <font>
      <b/>
      <sz val="10"/>
      <color theme="1"/>
      <name val="GHEA Grapalat"/>
      <family val="3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002060"/>
      <name val="Arial"/>
      <family val="2"/>
    </font>
    <font>
      <b/>
      <sz val="9"/>
      <color rgb="FF002060"/>
      <name val="Arial"/>
      <family val="2"/>
    </font>
    <font>
      <sz val="10"/>
      <color theme="1"/>
      <name val="GHEA Grapalat"/>
      <family val="3"/>
    </font>
    <font>
      <sz val="9"/>
      <color rgb="FF000000"/>
      <name val="GHEA Grapalat"/>
      <family val="3"/>
    </font>
    <font>
      <b/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theme="1"/>
      <name val="GHEA Grapalat"/>
      <family val="3"/>
    </font>
    <font>
      <u/>
      <sz val="11"/>
      <color theme="10"/>
      <name val="Calibri"/>
      <family val="2"/>
      <scheme val="minor"/>
    </font>
    <font>
      <sz val="11"/>
      <color theme="1"/>
      <name val="Ghea grapalat"/>
      <family val="3"/>
    </font>
    <font>
      <b/>
      <i/>
      <sz val="10"/>
      <color theme="1"/>
      <name val="Ghea grapalat"/>
      <family val="3"/>
    </font>
    <font>
      <b/>
      <sz val="14"/>
      <color rgb="FF002060"/>
      <name val="Ghea grapalat"/>
      <family val="3"/>
    </font>
    <font>
      <sz val="11"/>
      <name val="Ghea grapalat"/>
      <family val="3"/>
    </font>
    <font>
      <sz val="9"/>
      <color theme="1"/>
      <name val="Ghea grapalat"/>
      <family val="3"/>
    </font>
    <font>
      <b/>
      <sz val="10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rgb="FF0000CC"/>
      <name val="Ghea grapalat"/>
      <family val="3"/>
    </font>
    <font>
      <b/>
      <sz val="10"/>
      <color rgb="FF002060"/>
      <name val="Ghea grapalat"/>
      <family val="3"/>
    </font>
    <font>
      <sz val="10"/>
      <name val="Ghea grapalat"/>
      <family val="3"/>
    </font>
    <font>
      <b/>
      <sz val="9"/>
      <color rgb="FF002060"/>
      <name val="Arial"/>
      <family val="2"/>
    </font>
    <font>
      <sz val="9"/>
      <color theme="10"/>
      <name val="Ghea grapalat"/>
      <family val="3"/>
    </font>
    <font>
      <u/>
      <sz val="9"/>
      <color rgb="FF1155CC"/>
      <name val="Ghea grapalat"/>
      <family val="3"/>
    </font>
    <font>
      <sz val="9"/>
      <name val="Ghea grapalat"/>
      <family val="3"/>
    </font>
    <font>
      <b/>
      <sz val="9"/>
      <color rgb="FF002060"/>
      <name val="Ghea grapalat"/>
      <family val="3"/>
    </font>
    <font>
      <u/>
      <sz val="9"/>
      <color theme="10"/>
      <name val="Ghea grapalat"/>
      <family val="3"/>
    </font>
    <font>
      <b/>
      <sz val="11"/>
      <color theme="1"/>
      <name val="Ghea grapalat"/>
      <family val="3"/>
    </font>
    <font>
      <b/>
      <sz val="13"/>
      <color theme="1"/>
      <name val="Ghea grapalat"/>
      <family val="3"/>
    </font>
    <font>
      <b/>
      <sz val="12"/>
      <color rgb="FF002060"/>
      <name val="Ghea grapalat"/>
      <family val="3"/>
    </font>
    <font>
      <sz val="12"/>
      <name val="Ghea grapalat"/>
      <family val="3"/>
    </font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7F7F7F"/>
        <bgColor rgb="FF7F7F7F"/>
      </patternFill>
    </fill>
    <fill>
      <patternFill patternType="solid">
        <fgColor rgb="FFE7E6E6"/>
        <bgColor rgb="FFE7E6E6"/>
      </patternFill>
    </fill>
    <fill>
      <patternFill patternType="solid">
        <fgColor rgb="FFD0CECE"/>
        <bgColor rgb="FFD0CECE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43" fontId="38" fillId="0" borderId="0" applyFont="0" applyFill="0" applyBorder="0" applyAlignment="0" applyProtection="0"/>
  </cellStyleXfs>
  <cellXfs count="243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6" fillId="0" borderId="0" xfId="0" applyFont="1"/>
    <xf numFmtId="0" fontId="5" fillId="0" borderId="0" xfId="0" applyFont="1"/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left" wrapText="1"/>
    </xf>
    <xf numFmtId="0" fontId="13" fillId="0" borderId="0" xfId="0" applyFont="1"/>
    <xf numFmtId="0" fontId="3" fillId="0" borderId="0" xfId="0" applyFont="1" applyAlignment="1">
      <alignment vertical="center"/>
    </xf>
    <xf numFmtId="0" fontId="14" fillId="0" borderId="0" xfId="0" applyFont="1"/>
    <xf numFmtId="0" fontId="18" fillId="0" borderId="0" xfId="0" applyFont="1"/>
    <xf numFmtId="0" fontId="19" fillId="0" borderId="0" xfId="0" applyFont="1"/>
    <xf numFmtId="0" fontId="24" fillId="0" borderId="0" xfId="0" applyFont="1"/>
    <xf numFmtId="0" fontId="23" fillId="0" borderId="0" xfId="0" applyFont="1"/>
    <xf numFmtId="15" fontId="24" fillId="0" borderId="0" xfId="0" applyNumberFormat="1" applyFont="1"/>
    <xf numFmtId="0" fontId="24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8" fillId="0" borderId="0" xfId="0" applyFont="1"/>
    <xf numFmtId="0" fontId="22" fillId="2" borderId="1" xfId="0" applyFont="1" applyFill="1" applyBorder="1"/>
    <xf numFmtId="0" fontId="22" fillId="2" borderId="1" xfId="0" applyFont="1" applyFill="1" applyBorder="1" applyAlignment="1">
      <alignment wrapText="1"/>
    </xf>
    <xf numFmtId="0" fontId="22" fillId="2" borderId="1" xfId="0" applyFont="1" applyFill="1" applyBorder="1" applyAlignment="1">
      <alignment horizontal="center" wrapText="1"/>
    </xf>
    <xf numFmtId="43" fontId="22" fillId="2" borderId="1" xfId="0" applyNumberFormat="1" applyFont="1" applyFill="1" applyBorder="1"/>
    <xf numFmtId="0" fontId="16" fillId="2" borderId="5" xfId="0" applyFont="1" applyFill="1" applyBorder="1" applyAlignment="1">
      <alignment wrapText="1"/>
    </xf>
    <xf numFmtId="43" fontId="22" fillId="2" borderId="5" xfId="0" applyNumberFormat="1" applyFont="1" applyFill="1" applyBorder="1"/>
    <xf numFmtId="0" fontId="16" fillId="3" borderId="5" xfId="0" applyFont="1" applyFill="1" applyBorder="1" applyAlignment="1">
      <alignment horizontal="center" vertical="center" wrapText="1"/>
    </xf>
    <xf numFmtId="43" fontId="16" fillId="3" borderId="5" xfId="0" applyNumberFormat="1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/>
    </xf>
    <xf numFmtId="43" fontId="16" fillId="3" borderId="5" xfId="0" applyNumberFormat="1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vertical="top"/>
    </xf>
    <xf numFmtId="0" fontId="16" fillId="3" borderId="6" xfId="0" applyFont="1" applyFill="1" applyBorder="1" applyAlignment="1">
      <alignment horizontal="left" vertical="top" wrapText="1"/>
    </xf>
    <xf numFmtId="0" fontId="16" fillId="3" borderId="7" xfId="0" applyFont="1" applyFill="1" applyBorder="1" applyAlignment="1">
      <alignment horizontal="center" wrapText="1"/>
    </xf>
    <xf numFmtId="43" fontId="16" fillId="3" borderId="7" xfId="0" applyNumberFormat="1" applyFont="1" applyFill="1" applyBorder="1" applyAlignment="1">
      <alignment wrapText="1"/>
    </xf>
    <xf numFmtId="0" fontId="16" fillId="3" borderId="7" xfId="0" applyFont="1" applyFill="1" applyBorder="1"/>
    <xf numFmtId="43" fontId="16" fillId="3" borderId="7" xfId="0" applyNumberFormat="1" applyFont="1" applyFill="1" applyBorder="1"/>
    <xf numFmtId="0" fontId="29" fillId="2" borderId="8" xfId="0" applyFont="1" applyFill="1" applyBorder="1" applyAlignment="1">
      <alignment horizontal="center" vertical="center" wrapText="1"/>
    </xf>
    <xf numFmtId="43" fontId="22" fillId="0" borderId="8" xfId="0" applyNumberFormat="1" applyFont="1" applyBorder="1"/>
    <xf numFmtId="0" fontId="22" fillId="2" borderId="8" xfId="0" applyFont="1" applyFill="1" applyBorder="1"/>
    <xf numFmtId="43" fontId="22" fillId="2" borderId="8" xfId="0" applyNumberFormat="1" applyFont="1" applyFill="1" applyBorder="1"/>
    <xf numFmtId="0" fontId="22" fillId="2" borderId="4" xfId="0" applyFont="1" applyFill="1" applyBorder="1"/>
    <xf numFmtId="0" fontId="22" fillId="4" borderId="9" xfId="0" applyFont="1" applyFill="1" applyBorder="1" applyAlignment="1">
      <alignment wrapText="1"/>
    </xf>
    <xf numFmtId="0" fontId="22" fillId="4" borderId="1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center" wrapText="1"/>
    </xf>
    <xf numFmtId="43" fontId="16" fillId="2" borderId="11" xfId="0" applyNumberFormat="1" applyFont="1" applyFill="1" applyBorder="1"/>
    <xf numFmtId="0" fontId="16" fillId="2" borderId="11" xfId="0" applyFont="1" applyFill="1" applyBorder="1"/>
    <xf numFmtId="0" fontId="22" fillId="4" borderId="11" xfId="0" applyFont="1" applyFill="1" applyBorder="1" applyAlignment="1">
      <alignment wrapText="1"/>
    </xf>
    <xf numFmtId="0" fontId="16" fillId="2" borderId="7" xfId="0" applyFont="1" applyFill="1" applyBorder="1" applyAlignment="1">
      <alignment horizontal="center" wrapText="1"/>
    </xf>
    <xf numFmtId="43" fontId="16" fillId="2" borderId="7" xfId="0" applyNumberFormat="1" applyFont="1" applyFill="1" applyBorder="1"/>
    <xf numFmtId="0" fontId="16" fillId="2" borderId="7" xfId="0" applyFont="1" applyFill="1" applyBorder="1"/>
    <xf numFmtId="0" fontId="30" fillId="2" borderId="1" xfId="0" applyFont="1" applyFill="1" applyBorder="1" applyAlignment="1">
      <alignment horizontal="center" vertical="center" wrapText="1"/>
    </xf>
    <xf numFmtId="43" fontId="16" fillId="2" borderId="12" xfId="0" applyNumberFormat="1" applyFont="1" applyFill="1" applyBorder="1"/>
    <xf numFmtId="0" fontId="16" fillId="2" borderId="12" xfId="0" applyFont="1" applyFill="1" applyBorder="1"/>
    <xf numFmtId="0" fontId="22" fillId="4" borderId="1" xfId="0" quotePrefix="1" applyFont="1" applyFill="1" applyBorder="1" applyAlignment="1">
      <alignment vertical="center" wrapText="1"/>
    </xf>
    <xf numFmtId="43" fontId="22" fillId="0" borderId="13" xfId="0" applyNumberFormat="1" applyFont="1" applyBorder="1"/>
    <xf numFmtId="0" fontId="16" fillId="2" borderId="1" xfId="0" applyFont="1" applyFill="1" applyBorder="1"/>
    <xf numFmtId="43" fontId="16" fillId="2" borderId="1" xfId="0" applyNumberFormat="1" applyFont="1" applyFill="1" applyBorder="1"/>
    <xf numFmtId="43" fontId="22" fillId="2" borderId="14" xfId="0" applyNumberFormat="1" applyFont="1" applyFill="1" applyBorder="1"/>
    <xf numFmtId="0" fontId="16" fillId="4" borderId="14" xfId="0" applyFont="1" applyFill="1" applyBorder="1" applyAlignment="1">
      <alignment wrapText="1"/>
    </xf>
    <xf numFmtId="0" fontId="16" fillId="4" borderId="14" xfId="0" applyFont="1" applyFill="1" applyBorder="1" applyAlignment="1">
      <alignment horizontal="left" wrapText="1"/>
    </xf>
    <xf numFmtId="0" fontId="16" fillId="2" borderId="14" xfId="0" applyFont="1" applyFill="1" applyBorder="1" applyAlignment="1">
      <alignment horizontal="center" wrapText="1"/>
    </xf>
    <xf numFmtId="0" fontId="22" fillId="2" borderId="14" xfId="0" applyFont="1" applyFill="1" applyBorder="1"/>
    <xf numFmtId="43" fontId="22" fillId="0" borderId="14" xfId="0" applyNumberFormat="1" applyFont="1" applyBorder="1"/>
    <xf numFmtId="0" fontId="22" fillId="2" borderId="7" xfId="0" applyFont="1" applyFill="1" applyBorder="1"/>
    <xf numFmtId="43" fontId="22" fillId="2" borderId="7" xfId="0" applyNumberFormat="1" applyFont="1" applyFill="1" applyBorder="1"/>
    <xf numFmtId="0" fontId="22" fillId="4" borderId="1" xfId="0" applyFont="1" applyFill="1" applyBorder="1" applyAlignment="1">
      <alignment vertical="center" wrapText="1"/>
    </xf>
    <xf numFmtId="43" fontId="22" fillId="2" borderId="13" xfId="0" applyNumberFormat="1" applyFont="1" applyFill="1" applyBorder="1"/>
    <xf numFmtId="0" fontId="22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16" fillId="3" borderId="5" xfId="0" applyFont="1" applyFill="1" applyBorder="1"/>
    <xf numFmtId="0" fontId="16" fillId="3" borderId="5" xfId="0" applyFont="1" applyFill="1" applyBorder="1" applyAlignment="1">
      <alignment horizontal="center"/>
    </xf>
    <xf numFmtId="43" fontId="16" fillId="3" borderId="5" xfId="0" applyNumberFormat="1" applyFont="1" applyFill="1" applyBorder="1"/>
    <xf numFmtId="0" fontId="16" fillId="3" borderId="1" xfId="0" applyFont="1" applyFill="1" applyBorder="1"/>
    <xf numFmtId="0" fontId="16" fillId="3" borderId="1" xfId="0" applyFont="1" applyFill="1" applyBorder="1" applyAlignment="1">
      <alignment horizontal="center"/>
    </xf>
    <xf numFmtId="43" fontId="16" fillId="3" borderId="12" xfId="0" applyNumberFormat="1" applyFont="1" applyFill="1" applyBorder="1"/>
    <xf numFmtId="43" fontId="16" fillId="3" borderId="1" xfId="0" applyNumberFormat="1" applyFont="1" applyFill="1" applyBorder="1"/>
    <xf numFmtId="43" fontId="22" fillId="2" borderId="12" xfId="0" applyNumberFormat="1" applyFont="1" applyFill="1" applyBorder="1"/>
    <xf numFmtId="0" fontId="16" fillId="3" borderId="5" xfId="0" applyFont="1" applyFill="1" applyBorder="1" applyAlignment="1">
      <alignment vertical="center"/>
    </xf>
    <xf numFmtId="0" fontId="22" fillId="3" borderId="5" xfId="0" applyFont="1" applyFill="1" applyBorder="1" applyAlignment="1">
      <alignment horizontal="center" wrapText="1"/>
    </xf>
    <xf numFmtId="43" fontId="16" fillId="2" borderId="5" xfId="0" applyNumberFormat="1" applyFont="1" applyFill="1" applyBorder="1"/>
    <xf numFmtId="0" fontId="22" fillId="0" borderId="0" xfId="0" applyFont="1"/>
    <xf numFmtId="0" fontId="16" fillId="4" borderId="8" xfId="0" applyFont="1" applyFill="1" applyBorder="1" applyAlignment="1">
      <alignment vertical="center" wrapText="1"/>
    </xf>
    <xf numFmtId="0" fontId="16" fillId="4" borderId="12" xfId="0" applyFont="1" applyFill="1" applyBorder="1" applyAlignment="1">
      <alignment wrapText="1"/>
    </xf>
    <xf numFmtId="0" fontId="16" fillId="4" borderId="7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wrapText="1"/>
    </xf>
    <xf numFmtId="0" fontId="20" fillId="2" borderId="11" xfId="0" applyFont="1" applyFill="1" applyBorder="1" applyAlignment="1">
      <alignment horizontal="left" vertical="top" wrapText="1"/>
    </xf>
    <xf numFmtId="0" fontId="21" fillId="0" borderId="11" xfId="0" applyFont="1" applyBorder="1"/>
    <xf numFmtId="0" fontId="32" fillId="0" borderId="0" xfId="0" applyFont="1" applyAlignment="1">
      <alignment horizontal="left" wrapText="1"/>
    </xf>
    <xf numFmtId="0" fontId="32" fillId="0" borderId="0" xfId="0" applyFont="1"/>
    <xf numFmtId="0" fontId="16" fillId="0" borderId="11" xfId="0" applyFont="1" applyBorder="1" applyAlignment="1">
      <alignment horizontal="center" vertical="center" wrapText="1"/>
    </xf>
    <xf numFmtId="0" fontId="33" fillId="0" borderId="0" xfId="1" applyFont="1" applyAlignment="1">
      <alignment horizontal="center"/>
    </xf>
    <xf numFmtId="0" fontId="33" fillId="2" borderId="1" xfId="1" applyFont="1" applyFill="1" applyBorder="1" applyAlignment="1">
      <alignment horizontal="center" vertical="center" wrapText="1"/>
    </xf>
    <xf numFmtId="0" fontId="33" fillId="2" borderId="1" xfId="1" applyFont="1" applyFill="1" applyBorder="1" applyAlignment="1">
      <alignment horizontal="center" wrapText="1"/>
    </xf>
    <xf numFmtId="0" fontId="23" fillId="0" borderId="16" xfId="0" applyFont="1" applyBorder="1"/>
    <xf numFmtId="0" fontId="22" fillId="2" borderId="11" xfId="0" applyFont="1" applyFill="1" applyBorder="1"/>
    <xf numFmtId="0" fontId="22" fillId="2" borderId="11" xfId="0" applyFont="1" applyFill="1" applyBorder="1" applyAlignment="1">
      <alignment horizontal="center" wrapText="1"/>
    </xf>
    <xf numFmtId="43" fontId="22" fillId="2" borderId="11" xfId="0" applyNumberFormat="1" applyFont="1" applyFill="1" applyBorder="1"/>
    <xf numFmtId="43" fontId="16" fillId="3" borderId="5" xfId="0" applyNumberFormat="1" applyFont="1" applyFill="1" applyBorder="1" applyAlignment="1">
      <alignment horizontal="center"/>
    </xf>
    <xf numFmtId="0" fontId="18" fillId="0" borderId="16" xfId="0" applyFont="1" applyBorder="1"/>
    <xf numFmtId="0" fontId="22" fillId="4" borderId="11" xfId="0" applyFont="1" applyFill="1" applyBorder="1" applyAlignment="1">
      <alignment vertical="center" wrapText="1"/>
    </xf>
    <xf numFmtId="43" fontId="22" fillId="2" borderId="15" xfId="0" applyNumberFormat="1" applyFont="1" applyFill="1" applyBorder="1"/>
    <xf numFmtId="0" fontId="22" fillId="4" borderId="1" xfId="0" applyFont="1" applyFill="1" applyBorder="1" applyAlignment="1">
      <alignment horizontal="right" vertical="center" wrapText="1"/>
    </xf>
    <xf numFmtId="49" fontId="16" fillId="3" borderId="5" xfId="0" applyNumberFormat="1" applyFont="1" applyFill="1" applyBorder="1" applyAlignment="1">
      <alignment horizontal="right" vertical="center"/>
    </xf>
    <xf numFmtId="0" fontId="3" fillId="0" borderId="16" xfId="0" applyFont="1" applyBorder="1"/>
    <xf numFmtId="0" fontId="3" fillId="0" borderId="17" xfId="0" applyFont="1" applyBorder="1"/>
    <xf numFmtId="0" fontId="8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5" fillId="5" borderId="23" xfId="0" applyFont="1" applyFill="1" applyBorder="1" applyAlignment="1">
      <alignment horizontal="center" wrapText="1"/>
    </xf>
    <xf numFmtId="0" fontId="5" fillId="5" borderId="24" xfId="0" applyFont="1" applyFill="1" applyBorder="1" applyAlignment="1">
      <alignment horizontal="center" wrapText="1"/>
    </xf>
    <xf numFmtId="0" fontId="6" fillId="5" borderId="24" xfId="0" applyFont="1" applyFill="1" applyBorder="1" applyAlignment="1">
      <alignment horizontal="center" wrapText="1"/>
    </xf>
    <xf numFmtId="0" fontId="6" fillId="5" borderId="25" xfId="0" applyFont="1" applyFill="1" applyBorder="1" applyAlignment="1">
      <alignment horizontal="center" wrapText="1"/>
    </xf>
    <xf numFmtId="0" fontId="5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wrapText="1"/>
    </xf>
    <xf numFmtId="0" fontId="16" fillId="0" borderId="27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/>
    </xf>
    <xf numFmtId="0" fontId="1" fillId="0" borderId="17" xfId="0" applyFont="1" applyBorder="1"/>
    <xf numFmtId="0" fontId="2" fillId="0" borderId="17" xfId="0" applyFont="1" applyBorder="1"/>
    <xf numFmtId="0" fontId="0" fillId="0" borderId="17" xfId="0" applyBorder="1"/>
    <xf numFmtId="0" fontId="1" fillId="0" borderId="18" xfId="0" applyFont="1" applyBorder="1"/>
    <xf numFmtId="0" fontId="1" fillId="0" borderId="19" xfId="0" applyFont="1" applyBorder="1"/>
    <xf numFmtId="0" fontId="1" fillId="0" borderId="21" xfId="0" applyFont="1" applyBorder="1"/>
    <xf numFmtId="0" fontId="7" fillId="5" borderId="23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9" fillId="5" borderId="24" xfId="0" applyFont="1" applyFill="1" applyBorder="1" applyAlignment="1">
      <alignment horizontal="center"/>
    </xf>
    <xf numFmtId="0" fontId="9" fillId="5" borderId="25" xfId="0" applyFont="1" applyFill="1" applyBorder="1" applyAlignment="1">
      <alignment horizontal="center"/>
    </xf>
    <xf numFmtId="0" fontId="5" fillId="0" borderId="26" xfId="0" applyFont="1" applyBorder="1" applyAlignment="1">
      <alignment wrapText="1"/>
    </xf>
    <xf numFmtId="0" fontId="1" fillId="0" borderId="20" xfId="0" applyFont="1" applyBorder="1"/>
    <xf numFmtId="0" fontId="1" fillId="0" borderId="22" xfId="0" applyFont="1" applyBorder="1"/>
    <xf numFmtId="0" fontId="18" fillId="0" borderId="17" xfId="0" applyFont="1" applyBorder="1"/>
    <xf numFmtId="0" fontId="18" fillId="0" borderId="18" xfId="0" applyFont="1" applyBorder="1"/>
    <xf numFmtId="0" fontId="18" fillId="0" borderId="19" xfId="0" applyFont="1" applyBorder="1"/>
    <xf numFmtId="0" fontId="23" fillId="5" borderId="23" xfId="0" applyFont="1" applyFill="1" applyBorder="1" applyAlignment="1">
      <alignment horizontal="center"/>
    </xf>
    <xf numFmtId="0" fontId="23" fillId="5" borderId="24" xfId="0" applyFont="1" applyFill="1" applyBorder="1" applyAlignment="1">
      <alignment horizontal="center"/>
    </xf>
    <xf numFmtId="0" fontId="23" fillId="5" borderId="25" xfId="0" applyFont="1" applyFill="1" applyBorder="1" applyAlignment="1">
      <alignment horizontal="center"/>
    </xf>
    <xf numFmtId="0" fontId="16" fillId="0" borderId="26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22" fillId="0" borderId="17" xfId="0" applyFont="1" applyBorder="1"/>
    <xf numFmtId="0" fontId="22" fillId="0" borderId="18" xfId="0" applyFont="1" applyBorder="1"/>
    <xf numFmtId="0" fontId="22" fillId="0" borderId="19" xfId="0" applyFont="1" applyBorder="1"/>
    <xf numFmtId="0" fontId="16" fillId="5" borderId="23" xfId="0" applyFont="1" applyFill="1" applyBorder="1" applyAlignment="1">
      <alignment horizontal="center" wrapText="1"/>
    </xf>
    <xf numFmtId="0" fontId="16" fillId="5" borderId="24" xfId="0" applyFont="1" applyFill="1" applyBorder="1" applyAlignment="1">
      <alignment horizontal="center" wrapText="1"/>
    </xf>
    <xf numFmtId="0" fontId="16" fillId="5" borderId="25" xfId="0" applyFont="1" applyFill="1" applyBorder="1" applyAlignment="1">
      <alignment horizontal="center" wrapText="1"/>
    </xf>
    <xf numFmtId="0" fontId="16" fillId="0" borderId="26" xfId="0" applyFont="1" applyBorder="1" applyAlignment="1">
      <alignment wrapText="1"/>
    </xf>
    <xf numFmtId="0" fontId="10" fillId="2" borderId="11" xfId="0" applyFont="1" applyFill="1" applyBorder="1" applyAlignment="1">
      <alignment horizontal="left" vertical="top" wrapText="1"/>
    </xf>
    <xf numFmtId="0" fontId="4" fillId="0" borderId="11" xfId="0" applyFont="1" applyBorder="1"/>
    <xf numFmtId="0" fontId="34" fillId="0" borderId="20" xfId="0" applyFont="1" applyBorder="1"/>
    <xf numFmtId="0" fontId="18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4" fillId="0" borderId="17" xfId="0" applyFont="1" applyBorder="1"/>
    <xf numFmtId="0" fontId="24" fillId="0" borderId="17" xfId="0" applyFont="1" applyBorder="1" applyAlignment="1">
      <alignment wrapText="1"/>
    </xf>
    <xf numFmtId="0" fontId="24" fillId="0" borderId="18" xfId="0" applyFont="1" applyBorder="1"/>
    <xf numFmtId="0" fontId="24" fillId="0" borderId="19" xfId="0" applyFont="1" applyBorder="1" applyAlignment="1">
      <alignment wrapText="1"/>
    </xf>
    <xf numFmtId="0" fontId="24" fillId="0" borderId="20" xfId="0" applyFont="1" applyBorder="1"/>
    <xf numFmtId="0" fontId="24" fillId="0" borderId="21" xfId="0" applyFont="1" applyBorder="1"/>
    <xf numFmtId="0" fontId="24" fillId="0" borderId="21" xfId="0" applyFont="1" applyBorder="1" applyAlignment="1">
      <alignment wrapText="1"/>
    </xf>
    <xf numFmtId="0" fontId="24" fillId="0" borderId="22" xfId="0" applyFont="1" applyBorder="1" applyAlignment="1">
      <alignment wrapText="1"/>
    </xf>
    <xf numFmtId="0" fontId="23" fillId="5" borderId="24" xfId="0" applyFont="1" applyFill="1" applyBorder="1" applyAlignment="1">
      <alignment horizontal="center" wrapText="1"/>
    </xf>
    <xf numFmtId="0" fontId="23" fillId="5" borderId="25" xfId="0" applyFont="1" applyFill="1" applyBorder="1" applyAlignment="1">
      <alignment horizont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16" fillId="0" borderId="20" xfId="0" applyFont="1" applyBorder="1"/>
    <xf numFmtId="0" fontId="14" fillId="0" borderId="26" xfId="0" applyFont="1" applyBorder="1" applyAlignment="1">
      <alignment wrapText="1"/>
    </xf>
    <xf numFmtId="0" fontId="14" fillId="2" borderId="27" xfId="0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vertical="center" wrapText="1"/>
    </xf>
    <xf numFmtId="0" fontId="14" fillId="0" borderId="28" xfId="0" applyFont="1" applyBorder="1" applyAlignment="1">
      <alignment horizontal="center" vertical="center" wrapText="1"/>
    </xf>
    <xf numFmtId="0" fontId="4" fillId="0" borderId="3" xfId="0" applyFont="1" applyBorder="1"/>
    <xf numFmtId="0" fontId="4" fillId="0" borderId="4" xfId="0" applyFont="1" applyBorder="1"/>
    <xf numFmtId="0" fontId="35" fillId="0" borderId="0" xfId="0" applyFont="1"/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16" fillId="2" borderId="11" xfId="0" applyFont="1" applyFill="1" applyBorder="1" applyAlignment="1">
      <alignment horizontal="center" wrapText="1"/>
    </xf>
    <xf numFmtId="0" fontId="5" fillId="4" borderId="15" xfId="0" applyFont="1" applyFill="1" applyBorder="1" applyAlignment="1">
      <alignment horizontal="left" wrapText="1"/>
    </xf>
    <xf numFmtId="164" fontId="5" fillId="2" borderId="15" xfId="2" applyNumberFormat="1" applyFont="1" applyFill="1" applyBorder="1"/>
    <xf numFmtId="164" fontId="5" fillId="2" borderId="11" xfId="2" applyNumberFormat="1" applyFont="1" applyFill="1" applyBorder="1"/>
    <xf numFmtId="164" fontId="3" fillId="2" borderId="13" xfId="0" applyNumberFormat="1" applyFont="1" applyFill="1" applyBorder="1"/>
    <xf numFmtId="164" fontId="3" fillId="2" borderId="15" xfId="0" applyNumberFormat="1" applyFont="1" applyFill="1" applyBorder="1"/>
    <xf numFmtId="164" fontId="3" fillId="2" borderId="11" xfId="0" applyNumberFormat="1" applyFont="1" applyFill="1" applyBorder="1"/>
    <xf numFmtId="0" fontId="3" fillId="0" borderId="32" xfId="0" applyFont="1" applyBorder="1"/>
    <xf numFmtId="0" fontId="3" fillId="0" borderId="33" xfId="0" applyFont="1" applyBorder="1"/>
    <xf numFmtId="0" fontId="8" fillId="0" borderId="33" xfId="0" applyFont="1" applyBorder="1"/>
    <xf numFmtId="0" fontId="3" fillId="0" borderId="34" xfId="0" applyFont="1" applyBorder="1"/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164" fontId="5" fillId="0" borderId="21" xfId="2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164" fontId="5" fillId="0" borderId="21" xfId="2" applyNumberFormat="1" applyFont="1" applyBorder="1"/>
    <xf numFmtId="0" fontId="39" fillId="0" borderId="0" xfId="0" applyFont="1"/>
    <xf numFmtId="0" fontId="40" fillId="0" borderId="20" xfId="0" applyFont="1" applyBorder="1"/>
    <xf numFmtId="0" fontId="34" fillId="0" borderId="21" xfId="0" applyFont="1" applyBorder="1"/>
    <xf numFmtId="0" fontId="40" fillId="0" borderId="21" xfId="0" applyFont="1" applyBorder="1" applyAlignment="1">
      <alignment horizontal="center"/>
    </xf>
    <xf numFmtId="0" fontId="40" fillId="0" borderId="22" xfId="0" applyFont="1" applyBorder="1" applyAlignment="1">
      <alignment horizontal="center"/>
    </xf>
    <xf numFmtId="0" fontId="34" fillId="0" borderId="0" xfId="0" applyFont="1"/>
    <xf numFmtId="164" fontId="34" fillId="0" borderId="21" xfId="2" applyNumberFormat="1" applyFont="1" applyBorder="1"/>
    <xf numFmtId="164" fontId="40" fillId="0" borderId="21" xfId="2" applyNumberFormat="1" applyFont="1" applyBorder="1" applyAlignment="1">
      <alignment horizontal="center"/>
    </xf>
    <xf numFmtId="164" fontId="34" fillId="0" borderId="21" xfId="2" applyNumberFormat="1" applyFont="1" applyBorder="1" applyAlignment="1">
      <alignment horizontal="center"/>
    </xf>
    <xf numFmtId="0" fontId="34" fillId="0" borderId="22" xfId="0" applyFont="1" applyBorder="1" applyAlignment="1">
      <alignment horizontal="center"/>
    </xf>
    <xf numFmtId="0" fontId="18" fillId="0" borderId="32" xfId="0" applyFont="1" applyBorder="1"/>
    <xf numFmtId="0" fontId="18" fillId="0" borderId="33" xfId="0" applyFont="1" applyBorder="1"/>
    <xf numFmtId="0" fontId="18" fillId="0" borderId="34" xfId="0" applyFont="1" applyBorder="1"/>
    <xf numFmtId="0" fontId="34" fillId="0" borderId="21" xfId="0" applyFont="1" applyBorder="1" applyAlignment="1">
      <alignment horizontal="center"/>
    </xf>
    <xf numFmtId="0" fontId="22" fillId="0" borderId="32" xfId="0" applyFont="1" applyBorder="1"/>
    <xf numFmtId="0" fontId="22" fillId="0" borderId="33" xfId="0" applyFont="1" applyBorder="1"/>
    <xf numFmtId="0" fontId="22" fillId="0" borderId="34" xfId="0" applyFont="1" applyBorder="1"/>
    <xf numFmtId="0" fontId="5" fillId="0" borderId="20" xfId="0" applyFont="1" applyBorder="1"/>
    <xf numFmtId="0" fontId="5" fillId="0" borderId="21" xfId="0" applyFont="1" applyBorder="1"/>
    <xf numFmtId="0" fontId="26" fillId="2" borderId="2" xfId="0" applyFont="1" applyFill="1" applyBorder="1" applyAlignment="1">
      <alignment horizontal="left" vertical="top" wrapText="1"/>
    </xf>
    <xf numFmtId="0" fontId="27" fillId="0" borderId="3" xfId="0" applyFont="1" applyBorder="1"/>
    <xf numFmtId="0" fontId="12" fillId="0" borderId="0" xfId="0" applyFont="1" applyAlignment="1">
      <alignment horizontal="right" wrapText="1"/>
    </xf>
    <xf numFmtId="0" fontId="35" fillId="0" borderId="0" xfId="0" applyFont="1" applyAlignment="1">
      <alignment horizontal="center"/>
    </xf>
    <xf numFmtId="0" fontId="36" fillId="2" borderId="2" xfId="0" applyFont="1" applyFill="1" applyBorder="1" applyAlignment="1">
      <alignment horizontal="left" vertical="top" wrapText="1"/>
    </xf>
    <xf numFmtId="0" fontId="37" fillId="0" borderId="3" xfId="0" applyFont="1" applyBorder="1"/>
    <xf numFmtId="0" fontId="37" fillId="0" borderId="4" xfId="0" applyFont="1" applyBorder="1"/>
    <xf numFmtId="0" fontId="6" fillId="0" borderId="0" xfId="0" applyFont="1" applyAlignment="1">
      <alignment horizontal="left"/>
    </xf>
    <xf numFmtId="0" fontId="0" fillId="0" borderId="0" xfId="0"/>
    <xf numFmtId="0" fontId="14" fillId="0" borderId="0" xfId="0" applyFont="1" applyAlignment="1">
      <alignment horizontal="left"/>
    </xf>
    <xf numFmtId="0" fontId="36" fillId="2" borderId="17" xfId="0" applyFont="1" applyFill="1" applyBorder="1" applyAlignment="1">
      <alignment horizontal="left" vertical="top" wrapText="1"/>
    </xf>
    <xf numFmtId="0" fontId="36" fillId="2" borderId="29" xfId="0" applyFont="1" applyFill="1" applyBorder="1" applyAlignment="1">
      <alignment horizontal="left" vertical="top" wrapText="1"/>
    </xf>
    <xf numFmtId="0" fontId="36" fillId="2" borderId="30" xfId="0" applyFont="1" applyFill="1" applyBorder="1" applyAlignment="1">
      <alignment horizontal="left" vertical="top" wrapText="1"/>
    </xf>
    <xf numFmtId="0" fontId="36" fillId="2" borderId="31" xfId="0" applyFont="1" applyFill="1" applyBorder="1" applyAlignment="1">
      <alignment horizontal="left" vertical="top" wrapText="1"/>
    </xf>
    <xf numFmtId="0" fontId="32" fillId="0" borderId="11" xfId="0" applyFont="1" applyBorder="1" applyAlignment="1">
      <alignment horizontal="left" wrapText="1"/>
    </xf>
    <xf numFmtId="0" fontId="28" fillId="0" borderId="11" xfId="0" applyFont="1" applyBorder="1" applyAlignment="1">
      <alignment horizontal="left" wrapText="1"/>
    </xf>
    <xf numFmtId="0" fontId="7" fillId="0" borderId="27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17" xfId="0" applyFont="1" applyBorder="1"/>
    <xf numFmtId="0" fontId="12" fillId="0" borderId="17" xfId="0" applyFont="1" applyBorder="1" applyAlignment="1">
      <alignment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0"/>
  <sheetViews>
    <sheetView view="pageBreakPreview" topLeftCell="A23" zoomScale="115" zoomScaleNormal="85" zoomScaleSheetLayoutView="115" workbookViewId="0">
      <selection activeCell="B27" sqref="B27"/>
    </sheetView>
  </sheetViews>
  <sheetFormatPr defaultColWidth="14.42578125" defaultRowHeight="13.5" x14ac:dyDescent="0.25"/>
  <cols>
    <col min="1" max="1" width="6.140625" style="14" customWidth="1"/>
    <col min="2" max="2" width="62" style="14" customWidth="1"/>
    <col min="3" max="5" width="22.7109375" style="14" customWidth="1"/>
    <col min="6" max="6" width="9.140625" style="14" customWidth="1"/>
    <col min="7" max="26" width="8.7109375" style="14" customWidth="1"/>
    <col min="27" max="16384" width="14.42578125" style="14"/>
  </cols>
  <sheetData>
    <row r="1" spans="1:5" ht="79.5" customHeight="1" x14ac:dyDescent="0.25">
      <c r="D1" s="224" t="s">
        <v>157</v>
      </c>
      <c r="E1" s="224"/>
    </row>
    <row r="2" spans="1:5" s="182" customFormat="1" ht="33" customHeight="1" x14ac:dyDescent="0.35">
      <c r="B2" s="225" t="s">
        <v>182</v>
      </c>
      <c r="C2" s="225"/>
      <c r="D2" s="225"/>
      <c r="E2" s="225"/>
    </row>
    <row r="3" spans="1:5" s="182" customFormat="1" ht="33" customHeight="1" x14ac:dyDescent="0.35">
      <c r="B3" s="225" t="s">
        <v>184</v>
      </c>
      <c r="C3" s="225"/>
      <c r="D3" s="225"/>
      <c r="E3" s="225"/>
    </row>
    <row r="6" spans="1:5" ht="14.25" x14ac:dyDescent="0.25">
      <c r="B6" s="15" t="s">
        <v>0</v>
      </c>
      <c r="C6" s="240" t="s">
        <v>181</v>
      </c>
      <c r="D6" s="239"/>
      <c r="E6" s="239"/>
    </row>
    <row r="7" spans="1:5" ht="14.25" x14ac:dyDescent="0.25">
      <c r="B7" s="13" t="s">
        <v>1</v>
      </c>
      <c r="C7" s="239"/>
      <c r="D7" s="239"/>
      <c r="E7" s="239"/>
    </row>
    <row r="8" spans="1:5" ht="14.25" x14ac:dyDescent="0.25">
      <c r="B8" s="13" t="s">
        <v>2</v>
      </c>
      <c r="C8" s="240" t="s">
        <v>183</v>
      </c>
      <c r="D8" s="239"/>
      <c r="E8" s="239"/>
    </row>
    <row r="9" spans="1:5" ht="14.25" x14ac:dyDescent="0.25">
      <c r="B9" s="13" t="s">
        <v>3</v>
      </c>
    </row>
    <row r="10" spans="1:5" ht="14.25" x14ac:dyDescent="0.25">
      <c r="B10" s="15" t="s">
        <v>122</v>
      </c>
    </row>
    <row r="11" spans="1:5" ht="14.25" x14ac:dyDescent="0.25">
      <c r="B11" s="15" t="s">
        <v>4</v>
      </c>
      <c r="C11" s="240" t="s">
        <v>185</v>
      </c>
      <c r="D11" s="239"/>
      <c r="E11" s="239"/>
    </row>
    <row r="12" spans="1:5" ht="14.25" x14ac:dyDescent="0.25">
      <c r="B12" s="15" t="s">
        <v>5</v>
      </c>
    </row>
    <row r="15" spans="1:5" x14ac:dyDescent="0.25">
      <c r="A15" s="222" t="s">
        <v>123</v>
      </c>
      <c r="B15" s="223"/>
      <c r="C15" s="223"/>
      <c r="D15" s="223"/>
      <c r="E15" s="223"/>
    </row>
    <row r="16" spans="1:5" ht="14.25" x14ac:dyDescent="0.25">
      <c r="B16" s="15"/>
      <c r="D16" s="16"/>
      <c r="E16" s="16"/>
    </row>
    <row r="17" spans="1:5" ht="15" thickBot="1" x14ac:dyDescent="0.3">
      <c r="A17" s="15" t="s">
        <v>73</v>
      </c>
      <c r="B17" s="15"/>
      <c r="D17" s="16"/>
      <c r="E17" s="16"/>
    </row>
    <row r="18" spans="1:5" ht="43.5" thickBot="1" x14ac:dyDescent="0.3">
      <c r="A18" s="172" t="s">
        <v>8</v>
      </c>
      <c r="B18" s="173" t="s">
        <v>74</v>
      </c>
      <c r="C18" s="238" t="s">
        <v>75</v>
      </c>
      <c r="D18" s="173" t="s">
        <v>76</v>
      </c>
      <c r="E18" s="174" t="s">
        <v>77</v>
      </c>
    </row>
    <row r="19" spans="1:5" ht="15" thickTop="1" x14ac:dyDescent="0.25">
      <c r="A19" s="144">
        <v>1</v>
      </c>
      <c r="B19" s="170">
        <v>2</v>
      </c>
      <c r="C19" s="170">
        <v>3</v>
      </c>
      <c r="D19" s="170">
        <v>4</v>
      </c>
      <c r="E19" s="171">
        <v>5</v>
      </c>
    </row>
    <row r="20" spans="1:5" x14ac:dyDescent="0.25">
      <c r="A20" s="164"/>
      <c r="B20" s="241" t="s">
        <v>186</v>
      </c>
      <c r="C20" s="242" t="s">
        <v>187</v>
      </c>
      <c r="D20" s="242" t="s">
        <v>188</v>
      </c>
      <c r="E20" s="165"/>
    </row>
    <row r="21" spans="1:5" x14ac:dyDescent="0.25">
      <c r="A21" s="164"/>
      <c r="B21" s="162"/>
      <c r="C21" s="163"/>
      <c r="D21" s="163"/>
      <c r="E21" s="165"/>
    </row>
    <row r="22" spans="1:5" ht="14.25" thickBot="1" x14ac:dyDescent="0.3">
      <c r="A22" s="166"/>
      <c r="B22" s="167"/>
      <c r="C22" s="168"/>
      <c r="D22" s="168"/>
      <c r="E22" s="169"/>
    </row>
    <row r="23" spans="1:5" x14ac:dyDescent="0.25">
      <c r="C23" s="17"/>
      <c r="D23" s="17"/>
      <c r="E23" s="17"/>
    </row>
    <row r="24" spans="1:5" ht="15" thickBot="1" x14ac:dyDescent="0.3">
      <c r="A24" s="15" t="s">
        <v>78</v>
      </c>
      <c r="B24" s="15"/>
      <c r="C24" s="17"/>
      <c r="D24" s="17"/>
      <c r="E24" s="17"/>
    </row>
    <row r="25" spans="1:5" ht="29.25" thickBot="1" x14ac:dyDescent="0.3">
      <c r="A25" s="172" t="s">
        <v>8</v>
      </c>
      <c r="B25" s="173" t="s">
        <v>79</v>
      </c>
      <c r="C25" s="173" t="s">
        <v>80</v>
      </c>
      <c r="D25" s="173" t="s">
        <v>81</v>
      </c>
      <c r="E25" s="174" t="s">
        <v>82</v>
      </c>
    </row>
    <row r="26" spans="1:5" ht="15" thickTop="1" x14ac:dyDescent="0.25">
      <c r="A26" s="144">
        <v>1</v>
      </c>
      <c r="B26" s="170">
        <v>2</v>
      </c>
      <c r="C26" s="170">
        <v>3</v>
      </c>
      <c r="D26" s="170">
        <v>4</v>
      </c>
      <c r="E26" s="171">
        <v>5</v>
      </c>
    </row>
    <row r="27" spans="1:5" x14ac:dyDescent="0.25">
      <c r="A27" s="164"/>
      <c r="B27" s="162"/>
      <c r="C27" s="163"/>
      <c r="D27" s="163"/>
      <c r="E27" s="165"/>
    </row>
    <row r="28" spans="1:5" x14ac:dyDescent="0.25">
      <c r="A28" s="164"/>
      <c r="B28" s="162"/>
      <c r="C28" s="163"/>
      <c r="D28" s="163"/>
      <c r="E28" s="165"/>
    </row>
    <row r="29" spans="1:5" ht="14.25" thickBot="1" x14ac:dyDescent="0.3">
      <c r="A29" s="166"/>
      <c r="B29" s="167"/>
      <c r="C29" s="168"/>
      <c r="D29" s="168"/>
      <c r="E29" s="169"/>
    </row>
    <row r="30" spans="1:5" ht="14.25" x14ac:dyDescent="0.25">
      <c r="B30" s="18"/>
      <c r="C30" s="18"/>
      <c r="D30" s="18"/>
      <c r="E30" s="18"/>
    </row>
    <row r="31" spans="1:5" ht="14.25" customHeight="1" thickBot="1" x14ac:dyDescent="0.3">
      <c r="A31" s="15" t="s">
        <v>83</v>
      </c>
      <c r="B31" s="18"/>
    </row>
    <row r="32" spans="1:5" ht="29.25" thickBot="1" x14ac:dyDescent="0.3">
      <c r="A32" s="172" t="s">
        <v>8</v>
      </c>
      <c r="B32" s="173" t="s">
        <v>145</v>
      </c>
      <c r="C32" s="173" t="s">
        <v>53</v>
      </c>
      <c r="D32" s="173" t="s">
        <v>84</v>
      </c>
      <c r="E32" s="174" t="s">
        <v>85</v>
      </c>
    </row>
    <row r="33" spans="1:5" ht="15" thickTop="1" x14ac:dyDescent="0.25">
      <c r="A33" s="144">
        <v>1</v>
      </c>
      <c r="B33" s="170">
        <v>2</v>
      </c>
      <c r="C33" s="170">
        <v>3</v>
      </c>
      <c r="D33" s="170">
        <v>4</v>
      </c>
      <c r="E33" s="171">
        <v>5</v>
      </c>
    </row>
    <row r="34" spans="1:5" x14ac:dyDescent="0.25">
      <c r="A34" s="164"/>
      <c r="B34" s="162"/>
      <c r="C34" s="163"/>
      <c r="D34" s="163"/>
      <c r="E34" s="165"/>
    </row>
    <row r="35" spans="1:5" x14ac:dyDescent="0.25">
      <c r="A35" s="164"/>
      <c r="B35" s="162"/>
      <c r="C35" s="163"/>
      <c r="D35" s="163"/>
      <c r="E35" s="165"/>
    </row>
    <row r="36" spans="1:5" ht="14.25" thickBot="1" x14ac:dyDescent="0.3">
      <c r="A36" s="166"/>
      <c r="B36" s="167"/>
      <c r="C36" s="168"/>
      <c r="D36" s="168"/>
      <c r="E36" s="169"/>
    </row>
    <row r="39" spans="1:5" ht="14.25" thickBot="1" x14ac:dyDescent="0.3"/>
    <row r="40" spans="1:5" s="15" customFormat="1" ht="15" thickBot="1" x14ac:dyDescent="0.3">
      <c r="B40" s="15" t="s">
        <v>6</v>
      </c>
      <c r="C40" s="96"/>
    </row>
  </sheetData>
  <mergeCells count="7">
    <mergeCell ref="A15:E15"/>
    <mergeCell ref="D1:E1"/>
    <mergeCell ref="B2:E2"/>
    <mergeCell ref="B3:E3"/>
    <mergeCell ref="C6:E7"/>
    <mergeCell ref="C8:E8"/>
    <mergeCell ref="C11:E11"/>
  </mergeCells>
  <pageMargins left="0.7" right="0.7" top="0.75" bottom="0.75" header="0" footer="0"/>
  <pageSetup scale="66" orientation="portrait" r:id="rId1"/>
  <headerFooter>
    <oddFooter>&amp;L_x000D_&amp;1#&amp;"Calibri"&amp;10&amp;K000000 INTERNAL - NI CONFIDENTIAL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0"/>
  <sheetViews>
    <sheetView workbookViewId="0"/>
  </sheetViews>
  <sheetFormatPr defaultColWidth="14.42578125" defaultRowHeight="15" customHeight="1" x14ac:dyDescent="0.25"/>
  <cols>
    <col min="1" max="6" width="9.140625" customWidth="1"/>
    <col min="7" max="26" width="8.7109375" customWidth="1"/>
  </cols>
  <sheetData>
    <row r="1" spans="1:26" ht="13.5" customHeight="1" x14ac:dyDescent="0.25">
      <c r="A1" s="5" t="s">
        <v>112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 x14ac:dyDescent="0.25">
      <c r="A2" s="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 x14ac:dyDescent="0.25">
      <c r="A3" s="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 x14ac:dyDescent="0.25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 x14ac:dyDescent="0.25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 x14ac:dyDescent="0.25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 x14ac:dyDescent="0.25">
      <c r="A7" s="5" t="s">
        <v>56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 x14ac:dyDescent="0.25">
      <c r="A8" s="5"/>
      <c r="B8" s="9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 x14ac:dyDescent="0.25">
      <c r="A9" s="5"/>
      <c r="B9" s="9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 x14ac:dyDescent="0.25">
      <c r="A10" s="5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 x14ac:dyDescent="0.25">
      <c r="A11" s="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x14ac:dyDescent="0.25">
      <c r="A12" s="5" t="s">
        <v>72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 x14ac:dyDescent="0.25">
      <c r="A13" s="5"/>
      <c r="B13" s="10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 x14ac:dyDescent="0.25">
      <c r="A14" s="5"/>
      <c r="B14" s="10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 x14ac:dyDescent="0.25">
      <c r="A15" s="5" t="s">
        <v>113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 x14ac:dyDescent="0.25">
      <c r="A16" s="5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 x14ac:dyDescent="0.25">
      <c r="A17" s="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 x14ac:dyDescent="0.25">
      <c r="A18" s="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 x14ac:dyDescent="0.25">
      <c r="A19" s="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x14ac:dyDescent="0.25">
      <c r="A20" s="5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 x14ac:dyDescent="0.25">
      <c r="A21" s="5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 x14ac:dyDescent="0.25">
      <c r="A22" s="5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 x14ac:dyDescent="0.25">
      <c r="A23" s="5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 x14ac:dyDescent="0.25">
      <c r="A24" s="5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 x14ac:dyDescent="0.25">
      <c r="A25" s="5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 x14ac:dyDescent="0.25">
      <c r="A26" s="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 x14ac:dyDescent="0.25">
      <c r="A27" s="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 x14ac:dyDescent="0.25">
      <c r="A28" s="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 x14ac:dyDescent="0.25">
      <c r="A29" s="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 x14ac:dyDescent="0.25">
      <c r="A30" s="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 x14ac:dyDescent="0.25">
      <c r="A31" s="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 x14ac:dyDescent="0.25">
      <c r="A32" s="5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 x14ac:dyDescent="0.25">
      <c r="A33" s="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 x14ac:dyDescent="0.25">
      <c r="A34" s="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 x14ac:dyDescent="0.25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 x14ac:dyDescent="0.25">
      <c r="A36" s="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 x14ac:dyDescent="0.25">
      <c r="A37" s="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 x14ac:dyDescent="0.25">
      <c r="A38" s="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 x14ac:dyDescent="0.25">
      <c r="A39" s="5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 x14ac:dyDescent="0.25">
      <c r="A40" s="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 x14ac:dyDescent="0.25">
      <c r="A41" s="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 x14ac:dyDescent="0.25">
      <c r="A42" s="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 x14ac:dyDescent="0.25">
      <c r="A43" s="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 x14ac:dyDescent="0.25">
      <c r="A44" s="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 x14ac:dyDescent="0.25">
      <c r="A45" s="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 x14ac:dyDescent="0.25">
      <c r="A46" s="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 x14ac:dyDescent="0.25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 x14ac:dyDescent="0.25">
      <c r="A48" s="5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 x14ac:dyDescent="0.25">
      <c r="A49" s="5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 x14ac:dyDescent="0.25">
      <c r="A50" s="5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 x14ac:dyDescent="0.25">
      <c r="A51" s="5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 x14ac:dyDescent="0.25">
      <c r="A52" s="5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 x14ac:dyDescent="0.25">
      <c r="A53" s="5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 x14ac:dyDescent="0.25">
      <c r="A54" s="5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 x14ac:dyDescent="0.25">
      <c r="A55" s="5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 x14ac:dyDescent="0.25">
      <c r="A56" s="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 x14ac:dyDescent="0.25">
      <c r="A57" s="5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 x14ac:dyDescent="0.25">
      <c r="A58" s="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 x14ac:dyDescent="0.25">
      <c r="A59" s="5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 x14ac:dyDescent="0.25">
      <c r="A60" s="5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 x14ac:dyDescent="0.25">
      <c r="A61" s="5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 x14ac:dyDescent="0.25">
      <c r="A62" s="5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 x14ac:dyDescent="0.25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 x14ac:dyDescent="0.25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 x14ac:dyDescent="0.25">
      <c r="A65" s="5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 x14ac:dyDescent="0.25">
      <c r="A66" s="5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 x14ac:dyDescent="0.25">
      <c r="A67" s="5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 x14ac:dyDescent="0.25">
      <c r="A68" s="5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 x14ac:dyDescent="0.25">
      <c r="A69" s="5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 x14ac:dyDescent="0.25">
      <c r="A70" s="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 x14ac:dyDescent="0.25">
      <c r="A71" s="5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 x14ac:dyDescent="0.25">
      <c r="A72" s="5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 x14ac:dyDescent="0.25">
      <c r="A73" s="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 x14ac:dyDescent="0.25">
      <c r="A74" s="5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 x14ac:dyDescent="0.25">
      <c r="A75" s="5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 x14ac:dyDescent="0.25">
      <c r="A76" s="5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 x14ac:dyDescent="0.25">
      <c r="A77" s="5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 x14ac:dyDescent="0.25">
      <c r="A78" s="5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 x14ac:dyDescent="0.25">
      <c r="A79" s="5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 x14ac:dyDescent="0.25">
      <c r="A80" s="5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 x14ac:dyDescent="0.25">
      <c r="A81" s="5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 x14ac:dyDescent="0.25">
      <c r="A82" s="5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 x14ac:dyDescent="0.25">
      <c r="A83" s="5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 x14ac:dyDescent="0.25">
      <c r="A84" s="5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 x14ac:dyDescent="0.25">
      <c r="A85" s="5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 x14ac:dyDescent="0.25">
      <c r="A86" s="5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 x14ac:dyDescent="0.25">
      <c r="A87" s="5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 x14ac:dyDescent="0.25">
      <c r="A88" s="5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 x14ac:dyDescent="0.25">
      <c r="A89" s="5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 x14ac:dyDescent="0.25">
      <c r="A90" s="5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 x14ac:dyDescent="0.25">
      <c r="A91" s="5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 x14ac:dyDescent="0.25">
      <c r="A92" s="5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 x14ac:dyDescent="0.25">
      <c r="A93" s="5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 x14ac:dyDescent="0.25">
      <c r="A94" s="5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 x14ac:dyDescent="0.25">
      <c r="A95" s="5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 x14ac:dyDescent="0.25">
      <c r="A96" s="5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 x14ac:dyDescent="0.25">
      <c r="A97" s="5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 x14ac:dyDescent="0.25">
      <c r="A98" s="5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 x14ac:dyDescent="0.25">
      <c r="A99" s="5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 x14ac:dyDescent="0.25">
      <c r="A100" s="5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 x14ac:dyDescent="0.25">
      <c r="A101" s="5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 x14ac:dyDescent="0.25">
      <c r="A102" s="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 x14ac:dyDescent="0.25">
      <c r="A103" s="5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 x14ac:dyDescent="0.25">
      <c r="A104" s="5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 x14ac:dyDescent="0.25">
      <c r="A105" s="5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 x14ac:dyDescent="0.25">
      <c r="A106" s="5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 x14ac:dyDescent="0.25">
      <c r="A107" s="5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 x14ac:dyDescent="0.25">
      <c r="A108" s="5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 x14ac:dyDescent="0.25">
      <c r="A109" s="5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 x14ac:dyDescent="0.25">
      <c r="A110" s="5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 x14ac:dyDescent="0.25">
      <c r="A111" s="5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 x14ac:dyDescent="0.25">
      <c r="A112" s="5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 x14ac:dyDescent="0.25">
      <c r="A113" s="5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 x14ac:dyDescent="0.25">
      <c r="A114" s="5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 x14ac:dyDescent="0.25">
      <c r="A115" s="5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 x14ac:dyDescent="0.25">
      <c r="A116" s="5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 x14ac:dyDescent="0.25">
      <c r="A117" s="5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 x14ac:dyDescent="0.25">
      <c r="A118" s="5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 x14ac:dyDescent="0.25">
      <c r="A119" s="5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 x14ac:dyDescent="0.25">
      <c r="A120" s="5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 x14ac:dyDescent="0.25">
      <c r="A121" s="5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 x14ac:dyDescent="0.25">
      <c r="A122" s="5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 x14ac:dyDescent="0.25">
      <c r="A123" s="5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 x14ac:dyDescent="0.25">
      <c r="A124" s="5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 x14ac:dyDescent="0.25">
      <c r="A125" s="5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 x14ac:dyDescent="0.25">
      <c r="A126" s="5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 x14ac:dyDescent="0.25">
      <c r="A127" s="5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 x14ac:dyDescent="0.25">
      <c r="A128" s="5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 x14ac:dyDescent="0.25">
      <c r="A129" s="5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 x14ac:dyDescent="0.25">
      <c r="A130" s="5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 x14ac:dyDescent="0.25">
      <c r="A131" s="5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 x14ac:dyDescent="0.25">
      <c r="A132" s="5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 x14ac:dyDescent="0.25">
      <c r="A133" s="5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 x14ac:dyDescent="0.25">
      <c r="A134" s="5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 x14ac:dyDescent="0.25">
      <c r="A135" s="5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 x14ac:dyDescent="0.25">
      <c r="A136" s="5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 x14ac:dyDescent="0.25">
      <c r="A137" s="5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 x14ac:dyDescent="0.25">
      <c r="A138" s="5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 x14ac:dyDescent="0.25">
      <c r="A139" s="5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 x14ac:dyDescent="0.25">
      <c r="A140" s="5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 x14ac:dyDescent="0.25">
      <c r="A141" s="5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 x14ac:dyDescent="0.25">
      <c r="A142" s="5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 x14ac:dyDescent="0.25">
      <c r="A143" s="5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 x14ac:dyDescent="0.25">
      <c r="A144" s="5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 x14ac:dyDescent="0.25">
      <c r="A145" s="5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 x14ac:dyDescent="0.25">
      <c r="A146" s="5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 x14ac:dyDescent="0.25">
      <c r="A147" s="5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 x14ac:dyDescent="0.25">
      <c r="A148" s="5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 x14ac:dyDescent="0.25">
      <c r="A149" s="5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 x14ac:dyDescent="0.25">
      <c r="A150" s="5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 x14ac:dyDescent="0.25">
      <c r="A151" s="5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 x14ac:dyDescent="0.25">
      <c r="A152" s="5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 x14ac:dyDescent="0.25">
      <c r="A153" s="5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 x14ac:dyDescent="0.25">
      <c r="A154" s="5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 x14ac:dyDescent="0.25">
      <c r="A155" s="5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 x14ac:dyDescent="0.25">
      <c r="A156" s="5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 x14ac:dyDescent="0.25">
      <c r="A157" s="5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 x14ac:dyDescent="0.25">
      <c r="A158" s="5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 x14ac:dyDescent="0.25">
      <c r="A159" s="5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 x14ac:dyDescent="0.25">
      <c r="A160" s="5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 x14ac:dyDescent="0.25">
      <c r="A161" s="5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 x14ac:dyDescent="0.25">
      <c r="A162" s="5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 x14ac:dyDescent="0.25">
      <c r="A163" s="5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 x14ac:dyDescent="0.25">
      <c r="A164" s="5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 x14ac:dyDescent="0.25">
      <c r="A165" s="5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 x14ac:dyDescent="0.25">
      <c r="A166" s="5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 x14ac:dyDescent="0.25">
      <c r="A167" s="5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 x14ac:dyDescent="0.25">
      <c r="A168" s="5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 x14ac:dyDescent="0.25">
      <c r="A169" s="5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 x14ac:dyDescent="0.25">
      <c r="A170" s="5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 x14ac:dyDescent="0.25">
      <c r="A171" s="5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 x14ac:dyDescent="0.25">
      <c r="A172" s="5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 x14ac:dyDescent="0.25">
      <c r="A173" s="5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 x14ac:dyDescent="0.25">
      <c r="A174" s="5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 x14ac:dyDescent="0.25">
      <c r="A175" s="5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 x14ac:dyDescent="0.25">
      <c r="A176" s="5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 x14ac:dyDescent="0.25">
      <c r="A177" s="5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 x14ac:dyDescent="0.25">
      <c r="A178" s="5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 x14ac:dyDescent="0.25">
      <c r="A179" s="5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 x14ac:dyDescent="0.25">
      <c r="A180" s="5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 x14ac:dyDescent="0.25">
      <c r="A181" s="5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 x14ac:dyDescent="0.25">
      <c r="A182" s="5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 x14ac:dyDescent="0.25">
      <c r="A183" s="5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 x14ac:dyDescent="0.25">
      <c r="A184" s="5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 x14ac:dyDescent="0.25">
      <c r="A185" s="5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 x14ac:dyDescent="0.25">
      <c r="A186" s="5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 x14ac:dyDescent="0.25">
      <c r="A187" s="5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 x14ac:dyDescent="0.25">
      <c r="A188" s="5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 x14ac:dyDescent="0.25">
      <c r="A189" s="5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 x14ac:dyDescent="0.25">
      <c r="A190" s="5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 x14ac:dyDescent="0.25">
      <c r="A191" s="5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 x14ac:dyDescent="0.25">
      <c r="A192" s="5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 x14ac:dyDescent="0.25">
      <c r="A193" s="5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 x14ac:dyDescent="0.25">
      <c r="A194" s="5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 x14ac:dyDescent="0.25">
      <c r="A195" s="5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 x14ac:dyDescent="0.25">
      <c r="A196" s="5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 x14ac:dyDescent="0.25">
      <c r="A197" s="5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 x14ac:dyDescent="0.25">
      <c r="A198" s="5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 x14ac:dyDescent="0.25">
      <c r="A199" s="5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 x14ac:dyDescent="0.25">
      <c r="A200" s="5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 x14ac:dyDescent="0.25">
      <c r="A201" s="5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 x14ac:dyDescent="0.25">
      <c r="A202" s="5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 x14ac:dyDescent="0.25">
      <c r="A203" s="5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 x14ac:dyDescent="0.25">
      <c r="A204" s="5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 x14ac:dyDescent="0.25">
      <c r="A205" s="5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 x14ac:dyDescent="0.25">
      <c r="A206" s="5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 x14ac:dyDescent="0.25">
      <c r="A207" s="5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 x14ac:dyDescent="0.25">
      <c r="A208" s="5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 x14ac:dyDescent="0.25">
      <c r="A209" s="5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 x14ac:dyDescent="0.25">
      <c r="A210" s="5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 x14ac:dyDescent="0.25">
      <c r="A211" s="5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 x14ac:dyDescent="0.25">
      <c r="A212" s="5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 x14ac:dyDescent="0.25">
      <c r="A213" s="5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 x14ac:dyDescent="0.25">
      <c r="A214" s="5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 x14ac:dyDescent="0.25">
      <c r="A215" s="5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 x14ac:dyDescent="0.25">
      <c r="A216" s="5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 x14ac:dyDescent="0.25">
      <c r="A217" s="5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 x14ac:dyDescent="0.25">
      <c r="A218" s="5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 x14ac:dyDescent="0.25">
      <c r="A219" s="5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 x14ac:dyDescent="0.25">
      <c r="A220" s="5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 x14ac:dyDescent="0.25">
      <c r="A221" s="5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 x14ac:dyDescent="0.25">
      <c r="A222" s="5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 x14ac:dyDescent="0.25">
      <c r="A223" s="5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 x14ac:dyDescent="0.25">
      <c r="A224" s="5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 x14ac:dyDescent="0.25">
      <c r="A225" s="5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 x14ac:dyDescent="0.25">
      <c r="A226" s="5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 x14ac:dyDescent="0.25">
      <c r="A227" s="5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 x14ac:dyDescent="0.25">
      <c r="A228" s="5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 x14ac:dyDescent="0.25">
      <c r="A229" s="5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 x14ac:dyDescent="0.25">
      <c r="A230" s="5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 x14ac:dyDescent="0.25">
      <c r="A231" s="5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 x14ac:dyDescent="0.25">
      <c r="A232" s="5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 x14ac:dyDescent="0.25">
      <c r="A233" s="5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 x14ac:dyDescent="0.25">
      <c r="A234" s="5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 x14ac:dyDescent="0.25">
      <c r="A235" s="5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 x14ac:dyDescent="0.25">
      <c r="A236" s="5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 x14ac:dyDescent="0.25">
      <c r="A237" s="5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 x14ac:dyDescent="0.25">
      <c r="A238" s="5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 x14ac:dyDescent="0.25">
      <c r="A239" s="5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 x14ac:dyDescent="0.25">
      <c r="A240" s="5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 x14ac:dyDescent="0.25">
      <c r="A241" s="5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 x14ac:dyDescent="0.25">
      <c r="A242" s="5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 x14ac:dyDescent="0.25">
      <c r="A243" s="5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 x14ac:dyDescent="0.25">
      <c r="A244" s="5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 x14ac:dyDescent="0.25">
      <c r="A245" s="5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 x14ac:dyDescent="0.25">
      <c r="A246" s="5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 x14ac:dyDescent="0.25">
      <c r="A247" s="5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 x14ac:dyDescent="0.25">
      <c r="A248" s="5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 x14ac:dyDescent="0.25">
      <c r="A249" s="5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 x14ac:dyDescent="0.25">
      <c r="A250" s="5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 x14ac:dyDescent="0.25">
      <c r="A251" s="5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 x14ac:dyDescent="0.25">
      <c r="A252" s="5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 x14ac:dyDescent="0.25">
      <c r="A253" s="5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 x14ac:dyDescent="0.25">
      <c r="A254" s="5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 x14ac:dyDescent="0.25">
      <c r="A255" s="5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 x14ac:dyDescent="0.25">
      <c r="A256" s="5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 x14ac:dyDescent="0.25">
      <c r="A257" s="5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 x14ac:dyDescent="0.25">
      <c r="A258" s="5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 x14ac:dyDescent="0.25">
      <c r="A259" s="5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 x14ac:dyDescent="0.25">
      <c r="A260" s="5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 x14ac:dyDescent="0.25">
      <c r="A261" s="5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 x14ac:dyDescent="0.25">
      <c r="A262" s="5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 x14ac:dyDescent="0.25">
      <c r="A263" s="5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 x14ac:dyDescent="0.25">
      <c r="A264" s="5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 x14ac:dyDescent="0.25">
      <c r="A265" s="5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 x14ac:dyDescent="0.25">
      <c r="A266" s="5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 x14ac:dyDescent="0.25">
      <c r="A267" s="5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 x14ac:dyDescent="0.25">
      <c r="A268" s="5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 x14ac:dyDescent="0.25">
      <c r="A269" s="5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 x14ac:dyDescent="0.25">
      <c r="A270" s="5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 x14ac:dyDescent="0.25">
      <c r="A271" s="5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 x14ac:dyDescent="0.25">
      <c r="A272" s="5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 x14ac:dyDescent="0.25">
      <c r="A273" s="5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 x14ac:dyDescent="0.25">
      <c r="A274" s="5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 x14ac:dyDescent="0.25">
      <c r="A275" s="5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 x14ac:dyDescent="0.25">
      <c r="A276" s="5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 x14ac:dyDescent="0.25">
      <c r="A277" s="5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 x14ac:dyDescent="0.25">
      <c r="A278" s="5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 x14ac:dyDescent="0.25">
      <c r="A279" s="5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 x14ac:dyDescent="0.25">
      <c r="A280" s="5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 x14ac:dyDescent="0.25">
      <c r="A281" s="5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 x14ac:dyDescent="0.25">
      <c r="A282" s="5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 x14ac:dyDescent="0.25">
      <c r="A283" s="5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 x14ac:dyDescent="0.25">
      <c r="A284" s="5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 x14ac:dyDescent="0.25">
      <c r="A285" s="5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 x14ac:dyDescent="0.25">
      <c r="A286" s="5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 x14ac:dyDescent="0.25">
      <c r="A287" s="5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 x14ac:dyDescent="0.25">
      <c r="A288" s="5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 x14ac:dyDescent="0.25">
      <c r="A289" s="5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 x14ac:dyDescent="0.25">
      <c r="A290" s="5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 x14ac:dyDescent="0.25">
      <c r="A291" s="5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 x14ac:dyDescent="0.25">
      <c r="A292" s="5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 x14ac:dyDescent="0.25">
      <c r="A293" s="5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 x14ac:dyDescent="0.25">
      <c r="A294" s="5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 x14ac:dyDescent="0.25">
      <c r="A295" s="5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 x14ac:dyDescent="0.25">
      <c r="A296" s="5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 x14ac:dyDescent="0.25">
      <c r="A297" s="5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 x14ac:dyDescent="0.25">
      <c r="A298" s="5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 x14ac:dyDescent="0.25">
      <c r="A299" s="5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 x14ac:dyDescent="0.25">
      <c r="A300" s="5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 x14ac:dyDescent="0.25">
      <c r="A301" s="5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 x14ac:dyDescent="0.25">
      <c r="A302" s="5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 x14ac:dyDescent="0.25">
      <c r="A303" s="5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 x14ac:dyDescent="0.25">
      <c r="A304" s="5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 x14ac:dyDescent="0.25">
      <c r="A305" s="5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 x14ac:dyDescent="0.25">
      <c r="A306" s="5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 x14ac:dyDescent="0.25">
      <c r="A307" s="5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 x14ac:dyDescent="0.25">
      <c r="A308" s="5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 x14ac:dyDescent="0.25">
      <c r="A309" s="5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 x14ac:dyDescent="0.25">
      <c r="A310" s="5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 x14ac:dyDescent="0.25">
      <c r="A311" s="5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 x14ac:dyDescent="0.25">
      <c r="A312" s="5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 x14ac:dyDescent="0.25">
      <c r="A313" s="5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 x14ac:dyDescent="0.25">
      <c r="A314" s="5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 x14ac:dyDescent="0.25">
      <c r="A315" s="5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 x14ac:dyDescent="0.25">
      <c r="A316" s="5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 x14ac:dyDescent="0.25">
      <c r="A317" s="5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 x14ac:dyDescent="0.25">
      <c r="A318" s="5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 x14ac:dyDescent="0.25">
      <c r="A319" s="5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 x14ac:dyDescent="0.25">
      <c r="A320" s="5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 x14ac:dyDescent="0.25">
      <c r="A321" s="5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 x14ac:dyDescent="0.25">
      <c r="A322" s="5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 x14ac:dyDescent="0.25">
      <c r="A323" s="5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 x14ac:dyDescent="0.25">
      <c r="A324" s="5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 x14ac:dyDescent="0.25">
      <c r="A325" s="5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 x14ac:dyDescent="0.25">
      <c r="A326" s="5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 x14ac:dyDescent="0.25">
      <c r="A327" s="5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 x14ac:dyDescent="0.25">
      <c r="A328" s="5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 x14ac:dyDescent="0.25">
      <c r="A329" s="5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 x14ac:dyDescent="0.25">
      <c r="A330" s="5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 x14ac:dyDescent="0.25">
      <c r="A331" s="5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 x14ac:dyDescent="0.25">
      <c r="A332" s="5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 x14ac:dyDescent="0.25">
      <c r="A333" s="5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 x14ac:dyDescent="0.25">
      <c r="A334" s="5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 x14ac:dyDescent="0.25">
      <c r="A335" s="5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 x14ac:dyDescent="0.25">
      <c r="A336" s="5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 x14ac:dyDescent="0.25">
      <c r="A337" s="5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 x14ac:dyDescent="0.25">
      <c r="A338" s="5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 x14ac:dyDescent="0.25">
      <c r="A339" s="5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 x14ac:dyDescent="0.25">
      <c r="A340" s="5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 x14ac:dyDescent="0.25">
      <c r="A341" s="5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 x14ac:dyDescent="0.25">
      <c r="A342" s="5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 x14ac:dyDescent="0.25">
      <c r="A343" s="5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 x14ac:dyDescent="0.25">
      <c r="A344" s="5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 x14ac:dyDescent="0.25">
      <c r="A345" s="5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 x14ac:dyDescent="0.25">
      <c r="A346" s="5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 x14ac:dyDescent="0.25">
      <c r="A347" s="5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 x14ac:dyDescent="0.25">
      <c r="A348" s="5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 x14ac:dyDescent="0.25">
      <c r="A349" s="5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 x14ac:dyDescent="0.25">
      <c r="A350" s="5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 x14ac:dyDescent="0.25">
      <c r="A351" s="5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 x14ac:dyDescent="0.25">
      <c r="A352" s="5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 x14ac:dyDescent="0.25">
      <c r="A353" s="5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 x14ac:dyDescent="0.25">
      <c r="A354" s="5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 x14ac:dyDescent="0.25">
      <c r="A355" s="5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 x14ac:dyDescent="0.25">
      <c r="A356" s="5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 x14ac:dyDescent="0.25">
      <c r="A357" s="5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 x14ac:dyDescent="0.25">
      <c r="A358" s="5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 x14ac:dyDescent="0.25">
      <c r="A359" s="5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 x14ac:dyDescent="0.25">
      <c r="A360" s="5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 x14ac:dyDescent="0.25">
      <c r="A361" s="5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 x14ac:dyDescent="0.25">
      <c r="A362" s="5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 x14ac:dyDescent="0.25">
      <c r="A363" s="5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 x14ac:dyDescent="0.25">
      <c r="A364" s="5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 x14ac:dyDescent="0.25">
      <c r="A365" s="5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 x14ac:dyDescent="0.25">
      <c r="A366" s="5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 x14ac:dyDescent="0.25">
      <c r="A367" s="5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 x14ac:dyDescent="0.25">
      <c r="A368" s="5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 x14ac:dyDescent="0.25">
      <c r="A369" s="5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 x14ac:dyDescent="0.25">
      <c r="A370" s="5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 x14ac:dyDescent="0.25">
      <c r="A371" s="5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 x14ac:dyDescent="0.25">
      <c r="A372" s="5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 x14ac:dyDescent="0.25">
      <c r="A373" s="5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 x14ac:dyDescent="0.25">
      <c r="A374" s="5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 x14ac:dyDescent="0.25">
      <c r="A375" s="5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 x14ac:dyDescent="0.25">
      <c r="A376" s="5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 x14ac:dyDescent="0.25">
      <c r="A377" s="5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 x14ac:dyDescent="0.25">
      <c r="A378" s="5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 x14ac:dyDescent="0.25">
      <c r="A379" s="5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 x14ac:dyDescent="0.25">
      <c r="A380" s="5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 x14ac:dyDescent="0.25">
      <c r="A381" s="5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 x14ac:dyDescent="0.25">
      <c r="A382" s="5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 x14ac:dyDescent="0.25">
      <c r="A383" s="5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 x14ac:dyDescent="0.25">
      <c r="A384" s="5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 x14ac:dyDescent="0.25">
      <c r="A385" s="5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 x14ac:dyDescent="0.25">
      <c r="A386" s="5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 x14ac:dyDescent="0.25">
      <c r="A387" s="5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 x14ac:dyDescent="0.25">
      <c r="A388" s="5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 x14ac:dyDescent="0.25">
      <c r="A389" s="5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 x14ac:dyDescent="0.25">
      <c r="A390" s="5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 x14ac:dyDescent="0.25">
      <c r="A391" s="5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 x14ac:dyDescent="0.25">
      <c r="A392" s="5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 x14ac:dyDescent="0.25">
      <c r="A393" s="5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 x14ac:dyDescent="0.25">
      <c r="A394" s="5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 x14ac:dyDescent="0.25">
      <c r="A395" s="5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 x14ac:dyDescent="0.25">
      <c r="A396" s="5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 x14ac:dyDescent="0.25">
      <c r="A397" s="5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 x14ac:dyDescent="0.25">
      <c r="A398" s="5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 x14ac:dyDescent="0.25">
      <c r="A399" s="5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 x14ac:dyDescent="0.25">
      <c r="A400" s="5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 x14ac:dyDescent="0.25">
      <c r="A401" s="5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 x14ac:dyDescent="0.25">
      <c r="A402" s="5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 x14ac:dyDescent="0.25">
      <c r="A403" s="5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 x14ac:dyDescent="0.25">
      <c r="A404" s="5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 x14ac:dyDescent="0.25">
      <c r="A405" s="5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 x14ac:dyDescent="0.25">
      <c r="A406" s="5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 x14ac:dyDescent="0.25">
      <c r="A407" s="5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 x14ac:dyDescent="0.25">
      <c r="A408" s="5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 x14ac:dyDescent="0.25">
      <c r="A409" s="5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 x14ac:dyDescent="0.25">
      <c r="A410" s="5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 x14ac:dyDescent="0.25">
      <c r="A411" s="5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 x14ac:dyDescent="0.25">
      <c r="A412" s="5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 x14ac:dyDescent="0.25">
      <c r="A413" s="5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 x14ac:dyDescent="0.25">
      <c r="A414" s="5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 x14ac:dyDescent="0.25">
      <c r="A415" s="5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 x14ac:dyDescent="0.25">
      <c r="A416" s="5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 x14ac:dyDescent="0.25">
      <c r="A417" s="5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 x14ac:dyDescent="0.25">
      <c r="A418" s="5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 x14ac:dyDescent="0.25">
      <c r="A419" s="5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 x14ac:dyDescent="0.25">
      <c r="A420" s="5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 x14ac:dyDescent="0.25">
      <c r="A421" s="5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 x14ac:dyDescent="0.25">
      <c r="A422" s="5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 x14ac:dyDescent="0.25">
      <c r="A423" s="5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 x14ac:dyDescent="0.25">
      <c r="A424" s="5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 x14ac:dyDescent="0.25">
      <c r="A425" s="5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 x14ac:dyDescent="0.25">
      <c r="A426" s="5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 x14ac:dyDescent="0.25">
      <c r="A427" s="5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 x14ac:dyDescent="0.25">
      <c r="A428" s="5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 x14ac:dyDescent="0.25">
      <c r="A429" s="5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 x14ac:dyDescent="0.25">
      <c r="A430" s="5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 x14ac:dyDescent="0.25">
      <c r="A431" s="5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 x14ac:dyDescent="0.25">
      <c r="A432" s="5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 x14ac:dyDescent="0.25">
      <c r="A433" s="5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 x14ac:dyDescent="0.25">
      <c r="A434" s="5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 x14ac:dyDescent="0.25">
      <c r="A435" s="5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 x14ac:dyDescent="0.25">
      <c r="A436" s="5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 x14ac:dyDescent="0.25">
      <c r="A437" s="5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 x14ac:dyDescent="0.25">
      <c r="A438" s="5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 x14ac:dyDescent="0.25">
      <c r="A439" s="5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 x14ac:dyDescent="0.25">
      <c r="A440" s="5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 x14ac:dyDescent="0.25">
      <c r="A441" s="5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 x14ac:dyDescent="0.25">
      <c r="A442" s="5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 x14ac:dyDescent="0.25">
      <c r="A443" s="5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 x14ac:dyDescent="0.25">
      <c r="A444" s="5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 x14ac:dyDescent="0.25">
      <c r="A445" s="5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 x14ac:dyDescent="0.25">
      <c r="A446" s="5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 x14ac:dyDescent="0.25">
      <c r="A447" s="5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 x14ac:dyDescent="0.25">
      <c r="A448" s="5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 x14ac:dyDescent="0.25">
      <c r="A449" s="5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 x14ac:dyDescent="0.25">
      <c r="A450" s="5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 x14ac:dyDescent="0.25">
      <c r="A451" s="5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 x14ac:dyDescent="0.25">
      <c r="A452" s="5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 x14ac:dyDescent="0.25">
      <c r="A453" s="5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 x14ac:dyDescent="0.25">
      <c r="A454" s="5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 x14ac:dyDescent="0.25">
      <c r="A455" s="5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 x14ac:dyDescent="0.25">
      <c r="A456" s="5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 x14ac:dyDescent="0.25">
      <c r="A457" s="5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 x14ac:dyDescent="0.25">
      <c r="A458" s="5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 x14ac:dyDescent="0.25">
      <c r="A459" s="5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 x14ac:dyDescent="0.25">
      <c r="A460" s="5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 x14ac:dyDescent="0.25">
      <c r="A461" s="5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 x14ac:dyDescent="0.25">
      <c r="A462" s="5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 x14ac:dyDescent="0.25">
      <c r="A463" s="5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 x14ac:dyDescent="0.25">
      <c r="A464" s="5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 x14ac:dyDescent="0.25">
      <c r="A465" s="5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 x14ac:dyDescent="0.25">
      <c r="A466" s="5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 x14ac:dyDescent="0.25">
      <c r="A467" s="5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 x14ac:dyDescent="0.25">
      <c r="A468" s="5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 x14ac:dyDescent="0.25">
      <c r="A469" s="5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 x14ac:dyDescent="0.25">
      <c r="A470" s="5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 x14ac:dyDescent="0.25">
      <c r="A471" s="5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 x14ac:dyDescent="0.25">
      <c r="A472" s="5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 x14ac:dyDescent="0.25">
      <c r="A473" s="5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 x14ac:dyDescent="0.25">
      <c r="A474" s="5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 x14ac:dyDescent="0.25">
      <c r="A475" s="5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 x14ac:dyDescent="0.25">
      <c r="A476" s="5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 x14ac:dyDescent="0.25">
      <c r="A477" s="5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 x14ac:dyDescent="0.25">
      <c r="A478" s="5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 x14ac:dyDescent="0.25">
      <c r="A479" s="5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 x14ac:dyDescent="0.25">
      <c r="A480" s="5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 x14ac:dyDescent="0.25">
      <c r="A481" s="5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 x14ac:dyDescent="0.25">
      <c r="A482" s="5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 x14ac:dyDescent="0.25">
      <c r="A483" s="5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 x14ac:dyDescent="0.25">
      <c r="A484" s="5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 x14ac:dyDescent="0.25">
      <c r="A485" s="5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 x14ac:dyDescent="0.25">
      <c r="A486" s="5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 x14ac:dyDescent="0.25">
      <c r="A487" s="5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 x14ac:dyDescent="0.25">
      <c r="A488" s="5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 x14ac:dyDescent="0.25">
      <c r="A489" s="5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 x14ac:dyDescent="0.25">
      <c r="A490" s="5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 x14ac:dyDescent="0.25">
      <c r="A491" s="5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 x14ac:dyDescent="0.25">
      <c r="A492" s="5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 x14ac:dyDescent="0.25">
      <c r="A493" s="5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 x14ac:dyDescent="0.25">
      <c r="A494" s="5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 x14ac:dyDescent="0.25">
      <c r="A495" s="5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 x14ac:dyDescent="0.25">
      <c r="A496" s="5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 x14ac:dyDescent="0.25">
      <c r="A497" s="5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 x14ac:dyDescent="0.25">
      <c r="A498" s="5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 x14ac:dyDescent="0.25">
      <c r="A499" s="5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 x14ac:dyDescent="0.25">
      <c r="A500" s="5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 x14ac:dyDescent="0.25">
      <c r="A501" s="5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 x14ac:dyDescent="0.25">
      <c r="A502" s="5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 x14ac:dyDescent="0.25">
      <c r="A503" s="5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 x14ac:dyDescent="0.25">
      <c r="A504" s="5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 x14ac:dyDescent="0.25">
      <c r="A505" s="5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 x14ac:dyDescent="0.25">
      <c r="A506" s="5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 x14ac:dyDescent="0.25">
      <c r="A507" s="5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 x14ac:dyDescent="0.25">
      <c r="A508" s="5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 x14ac:dyDescent="0.25">
      <c r="A509" s="5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 x14ac:dyDescent="0.25">
      <c r="A510" s="5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 x14ac:dyDescent="0.25">
      <c r="A511" s="5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 x14ac:dyDescent="0.25">
      <c r="A512" s="5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 x14ac:dyDescent="0.25">
      <c r="A513" s="5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 x14ac:dyDescent="0.25">
      <c r="A514" s="5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 x14ac:dyDescent="0.25">
      <c r="A515" s="5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 x14ac:dyDescent="0.25">
      <c r="A516" s="5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 x14ac:dyDescent="0.25">
      <c r="A517" s="5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 x14ac:dyDescent="0.25">
      <c r="A518" s="5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 x14ac:dyDescent="0.25">
      <c r="A519" s="5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 x14ac:dyDescent="0.25">
      <c r="A520" s="5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 x14ac:dyDescent="0.25">
      <c r="A521" s="5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 x14ac:dyDescent="0.25">
      <c r="A522" s="5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 x14ac:dyDescent="0.25">
      <c r="A523" s="5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 x14ac:dyDescent="0.25">
      <c r="A524" s="5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 x14ac:dyDescent="0.25">
      <c r="A525" s="5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 x14ac:dyDescent="0.25">
      <c r="A526" s="5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 x14ac:dyDescent="0.25">
      <c r="A527" s="5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 x14ac:dyDescent="0.25">
      <c r="A528" s="5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 x14ac:dyDescent="0.25">
      <c r="A529" s="5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 x14ac:dyDescent="0.25">
      <c r="A530" s="5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 x14ac:dyDescent="0.25">
      <c r="A531" s="5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 x14ac:dyDescent="0.25">
      <c r="A532" s="5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 x14ac:dyDescent="0.25">
      <c r="A533" s="5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 x14ac:dyDescent="0.25">
      <c r="A534" s="5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 x14ac:dyDescent="0.25">
      <c r="A535" s="5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 x14ac:dyDescent="0.25">
      <c r="A536" s="5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 x14ac:dyDescent="0.25">
      <c r="A537" s="5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 x14ac:dyDescent="0.25">
      <c r="A538" s="5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 x14ac:dyDescent="0.25">
      <c r="A539" s="5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 x14ac:dyDescent="0.25">
      <c r="A540" s="5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 x14ac:dyDescent="0.25">
      <c r="A541" s="5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 x14ac:dyDescent="0.25">
      <c r="A542" s="5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 x14ac:dyDescent="0.25">
      <c r="A543" s="5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 x14ac:dyDescent="0.25">
      <c r="A544" s="5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 x14ac:dyDescent="0.25">
      <c r="A545" s="5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 x14ac:dyDescent="0.25">
      <c r="A546" s="5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 x14ac:dyDescent="0.25">
      <c r="A547" s="5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 x14ac:dyDescent="0.25">
      <c r="A548" s="5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 x14ac:dyDescent="0.25">
      <c r="A549" s="5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 x14ac:dyDescent="0.25">
      <c r="A550" s="5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 x14ac:dyDescent="0.25">
      <c r="A551" s="5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 x14ac:dyDescent="0.25">
      <c r="A552" s="5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 x14ac:dyDescent="0.25">
      <c r="A553" s="5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 x14ac:dyDescent="0.25">
      <c r="A554" s="5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 x14ac:dyDescent="0.25">
      <c r="A555" s="5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 x14ac:dyDescent="0.25">
      <c r="A556" s="5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 x14ac:dyDescent="0.25">
      <c r="A557" s="5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 x14ac:dyDescent="0.25">
      <c r="A558" s="5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 x14ac:dyDescent="0.25">
      <c r="A559" s="5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 x14ac:dyDescent="0.25">
      <c r="A560" s="5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 x14ac:dyDescent="0.25">
      <c r="A561" s="5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 x14ac:dyDescent="0.25">
      <c r="A562" s="5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 x14ac:dyDescent="0.25">
      <c r="A563" s="5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 x14ac:dyDescent="0.25">
      <c r="A564" s="5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 x14ac:dyDescent="0.25">
      <c r="A565" s="5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 x14ac:dyDescent="0.25">
      <c r="A566" s="5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 x14ac:dyDescent="0.25">
      <c r="A567" s="5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 x14ac:dyDescent="0.25">
      <c r="A568" s="5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 x14ac:dyDescent="0.25">
      <c r="A569" s="5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 x14ac:dyDescent="0.25">
      <c r="A570" s="5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 x14ac:dyDescent="0.25">
      <c r="A571" s="5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 x14ac:dyDescent="0.25">
      <c r="A572" s="5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 x14ac:dyDescent="0.25">
      <c r="A573" s="5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 x14ac:dyDescent="0.25">
      <c r="A574" s="5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 x14ac:dyDescent="0.25">
      <c r="A575" s="5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 x14ac:dyDescent="0.25">
      <c r="A576" s="5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 x14ac:dyDescent="0.25">
      <c r="A577" s="5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 x14ac:dyDescent="0.25">
      <c r="A578" s="5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 x14ac:dyDescent="0.25">
      <c r="A579" s="5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 x14ac:dyDescent="0.25">
      <c r="A580" s="5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 x14ac:dyDescent="0.25">
      <c r="A581" s="5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 x14ac:dyDescent="0.25">
      <c r="A582" s="5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 x14ac:dyDescent="0.25">
      <c r="A583" s="5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 x14ac:dyDescent="0.25">
      <c r="A584" s="5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 x14ac:dyDescent="0.25">
      <c r="A585" s="5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 x14ac:dyDescent="0.25">
      <c r="A586" s="5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 x14ac:dyDescent="0.25">
      <c r="A587" s="5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 x14ac:dyDescent="0.25">
      <c r="A588" s="5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 x14ac:dyDescent="0.25">
      <c r="A589" s="5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 x14ac:dyDescent="0.25">
      <c r="A590" s="5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 x14ac:dyDescent="0.25">
      <c r="A591" s="5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 x14ac:dyDescent="0.25">
      <c r="A592" s="5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 x14ac:dyDescent="0.25">
      <c r="A593" s="5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 x14ac:dyDescent="0.25">
      <c r="A594" s="5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 x14ac:dyDescent="0.25">
      <c r="A595" s="5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 x14ac:dyDescent="0.25">
      <c r="A596" s="5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 x14ac:dyDescent="0.25">
      <c r="A597" s="5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 x14ac:dyDescent="0.25">
      <c r="A598" s="5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 x14ac:dyDescent="0.25">
      <c r="A599" s="5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 x14ac:dyDescent="0.25">
      <c r="A600" s="5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 x14ac:dyDescent="0.25">
      <c r="A601" s="5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 x14ac:dyDescent="0.25">
      <c r="A602" s="5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 x14ac:dyDescent="0.25">
      <c r="A603" s="5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 x14ac:dyDescent="0.25">
      <c r="A604" s="5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 x14ac:dyDescent="0.25">
      <c r="A605" s="5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 x14ac:dyDescent="0.25">
      <c r="A606" s="5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 x14ac:dyDescent="0.25">
      <c r="A607" s="5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 x14ac:dyDescent="0.25">
      <c r="A608" s="5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 x14ac:dyDescent="0.25">
      <c r="A609" s="5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 x14ac:dyDescent="0.25">
      <c r="A610" s="5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 x14ac:dyDescent="0.25">
      <c r="A611" s="5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 x14ac:dyDescent="0.25">
      <c r="A612" s="5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 x14ac:dyDescent="0.25">
      <c r="A613" s="5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 x14ac:dyDescent="0.25">
      <c r="A614" s="5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 x14ac:dyDescent="0.25">
      <c r="A615" s="5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 x14ac:dyDescent="0.25">
      <c r="A616" s="5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 x14ac:dyDescent="0.25">
      <c r="A617" s="5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 x14ac:dyDescent="0.25">
      <c r="A618" s="5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 x14ac:dyDescent="0.25">
      <c r="A619" s="5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 x14ac:dyDescent="0.25">
      <c r="A620" s="5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 x14ac:dyDescent="0.25">
      <c r="A621" s="5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 x14ac:dyDescent="0.25">
      <c r="A622" s="5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 x14ac:dyDescent="0.25">
      <c r="A623" s="5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 x14ac:dyDescent="0.25">
      <c r="A624" s="5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 x14ac:dyDescent="0.25">
      <c r="A625" s="5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 x14ac:dyDescent="0.25">
      <c r="A626" s="5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 x14ac:dyDescent="0.25">
      <c r="A627" s="5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 x14ac:dyDescent="0.25">
      <c r="A628" s="5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 x14ac:dyDescent="0.25">
      <c r="A629" s="5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 x14ac:dyDescent="0.25">
      <c r="A630" s="5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 x14ac:dyDescent="0.25">
      <c r="A631" s="5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 x14ac:dyDescent="0.25">
      <c r="A632" s="5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 x14ac:dyDescent="0.25">
      <c r="A633" s="5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 x14ac:dyDescent="0.25">
      <c r="A634" s="5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 x14ac:dyDescent="0.25">
      <c r="A635" s="5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 x14ac:dyDescent="0.25">
      <c r="A636" s="5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 x14ac:dyDescent="0.25">
      <c r="A637" s="5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 x14ac:dyDescent="0.25">
      <c r="A638" s="5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 x14ac:dyDescent="0.25">
      <c r="A639" s="5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 x14ac:dyDescent="0.25">
      <c r="A640" s="5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 x14ac:dyDescent="0.25">
      <c r="A641" s="5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 x14ac:dyDescent="0.25">
      <c r="A642" s="5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 x14ac:dyDescent="0.25">
      <c r="A643" s="5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 x14ac:dyDescent="0.25">
      <c r="A644" s="5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 x14ac:dyDescent="0.25">
      <c r="A645" s="5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 x14ac:dyDescent="0.25">
      <c r="A646" s="5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 x14ac:dyDescent="0.25">
      <c r="A647" s="5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 x14ac:dyDescent="0.25">
      <c r="A648" s="5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 x14ac:dyDescent="0.25">
      <c r="A649" s="5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 x14ac:dyDescent="0.25">
      <c r="A650" s="5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 x14ac:dyDescent="0.25">
      <c r="A651" s="5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 x14ac:dyDescent="0.25">
      <c r="A652" s="5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 x14ac:dyDescent="0.25">
      <c r="A653" s="5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 x14ac:dyDescent="0.25">
      <c r="A654" s="5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 x14ac:dyDescent="0.25">
      <c r="A655" s="5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 x14ac:dyDescent="0.25">
      <c r="A656" s="5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 x14ac:dyDescent="0.25">
      <c r="A657" s="5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 x14ac:dyDescent="0.25">
      <c r="A658" s="5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 x14ac:dyDescent="0.25">
      <c r="A659" s="5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 x14ac:dyDescent="0.25">
      <c r="A660" s="5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 x14ac:dyDescent="0.25">
      <c r="A661" s="5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 x14ac:dyDescent="0.25">
      <c r="A662" s="5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 x14ac:dyDescent="0.25">
      <c r="A663" s="5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 x14ac:dyDescent="0.25">
      <c r="A664" s="5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 x14ac:dyDescent="0.25">
      <c r="A665" s="5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 x14ac:dyDescent="0.25">
      <c r="A666" s="5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 x14ac:dyDescent="0.25">
      <c r="A667" s="5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 x14ac:dyDescent="0.25">
      <c r="A668" s="5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 x14ac:dyDescent="0.25">
      <c r="A669" s="5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 x14ac:dyDescent="0.25">
      <c r="A670" s="5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 x14ac:dyDescent="0.25">
      <c r="A671" s="5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 x14ac:dyDescent="0.25">
      <c r="A672" s="5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 x14ac:dyDescent="0.25">
      <c r="A673" s="5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 x14ac:dyDescent="0.25">
      <c r="A674" s="5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 x14ac:dyDescent="0.25">
      <c r="A675" s="5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 x14ac:dyDescent="0.25">
      <c r="A676" s="5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 x14ac:dyDescent="0.25">
      <c r="A677" s="5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 x14ac:dyDescent="0.25">
      <c r="A678" s="5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 x14ac:dyDescent="0.25">
      <c r="A679" s="5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 x14ac:dyDescent="0.25">
      <c r="A680" s="5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 x14ac:dyDescent="0.25">
      <c r="A681" s="5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 x14ac:dyDescent="0.25">
      <c r="A682" s="5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 x14ac:dyDescent="0.25">
      <c r="A683" s="5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 x14ac:dyDescent="0.25">
      <c r="A684" s="5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 x14ac:dyDescent="0.25">
      <c r="A685" s="5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 x14ac:dyDescent="0.25">
      <c r="A686" s="5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 x14ac:dyDescent="0.25">
      <c r="A687" s="5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 x14ac:dyDescent="0.25">
      <c r="A688" s="5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 x14ac:dyDescent="0.25">
      <c r="A689" s="5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 x14ac:dyDescent="0.25">
      <c r="A690" s="5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 x14ac:dyDescent="0.25">
      <c r="A691" s="5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 x14ac:dyDescent="0.25">
      <c r="A692" s="5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 x14ac:dyDescent="0.25">
      <c r="A693" s="5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 x14ac:dyDescent="0.25">
      <c r="A694" s="5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 x14ac:dyDescent="0.25">
      <c r="A695" s="5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 x14ac:dyDescent="0.25">
      <c r="A696" s="5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 x14ac:dyDescent="0.25">
      <c r="A697" s="5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 x14ac:dyDescent="0.25">
      <c r="A698" s="5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 x14ac:dyDescent="0.25">
      <c r="A699" s="5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 x14ac:dyDescent="0.25">
      <c r="A700" s="5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 x14ac:dyDescent="0.25">
      <c r="A701" s="5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 x14ac:dyDescent="0.25">
      <c r="A702" s="5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 x14ac:dyDescent="0.25">
      <c r="A703" s="5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 x14ac:dyDescent="0.25">
      <c r="A704" s="5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 x14ac:dyDescent="0.25">
      <c r="A705" s="5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 x14ac:dyDescent="0.25">
      <c r="A706" s="5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 x14ac:dyDescent="0.25">
      <c r="A707" s="5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 x14ac:dyDescent="0.25">
      <c r="A708" s="5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 x14ac:dyDescent="0.25">
      <c r="A709" s="5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 x14ac:dyDescent="0.25">
      <c r="A710" s="5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 x14ac:dyDescent="0.25">
      <c r="A711" s="5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 x14ac:dyDescent="0.25">
      <c r="A712" s="5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 x14ac:dyDescent="0.25">
      <c r="A713" s="5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 x14ac:dyDescent="0.25">
      <c r="A714" s="5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 x14ac:dyDescent="0.25">
      <c r="A715" s="5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 x14ac:dyDescent="0.25">
      <c r="A716" s="5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 x14ac:dyDescent="0.25">
      <c r="A717" s="5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 x14ac:dyDescent="0.25">
      <c r="A718" s="5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 x14ac:dyDescent="0.25">
      <c r="A719" s="5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 x14ac:dyDescent="0.25">
      <c r="A720" s="5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 x14ac:dyDescent="0.25">
      <c r="A721" s="5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 x14ac:dyDescent="0.25">
      <c r="A722" s="5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 x14ac:dyDescent="0.25">
      <c r="A723" s="5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 x14ac:dyDescent="0.25">
      <c r="A724" s="5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 x14ac:dyDescent="0.25">
      <c r="A725" s="5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 x14ac:dyDescent="0.25">
      <c r="A726" s="5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 x14ac:dyDescent="0.25">
      <c r="A727" s="5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 x14ac:dyDescent="0.25">
      <c r="A728" s="5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 x14ac:dyDescent="0.25">
      <c r="A729" s="5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 x14ac:dyDescent="0.25">
      <c r="A730" s="5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 x14ac:dyDescent="0.25">
      <c r="A731" s="5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 x14ac:dyDescent="0.25">
      <c r="A732" s="5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 x14ac:dyDescent="0.25">
      <c r="A733" s="5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 x14ac:dyDescent="0.25">
      <c r="A734" s="5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 x14ac:dyDescent="0.25">
      <c r="A735" s="5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 x14ac:dyDescent="0.25">
      <c r="A736" s="5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 x14ac:dyDescent="0.25">
      <c r="A737" s="5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 x14ac:dyDescent="0.25">
      <c r="A738" s="5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 x14ac:dyDescent="0.25">
      <c r="A739" s="5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 x14ac:dyDescent="0.25">
      <c r="A740" s="5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 x14ac:dyDescent="0.25">
      <c r="A741" s="5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 x14ac:dyDescent="0.25">
      <c r="A742" s="5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 x14ac:dyDescent="0.25">
      <c r="A743" s="5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 x14ac:dyDescent="0.25">
      <c r="A744" s="5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 x14ac:dyDescent="0.25">
      <c r="A745" s="5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 x14ac:dyDescent="0.25">
      <c r="A746" s="5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 x14ac:dyDescent="0.25">
      <c r="A747" s="5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 x14ac:dyDescent="0.25">
      <c r="A748" s="5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 x14ac:dyDescent="0.25">
      <c r="A749" s="5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 x14ac:dyDescent="0.25">
      <c r="A750" s="5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 x14ac:dyDescent="0.25">
      <c r="A751" s="5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 x14ac:dyDescent="0.25">
      <c r="A752" s="5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 x14ac:dyDescent="0.25">
      <c r="A753" s="5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 x14ac:dyDescent="0.25">
      <c r="A754" s="5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 x14ac:dyDescent="0.25">
      <c r="A755" s="5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 x14ac:dyDescent="0.25">
      <c r="A756" s="5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 x14ac:dyDescent="0.25">
      <c r="A757" s="5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 x14ac:dyDescent="0.25">
      <c r="A758" s="5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 x14ac:dyDescent="0.25">
      <c r="A759" s="5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 x14ac:dyDescent="0.25">
      <c r="A760" s="5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 x14ac:dyDescent="0.25">
      <c r="A761" s="5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 x14ac:dyDescent="0.25">
      <c r="A762" s="5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 x14ac:dyDescent="0.25">
      <c r="A763" s="5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 x14ac:dyDescent="0.25">
      <c r="A764" s="5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 x14ac:dyDescent="0.25">
      <c r="A765" s="5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 x14ac:dyDescent="0.25">
      <c r="A766" s="5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 x14ac:dyDescent="0.25">
      <c r="A767" s="5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 x14ac:dyDescent="0.25">
      <c r="A768" s="5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 x14ac:dyDescent="0.25">
      <c r="A769" s="5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 x14ac:dyDescent="0.25">
      <c r="A770" s="5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 x14ac:dyDescent="0.25">
      <c r="A771" s="5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 x14ac:dyDescent="0.25">
      <c r="A772" s="5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 x14ac:dyDescent="0.25">
      <c r="A773" s="5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 x14ac:dyDescent="0.25">
      <c r="A774" s="5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 x14ac:dyDescent="0.25">
      <c r="A775" s="5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 x14ac:dyDescent="0.25">
      <c r="A776" s="5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 x14ac:dyDescent="0.25">
      <c r="A777" s="5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 x14ac:dyDescent="0.25">
      <c r="A778" s="5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 x14ac:dyDescent="0.25">
      <c r="A779" s="5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 x14ac:dyDescent="0.25">
      <c r="A780" s="5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 x14ac:dyDescent="0.25">
      <c r="A781" s="5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 x14ac:dyDescent="0.25">
      <c r="A782" s="5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 x14ac:dyDescent="0.25">
      <c r="A783" s="5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 x14ac:dyDescent="0.25">
      <c r="A784" s="5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 x14ac:dyDescent="0.25">
      <c r="A785" s="5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 x14ac:dyDescent="0.25">
      <c r="A786" s="5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 x14ac:dyDescent="0.25">
      <c r="A787" s="5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 x14ac:dyDescent="0.25">
      <c r="A788" s="5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 x14ac:dyDescent="0.25">
      <c r="A789" s="5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 x14ac:dyDescent="0.25">
      <c r="A790" s="5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 x14ac:dyDescent="0.25">
      <c r="A791" s="5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 x14ac:dyDescent="0.25">
      <c r="A792" s="5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 x14ac:dyDescent="0.25">
      <c r="A793" s="5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 x14ac:dyDescent="0.25">
      <c r="A794" s="5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 x14ac:dyDescent="0.25">
      <c r="A795" s="5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 x14ac:dyDescent="0.25">
      <c r="A796" s="5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 x14ac:dyDescent="0.25">
      <c r="A797" s="5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 x14ac:dyDescent="0.25">
      <c r="A798" s="5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 x14ac:dyDescent="0.25">
      <c r="A799" s="5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 x14ac:dyDescent="0.25">
      <c r="A800" s="5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 x14ac:dyDescent="0.25">
      <c r="A801" s="5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 x14ac:dyDescent="0.25">
      <c r="A802" s="5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 x14ac:dyDescent="0.25">
      <c r="A803" s="5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 x14ac:dyDescent="0.25">
      <c r="A804" s="5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 x14ac:dyDescent="0.25">
      <c r="A805" s="5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 x14ac:dyDescent="0.25">
      <c r="A806" s="5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 x14ac:dyDescent="0.25">
      <c r="A807" s="5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 x14ac:dyDescent="0.25">
      <c r="A808" s="5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 x14ac:dyDescent="0.25">
      <c r="A809" s="5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 x14ac:dyDescent="0.25">
      <c r="A810" s="5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 x14ac:dyDescent="0.25">
      <c r="A811" s="5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 x14ac:dyDescent="0.25">
      <c r="A812" s="5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 x14ac:dyDescent="0.25">
      <c r="A813" s="5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 x14ac:dyDescent="0.25">
      <c r="A814" s="5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 x14ac:dyDescent="0.25">
      <c r="A815" s="5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 x14ac:dyDescent="0.25">
      <c r="A816" s="5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 x14ac:dyDescent="0.25">
      <c r="A817" s="5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 x14ac:dyDescent="0.25">
      <c r="A818" s="5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 x14ac:dyDescent="0.25">
      <c r="A819" s="5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 x14ac:dyDescent="0.25">
      <c r="A820" s="5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 x14ac:dyDescent="0.25">
      <c r="A821" s="5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 x14ac:dyDescent="0.25">
      <c r="A822" s="5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 x14ac:dyDescent="0.25">
      <c r="A823" s="5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 x14ac:dyDescent="0.25">
      <c r="A824" s="5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 x14ac:dyDescent="0.25">
      <c r="A825" s="5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 x14ac:dyDescent="0.25">
      <c r="A826" s="5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 x14ac:dyDescent="0.25">
      <c r="A827" s="5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 x14ac:dyDescent="0.25">
      <c r="A828" s="5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 x14ac:dyDescent="0.25">
      <c r="A829" s="5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 x14ac:dyDescent="0.25">
      <c r="A830" s="5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 x14ac:dyDescent="0.25">
      <c r="A831" s="5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 x14ac:dyDescent="0.25">
      <c r="A832" s="5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 x14ac:dyDescent="0.25">
      <c r="A833" s="5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 x14ac:dyDescent="0.25">
      <c r="A834" s="5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 x14ac:dyDescent="0.25">
      <c r="A835" s="5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 x14ac:dyDescent="0.25">
      <c r="A836" s="5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 x14ac:dyDescent="0.25">
      <c r="A837" s="5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 x14ac:dyDescent="0.25">
      <c r="A838" s="5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 x14ac:dyDescent="0.25">
      <c r="A839" s="5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 x14ac:dyDescent="0.25">
      <c r="A840" s="5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 x14ac:dyDescent="0.25">
      <c r="A841" s="5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 x14ac:dyDescent="0.25">
      <c r="A842" s="5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 x14ac:dyDescent="0.25">
      <c r="A843" s="5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 x14ac:dyDescent="0.25">
      <c r="A844" s="5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 x14ac:dyDescent="0.25">
      <c r="A845" s="5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 x14ac:dyDescent="0.25">
      <c r="A846" s="5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 x14ac:dyDescent="0.25">
      <c r="A847" s="5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 x14ac:dyDescent="0.25">
      <c r="A848" s="5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 x14ac:dyDescent="0.25">
      <c r="A849" s="5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 x14ac:dyDescent="0.25">
      <c r="A850" s="5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 x14ac:dyDescent="0.25">
      <c r="A851" s="5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 x14ac:dyDescent="0.25">
      <c r="A852" s="5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 x14ac:dyDescent="0.25">
      <c r="A853" s="5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 x14ac:dyDescent="0.25">
      <c r="A854" s="5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 x14ac:dyDescent="0.25">
      <c r="A855" s="5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 x14ac:dyDescent="0.25">
      <c r="A856" s="5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 x14ac:dyDescent="0.25">
      <c r="A857" s="5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 x14ac:dyDescent="0.25">
      <c r="A858" s="5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 x14ac:dyDescent="0.25">
      <c r="A859" s="5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 x14ac:dyDescent="0.25">
      <c r="A860" s="5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 x14ac:dyDescent="0.25">
      <c r="A861" s="5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 x14ac:dyDescent="0.25">
      <c r="A862" s="5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 x14ac:dyDescent="0.25">
      <c r="A863" s="5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 x14ac:dyDescent="0.25">
      <c r="A864" s="5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 x14ac:dyDescent="0.25">
      <c r="A865" s="5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 x14ac:dyDescent="0.25">
      <c r="A866" s="5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 x14ac:dyDescent="0.25">
      <c r="A867" s="5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 x14ac:dyDescent="0.25">
      <c r="A868" s="5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 x14ac:dyDescent="0.25">
      <c r="A869" s="5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 x14ac:dyDescent="0.25">
      <c r="A870" s="5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 x14ac:dyDescent="0.25">
      <c r="A871" s="5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 x14ac:dyDescent="0.25">
      <c r="A872" s="5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 x14ac:dyDescent="0.25">
      <c r="A873" s="5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 x14ac:dyDescent="0.25">
      <c r="A874" s="5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 x14ac:dyDescent="0.25">
      <c r="A875" s="5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 x14ac:dyDescent="0.25">
      <c r="A876" s="5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 x14ac:dyDescent="0.25">
      <c r="A877" s="5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 x14ac:dyDescent="0.25">
      <c r="A878" s="5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 x14ac:dyDescent="0.25">
      <c r="A879" s="5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 x14ac:dyDescent="0.25">
      <c r="A880" s="5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 x14ac:dyDescent="0.25">
      <c r="A881" s="5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 x14ac:dyDescent="0.25">
      <c r="A882" s="5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 x14ac:dyDescent="0.25">
      <c r="A883" s="5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 x14ac:dyDescent="0.25">
      <c r="A884" s="5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 x14ac:dyDescent="0.25">
      <c r="A885" s="5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 x14ac:dyDescent="0.25">
      <c r="A886" s="5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 x14ac:dyDescent="0.25">
      <c r="A887" s="5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 x14ac:dyDescent="0.25">
      <c r="A888" s="5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 x14ac:dyDescent="0.25">
      <c r="A889" s="5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 x14ac:dyDescent="0.25">
      <c r="A890" s="5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 x14ac:dyDescent="0.25">
      <c r="A891" s="5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 x14ac:dyDescent="0.25">
      <c r="A892" s="5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 x14ac:dyDescent="0.25">
      <c r="A893" s="5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 x14ac:dyDescent="0.25">
      <c r="A894" s="5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 x14ac:dyDescent="0.25">
      <c r="A895" s="5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 x14ac:dyDescent="0.25">
      <c r="A896" s="5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 x14ac:dyDescent="0.25">
      <c r="A897" s="5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 x14ac:dyDescent="0.25">
      <c r="A898" s="5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 x14ac:dyDescent="0.25">
      <c r="A899" s="5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 x14ac:dyDescent="0.25">
      <c r="A900" s="5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 x14ac:dyDescent="0.25">
      <c r="A901" s="5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 x14ac:dyDescent="0.25">
      <c r="A902" s="5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 x14ac:dyDescent="0.25">
      <c r="A903" s="5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 x14ac:dyDescent="0.25">
      <c r="A904" s="5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 x14ac:dyDescent="0.25">
      <c r="A905" s="5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 x14ac:dyDescent="0.25">
      <c r="A906" s="5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 x14ac:dyDescent="0.25">
      <c r="A907" s="5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 x14ac:dyDescent="0.25">
      <c r="A908" s="5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 x14ac:dyDescent="0.25">
      <c r="A909" s="5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 x14ac:dyDescent="0.25">
      <c r="A910" s="5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 x14ac:dyDescent="0.25">
      <c r="A911" s="5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 x14ac:dyDescent="0.25">
      <c r="A912" s="5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 x14ac:dyDescent="0.25">
      <c r="A913" s="5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 x14ac:dyDescent="0.25">
      <c r="A914" s="5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 x14ac:dyDescent="0.25">
      <c r="A915" s="5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 x14ac:dyDescent="0.25">
      <c r="A916" s="5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 x14ac:dyDescent="0.25">
      <c r="A917" s="5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 x14ac:dyDescent="0.25">
      <c r="A918" s="5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 x14ac:dyDescent="0.25">
      <c r="A919" s="5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 x14ac:dyDescent="0.25">
      <c r="A920" s="5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 x14ac:dyDescent="0.25">
      <c r="A921" s="5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 x14ac:dyDescent="0.25">
      <c r="A922" s="5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 x14ac:dyDescent="0.25">
      <c r="A923" s="5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 x14ac:dyDescent="0.25">
      <c r="A924" s="5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 x14ac:dyDescent="0.25">
      <c r="A925" s="5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 x14ac:dyDescent="0.25">
      <c r="A926" s="5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 x14ac:dyDescent="0.25">
      <c r="A927" s="5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 x14ac:dyDescent="0.25">
      <c r="A928" s="5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 x14ac:dyDescent="0.25">
      <c r="A929" s="5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 x14ac:dyDescent="0.25">
      <c r="A930" s="5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 x14ac:dyDescent="0.25">
      <c r="A931" s="5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 x14ac:dyDescent="0.25">
      <c r="A932" s="5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 x14ac:dyDescent="0.25">
      <c r="A933" s="5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 x14ac:dyDescent="0.25">
      <c r="A934" s="5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 x14ac:dyDescent="0.25">
      <c r="A935" s="5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 x14ac:dyDescent="0.25">
      <c r="A936" s="5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 x14ac:dyDescent="0.25">
      <c r="A937" s="5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 x14ac:dyDescent="0.25">
      <c r="A938" s="5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 x14ac:dyDescent="0.25">
      <c r="A939" s="5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 x14ac:dyDescent="0.25">
      <c r="A940" s="5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 x14ac:dyDescent="0.25">
      <c r="A941" s="5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 x14ac:dyDescent="0.25">
      <c r="A942" s="5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 x14ac:dyDescent="0.25">
      <c r="A943" s="5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 x14ac:dyDescent="0.25">
      <c r="A944" s="5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 x14ac:dyDescent="0.25">
      <c r="A945" s="5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 x14ac:dyDescent="0.25">
      <c r="A946" s="5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 x14ac:dyDescent="0.25">
      <c r="A947" s="5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 x14ac:dyDescent="0.25">
      <c r="A948" s="5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 x14ac:dyDescent="0.25">
      <c r="A949" s="5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 x14ac:dyDescent="0.25">
      <c r="A950" s="5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 x14ac:dyDescent="0.25">
      <c r="A951" s="5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 x14ac:dyDescent="0.25">
      <c r="A952" s="5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 x14ac:dyDescent="0.25">
      <c r="A953" s="5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 x14ac:dyDescent="0.25">
      <c r="A954" s="5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 x14ac:dyDescent="0.25">
      <c r="A955" s="5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 x14ac:dyDescent="0.25">
      <c r="A956" s="5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 x14ac:dyDescent="0.25">
      <c r="A957" s="5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 x14ac:dyDescent="0.25">
      <c r="A958" s="5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 x14ac:dyDescent="0.25">
      <c r="A959" s="5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 x14ac:dyDescent="0.25">
      <c r="A960" s="5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 x14ac:dyDescent="0.25">
      <c r="A961" s="5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 x14ac:dyDescent="0.25">
      <c r="A962" s="5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 x14ac:dyDescent="0.25">
      <c r="A963" s="5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 x14ac:dyDescent="0.25">
      <c r="A964" s="5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 x14ac:dyDescent="0.25">
      <c r="A965" s="5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 x14ac:dyDescent="0.25">
      <c r="A966" s="5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 x14ac:dyDescent="0.25">
      <c r="A967" s="5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 x14ac:dyDescent="0.25">
      <c r="A968" s="5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 x14ac:dyDescent="0.25">
      <c r="A969" s="5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 x14ac:dyDescent="0.25">
      <c r="A970" s="5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 x14ac:dyDescent="0.25">
      <c r="A971" s="5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 x14ac:dyDescent="0.25">
      <c r="A972" s="5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 x14ac:dyDescent="0.25">
      <c r="A973" s="5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 x14ac:dyDescent="0.25">
      <c r="A974" s="5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 x14ac:dyDescent="0.25">
      <c r="A975" s="5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 x14ac:dyDescent="0.25">
      <c r="A976" s="5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 x14ac:dyDescent="0.25">
      <c r="A977" s="5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 x14ac:dyDescent="0.25">
      <c r="A978" s="5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 x14ac:dyDescent="0.25">
      <c r="A979" s="5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 x14ac:dyDescent="0.25">
      <c r="A980" s="5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 x14ac:dyDescent="0.25">
      <c r="A981" s="5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 x14ac:dyDescent="0.25">
      <c r="A982" s="5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 x14ac:dyDescent="0.25">
      <c r="A983" s="5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 x14ac:dyDescent="0.25">
      <c r="A984" s="5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 x14ac:dyDescent="0.25">
      <c r="A985" s="5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 x14ac:dyDescent="0.25">
      <c r="A986" s="5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 x14ac:dyDescent="0.25">
      <c r="A987" s="5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 x14ac:dyDescent="0.25">
      <c r="A988" s="5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 x14ac:dyDescent="0.25">
      <c r="A989" s="5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 x14ac:dyDescent="0.25">
      <c r="A990" s="5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 x14ac:dyDescent="0.25">
      <c r="A991" s="5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 x14ac:dyDescent="0.25">
      <c r="A992" s="5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 x14ac:dyDescent="0.25">
      <c r="A993" s="5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 x14ac:dyDescent="0.25">
      <c r="A994" s="5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 x14ac:dyDescent="0.25">
      <c r="A995" s="5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 x14ac:dyDescent="0.25">
      <c r="A996" s="5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 x14ac:dyDescent="0.25">
      <c r="A997" s="5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 x14ac:dyDescent="0.25">
      <c r="A998" s="5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 x14ac:dyDescent="0.25">
      <c r="A999" s="5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 x14ac:dyDescent="0.25">
      <c r="A1000" s="5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orientation="portrait"/>
  <headerFooter>
    <oddFooter>&amp;L_x000D_&amp;1#&amp;"Calibri"&amp;10&amp;K000000 INTERNAL - NI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7"/>
  <sheetViews>
    <sheetView view="pageBreakPreview" topLeftCell="A17" zoomScale="145" zoomScaleNormal="100" zoomScaleSheetLayoutView="145" workbookViewId="0">
      <selection activeCell="F42" sqref="F42"/>
    </sheetView>
  </sheetViews>
  <sheetFormatPr defaultColWidth="14.42578125" defaultRowHeight="13.5" x14ac:dyDescent="0.25"/>
  <cols>
    <col min="1" max="1" width="6" style="82" customWidth="1"/>
    <col min="2" max="2" width="80.85546875" style="82" customWidth="1"/>
    <col min="3" max="3" width="11.42578125" style="82" customWidth="1"/>
    <col min="4" max="4" width="16.42578125" style="82" customWidth="1"/>
    <col min="5" max="5" width="2.5703125" style="82" customWidth="1"/>
    <col min="6" max="6" width="16.42578125" style="82" customWidth="1"/>
    <col min="7" max="7" width="3.42578125" style="82" customWidth="1"/>
    <col min="8" max="8" width="16.42578125" style="82" customWidth="1"/>
    <col min="9" max="11" width="9.140625" style="82" customWidth="1"/>
    <col min="12" max="16384" width="14.42578125" style="82"/>
  </cols>
  <sheetData>
    <row r="1" spans="1:11" ht="17.25" x14ac:dyDescent="0.3">
      <c r="A1" s="226" t="s">
        <v>173</v>
      </c>
      <c r="B1" s="227"/>
      <c r="C1" s="227"/>
      <c r="D1" s="227"/>
      <c r="E1" s="227"/>
      <c r="F1" s="227"/>
      <c r="G1" s="227"/>
      <c r="H1" s="228"/>
      <c r="I1" s="20"/>
      <c r="J1" s="20"/>
      <c r="K1" s="20"/>
    </row>
    <row r="2" spans="1:11" x14ac:dyDescent="0.25">
      <c r="A2" s="21"/>
      <c r="B2" s="21"/>
      <c r="C2" s="22"/>
      <c r="D2" s="23"/>
      <c r="E2" s="20"/>
      <c r="F2" s="23"/>
      <c r="G2" s="23"/>
      <c r="H2" s="23"/>
      <c r="I2" s="20"/>
      <c r="J2" s="20"/>
      <c r="K2" s="20"/>
    </row>
    <row r="3" spans="1:11" ht="14.25" thickBot="1" x14ac:dyDescent="0.3">
      <c r="A3" s="24"/>
      <c r="B3" s="24" t="s">
        <v>7</v>
      </c>
      <c r="C3" s="22"/>
      <c r="D3" s="23"/>
      <c r="E3" s="20"/>
      <c r="F3" s="25">
        <v>0</v>
      </c>
      <c r="G3" s="23"/>
      <c r="H3" s="23"/>
      <c r="I3" s="20"/>
      <c r="J3" s="20"/>
      <c r="K3" s="20"/>
    </row>
    <row r="4" spans="1:11" ht="14.25" thickTop="1" x14ac:dyDescent="0.25">
      <c r="A4" s="21"/>
      <c r="B4" s="21"/>
      <c r="C4" s="22"/>
      <c r="D4" s="23"/>
      <c r="E4" s="20"/>
      <c r="F4" s="23"/>
      <c r="G4" s="23"/>
      <c r="H4" s="23"/>
      <c r="I4" s="20"/>
      <c r="J4" s="20"/>
      <c r="K4" s="20"/>
    </row>
    <row r="5" spans="1:11" ht="27.75" thickBot="1" x14ac:dyDescent="0.3">
      <c r="A5" s="26" t="s">
        <v>8</v>
      </c>
      <c r="B5" s="26" t="s">
        <v>9</v>
      </c>
      <c r="C5" s="26" t="s">
        <v>10</v>
      </c>
      <c r="D5" s="27" t="s">
        <v>11</v>
      </c>
      <c r="E5" s="28"/>
      <c r="F5" s="27" t="s">
        <v>12</v>
      </c>
      <c r="G5" s="29"/>
      <c r="H5" s="29" t="s">
        <v>13</v>
      </c>
      <c r="I5" s="20"/>
      <c r="J5" s="20"/>
      <c r="K5" s="20"/>
    </row>
    <row r="6" spans="1:11" ht="14.25" thickTop="1" x14ac:dyDescent="0.25">
      <c r="A6" s="30" t="s">
        <v>14</v>
      </c>
      <c r="B6" s="31"/>
      <c r="C6" s="32"/>
      <c r="D6" s="33"/>
      <c r="E6" s="34"/>
      <c r="F6" s="33"/>
      <c r="G6" s="35"/>
      <c r="H6" s="35"/>
      <c r="I6" s="20"/>
      <c r="J6" s="20"/>
      <c r="K6" s="20"/>
    </row>
    <row r="7" spans="1:11" x14ac:dyDescent="0.25">
      <c r="A7" s="83">
        <v>1.1000000000000001</v>
      </c>
      <c r="B7" s="83" t="s">
        <v>15</v>
      </c>
      <c r="C7" s="36"/>
      <c r="D7" s="37"/>
      <c r="E7" s="38"/>
      <c r="F7" s="39"/>
      <c r="G7" s="39"/>
      <c r="H7" s="39"/>
      <c r="I7" s="40"/>
      <c r="J7" s="20"/>
      <c r="K7" s="20"/>
    </row>
    <row r="8" spans="1:11" x14ac:dyDescent="0.25">
      <c r="A8" s="41" t="s">
        <v>16</v>
      </c>
      <c r="B8" s="183" t="s">
        <v>161</v>
      </c>
      <c r="C8" s="43"/>
      <c r="D8" s="44"/>
      <c r="E8" s="45"/>
      <c r="F8" s="44"/>
      <c r="G8" s="44"/>
      <c r="H8" s="188">
        <f>+F8</f>
        <v>0</v>
      </c>
      <c r="I8" s="20"/>
      <c r="J8" s="20"/>
      <c r="K8" s="20"/>
    </row>
    <row r="9" spans="1:11" x14ac:dyDescent="0.25">
      <c r="A9" s="46" t="s">
        <v>17</v>
      </c>
      <c r="B9" s="183" t="s">
        <v>162</v>
      </c>
      <c r="C9" s="47"/>
      <c r="D9" s="48"/>
      <c r="E9" s="49"/>
      <c r="F9" s="48"/>
      <c r="G9" s="48"/>
      <c r="H9" s="188">
        <f>+F9</f>
        <v>0</v>
      </c>
      <c r="I9" s="20"/>
      <c r="J9" s="20"/>
      <c r="K9" s="20"/>
    </row>
    <row r="10" spans="1:11" x14ac:dyDescent="0.25">
      <c r="A10" s="46"/>
      <c r="B10" s="186" t="s">
        <v>164</v>
      </c>
      <c r="C10" s="185"/>
      <c r="D10" s="44"/>
      <c r="E10" s="45"/>
      <c r="F10" s="187">
        <f>SUM(F8:F9)</f>
        <v>0</v>
      </c>
      <c r="G10" s="44"/>
      <c r="H10" s="187">
        <f>+F10</f>
        <v>0</v>
      </c>
      <c r="I10" s="97"/>
      <c r="J10" s="97"/>
      <c r="K10" s="97"/>
    </row>
    <row r="11" spans="1:11" x14ac:dyDescent="0.25">
      <c r="A11" s="84">
        <v>1.2</v>
      </c>
      <c r="B11" s="84" t="s">
        <v>18</v>
      </c>
      <c r="C11" s="50"/>
      <c r="D11" s="51"/>
      <c r="E11" s="52"/>
      <c r="F11" s="51"/>
      <c r="G11" s="51"/>
      <c r="H11" s="51"/>
      <c r="I11" s="20"/>
      <c r="J11" s="20"/>
      <c r="K11" s="20"/>
    </row>
    <row r="12" spans="1:11" x14ac:dyDescent="0.25">
      <c r="A12" s="53" t="s">
        <v>20</v>
      </c>
      <c r="B12" s="183" t="s">
        <v>18</v>
      </c>
      <c r="C12" s="95" t="s">
        <v>121</v>
      </c>
      <c r="D12" s="56"/>
      <c r="E12" s="55"/>
      <c r="F12" s="56">
        <v>1383650</v>
      </c>
      <c r="G12" s="56"/>
      <c r="H12" s="57">
        <f>+F12</f>
        <v>1383650</v>
      </c>
      <c r="I12" s="20"/>
      <c r="J12" s="20"/>
      <c r="K12" s="20"/>
    </row>
    <row r="13" spans="1:11" x14ac:dyDescent="0.25">
      <c r="A13" s="53" t="s">
        <v>21</v>
      </c>
      <c r="B13" s="183" t="s">
        <v>172</v>
      </c>
      <c r="C13" s="93" t="s">
        <v>19</v>
      </c>
      <c r="D13" s="54"/>
      <c r="E13" s="20"/>
      <c r="F13" s="54"/>
      <c r="G13" s="23"/>
      <c r="H13" s="57">
        <f>+D13</f>
        <v>0</v>
      </c>
      <c r="I13" s="20"/>
      <c r="J13" s="20"/>
      <c r="K13" s="20"/>
    </row>
    <row r="14" spans="1:11" x14ac:dyDescent="0.25">
      <c r="A14" s="58"/>
      <c r="B14" s="59" t="s">
        <v>22</v>
      </c>
      <c r="C14" s="60"/>
      <c r="D14" s="57">
        <f>+D13</f>
        <v>0</v>
      </c>
      <c r="E14" s="61"/>
      <c r="F14" s="57">
        <f>+F12</f>
        <v>1383650</v>
      </c>
      <c r="G14" s="57"/>
      <c r="H14" s="57">
        <f>+D14+F14</f>
        <v>1383650</v>
      </c>
      <c r="I14" s="20"/>
      <c r="J14" s="20"/>
      <c r="K14" s="20"/>
    </row>
    <row r="15" spans="1:11" x14ac:dyDescent="0.25">
      <c r="A15" s="85">
        <v>1.3</v>
      </c>
      <c r="B15" s="86" t="s">
        <v>23</v>
      </c>
      <c r="C15" s="94" t="s">
        <v>24</v>
      </c>
      <c r="D15" s="62"/>
      <c r="E15" s="63"/>
      <c r="F15" s="57"/>
      <c r="G15" s="64"/>
      <c r="H15" s="57"/>
      <c r="I15" s="20"/>
      <c r="J15" s="20"/>
      <c r="K15" s="20"/>
    </row>
    <row r="16" spans="1:11" x14ac:dyDescent="0.25">
      <c r="A16" s="65" t="s">
        <v>25</v>
      </c>
      <c r="B16" s="42" t="s">
        <v>26</v>
      </c>
      <c r="D16" s="62"/>
      <c r="E16" s="20"/>
      <c r="F16" s="57"/>
      <c r="G16" s="23"/>
      <c r="H16" s="57">
        <f>+F16</f>
        <v>0</v>
      </c>
      <c r="I16" s="20"/>
      <c r="J16" s="20"/>
      <c r="K16" s="20"/>
    </row>
    <row r="17" spans="1:11" x14ac:dyDescent="0.25">
      <c r="A17" s="65" t="s">
        <v>27</v>
      </c>
      <c r="B17" s="42" t="s">
        <v>28</v>
      </c>
      <c r="C17" s="50"/>
      <c r="D17" s="54"/>
      <c r="E17" s="20"/>
      <c r="F17" s="66"/>
      <c r="G17" s="23"/>
      <c r="H17" s="57">
        <f>+F17</f>
        <v>0</v>
      </c>
      <c r="I17" s="20"/>
      <c r="J17" s="20"/>
      <c r="K17" s="20"/>
    </row>
    <row r="18" spans="1:11" x14ac:dyDescent="0.25">
      <c r="A18" s="58"/>
      <c r="B18" s="59" t="s">
        <v>29</v>
      </c>
      <c r="C18" s="60"/>
      <c r="D18" s="62"/>
      <c r="E18" s="61"/>
      <c r="F18" s="57">
        <f>SUM(F16:F17)</f>
        <v>0</v>
      </c>
      <c r="G18" s="57"/>
      <c r="H18" s="57">
        <f>+F18</f>
        <v>0</v>
      </c>
      <c r="I18" s="20"/>
      <c r="J18" s="20"/>
      <c r="K18" s="20"/>
    </row>
    <row r="19" spans="1:11" x14ac:dyDescent="0.25">
      <c r="A19" s="87">
        <v>1.4</v>
      </c>
      <c r="B19" s="87" t="s">
        <v>30</v>
      </c>
      <c r="C19" s="94" t="s">
        <v>31</v>
      </c>
      <c r="D19" s="23"/>
      <c r="E19" s="20"/>
      <c r="F19" s="23"/>
      <c r="G19" s="23"/>
      <c r="H19" s="23"/>
      <c r="I19" s="20"/>
      <c r="J19" s="20"/>
      <c r="K19" s="20"/>
    </row>
    <row r="20" spans="1:11" x14ac:dyDescent="0.25">
      <c r="A20" s="65" t="s">
        <v>32</v>
      </c>
      <c r="B20" s="42" t="s">
        <v>33</v>
      </c>
      <c r="D20" s="62"/>
      <c r="E20" s="20"/>
      <c r="F20" s="57"/>
      <c r="G20" s="23"/>
      <c r="H20" s="57">
        <f>+F20</f>
        <v>0</v>
      </c>
      <c r="I20" s="20"/>
      <c r="J20" s="20"/>
      <c r="K20" s="20"/>
    </row>
    <row r="21" spans="1:11" x14ac:dyDescent="0.25">
      <c r="A21" s="65" t="s">
        <v>34</v>
      </c>
      <c r="B21" s="42" t="s">
        <v>35</v>
      </c>
      <c r="C21" s="50"/>
      <c r="D21" s="62"/>
      <c r="E21" s="20"/>
      <c r="F21" s="57"/>
      <c r="G21" s="23"/>
      <c r="H21" s="57">
        <f>+F21</f>
        <v>0</v>
      </c>
      <c r="I21" s="20"/>
      <c r="J21" s="20"/>
      <c r="K21" s="20"/>
    </row>
    <row r="22" spans="1:11" x14ac:dyDescent="0.25">
      <c r="A22" s="58"/>
      <c r="B22" s="59" t="s">
        <v>36</v>
      </c>
      <c r="C22" s="60"/>
      <c r="D22" s="57"/>
      <c r="E22" s="61"/>
      <c r="F22" s="57">
        <f>SUM(F20:F21)</f>
        <v>0</v>
      </c>
      <c r="G22" s="57"/>
      <c r="H22" s="57">
        <f>+F22</f>
        <v>0</v>
      </c>
      <c r="I22" s="20"/>
      <c r="J22" s="20"/>
      <c r="K22" s="20"/>
    </row>
    <row r="23" spans="1:11" x14ac:dyDescent="0.25">
      <c r="A23" s="87">
        <v>1.5</v>
      </c>
      <c r="B23" s="87" t="s">
        <v>167</v>
      </c>
      <c r="C23" s="68"/>
      <c r="D23" s="23"/>
      <c r="E23" s="20"/>
      <c r="F23" s="23"/>
      <c r="G23" s="23"/>
      <c r="H23" s="23"/>
      <c r="I23" s="20"/>
      <c r="J23" s="20"/>
      <c r="K23" s="20"/>
    </row>
    <row r="24" spans="1:11" x14ac:dyDescent="0.25">
      <c r="A24" s="65" t="s">
        <v>37</v>
      </c>
      <c r="B24" s="42" t="s">
        <v>38</v>
      </c>
      <c r="C24" s="67"/>
      <c r="D24" s="62"/>
      <c r="E24" s="20"/>
      <c r="F24" s="57"/>
      <c r="G24" s="23"/>
      <c r="H24" s="57">
        <f>+F24</f>
        <v>0</v>
      </c>
      <c r="I24" s="20"/>
      <c r="J24" s="20"/>
      <c r="K24" s="20"/>
    </row>
    <row r="25" spans="1:11" x14ac:dyDescent="0.25">
      <c r="A25" s="65" t="s">
        <v>39</v>
      </c>
      <c r="B25" s="42" t="s">
        <v>40</v>
      </c>
      <c r="C25" s="67"/>
      <c r="D25" s="62"/>
      <c r="E25" s="20"/>
      <c r="F25" s="57"/>
      <c r="G25" s="23"/>
      <c r="H25" s="57">
        <f>+F25</f>
        <v>0</v>
      </c>
      <c r="I25" s="20"/>
      <c r="J25" s="20"/>
      <c r="K25" s="20"/>
    </row>
    <row r="26" spans="1:11" x14ac:dyDescent="0.25">
      <c r="A26" s="58"/>
      <c r="B26" s="59" t="s">
        <v>41</v>
      </c>
      <c r="C26" s="60"/>
      <c r="D26" s="62"/>
      <c r="E26" s="61"/>
      <c r="F26" s="57">
        <f>SUM(F24:F25)</f>
        <v>0</v>
      </c>
      <c r="G26" s="57"/>
      <c r="H26" s="57">
        <f>+F26</f>
        <v>0</v>
      </c>
      <c r="I26" s="20"/>
      <c r="J26" s="20"/>
      <c r="K26" s="20"/>
    </row>
    <row r="27" spans="1:11" ht="27" x14ac:dyDescent="0.25">
      <c r="A27" s="69">
        <v>1.6</v>
      </c>
      <c r="B27" s="87" t="s">
        <v>139</v>
      </c>
      <c r="C27" s="94" t="s">
        <v>42</v>
      </c>
      <c r="D27" s="23"/>
      <c r="E27" s="20"/>
      <c r="F27" s="23"/>
      <c r="G27" s="23"/>
      <c r="H27" s="23">
        <f>+F27</f>
        <v>0</v>
      </c>
      <c r="I27" s="20"/>
      <c r="J27" s="20"/>
      <c r="K27" s="20"/>
    </row>
    <row r="28" spans="1:11" x14ac:dyDescent="0.25">
      <c r="A28" s="69">
        <v>1.7</v>
      </c>
      <c r="B28" s="69" t="s">
        <v>43</v>
      </c>
      <c r="C28" s="70"/>
      <c r="D28" s="62"/>
      <c r="E28" s="20"/>
      <c r="F28" s="57"/>
      <c r="G28" s="23"/>
      <c r="H28" s="57">
        <f>+D28+F28</f>
        <v>0</v>
      </c>
      <c r="I28" s="20"/>
      <c r="J28" s="20"/>
      <c r="K28" s="20"/>
    </row>
    <row r="29" spans="1:11" x14ac:dyDescent="0.25">
      <c r="A29" s="58"/>
      <c r="B29" s="58"/>
      <c r="C29" s="67"/>
      <c r="D29" s="57"/>
      <c r="E29" s="20"/>
      <c r="F29" s="57"/>
      <c r="G29" s="23"/>
      <c r="H29" s="57"/>
      <c r="I29" s="20"/>
      <c r="J29" s="20"/>
      <c r="K29" s="20"/>
    </row>
    <row r="30" spans="1:11" ht="14.25" thickBot="1" x14ac:dyDescent="0.3">
      <c r="A30" s="71"/>
      <c r="B30" s="71" t="s">
        <v>44</v>
      </c>
      <c r="C30" s="72"/>
      <c r="D30" s="73">
        <f>+D14+D28</f>
        <v>0</v>
      </c>
      <c r="E30" s="73"/>
      <c r="F30" s="73">
        <f>+F10+F14+F18+F22+F26+F27+F28</f>
        <v>1383650</v>
      </c>
      <c r="G30" s="73"/>
      <c r="H30" s="73">
        <f>+H10+H14+H18+H22+H26+H27+H28</f>
        <v>1383650</v>
      </c>
      <c r="I30" s="20"/>
      <c r="J30" s="20"/>
      <c r="K30" s="20"/>
    </row>
    <row r="31" spans="1:11" ht="14.25" thickTop="1" x14ac:dyDescent="0.25">
      <c r="A31" s="74" t="s">
        <v>45</v>
      </c>
      <c r="B31" s="74"/>
      <c r="C31" s="75"/>
      <c r="D31" s="76"/>
      <c r="E31" s="77"/>
      <c r="F31" s="76"/>
      <c r="G31" s="77"/>
      <c r="H31" s="76"/>
      <c r="I31" s="20"/>
      <c r="J31" s="20"/>
      <c r="K31" s="20"/>
    </row>
    <row r="32" spans="1:11" ht="40.5" x14ac:dyDescent="0.25">
      <c r="A32" s="65">
        <v>2.1</v>
      </c>
      <c r="B32" s="184" t="s">
        <v>163</v>
      </c>
      <c r="C32" s="22"/>
      <c r="D32" s="66"/>
      <c r="E32" s="20"/>
      <c r="F32" s="66"/>
      <c r="G32" s="23"/>
      <c r="H32" s="189">
        <f>+F32</f>
        <v>0</v>
      </c>
      <c r="I32" s="20"/>
      <c r="J32" s="20"/>
      <c r="K32" s="20"/>
    </row>
    <row r="33" spans="1:11" x14ac:dyDescent="0.25">
      <c r="A33" s="65">
        <v>2.2000000000000002</v>
      </c>
      <c r="B33" s="65" t="s">
        <v>46</v>
      </c>
      <c r="C33" s="22"/>
      <c r="D33" s="66"/>
      <c r="E33" s="20"/>
      <c r="F33" s="57"/>
      <c r="G33" s="23"/>
      <c r="H33" s="190">
        <f t="shared" ref="H33:H41" si="0">+F33</f>
        <v>0</v>
      </c>
      <c r="I33" s="20"/>
      <c r="J33" s="20"/>
      <c r="K33" s="20"/>
    </row>
    <row r="34" spans="1:11" x14ac:dyDescent="0.25">
      <c r="A34" s="65">
        <v>2.2999999999999998</v>
      </c>
      <c r="B34" s="65" t="s">
        <v>47</v>
      </c>
      <c r="C34" s="22"/>
      <c r="D34" s="66"/>
      <c r="E34" s="20"/>
      <c r="F34" s="57"/>
      <c r="G34" s="23"/>
      <c r="H34" s="190">
        <f t="shared" si="0"/>
        <v>0</v>
      </c>
      <c r="I34" s="20"/>
      <c r="J34" s="20"/>
      <c r="K34" s="20"/>
    </row>
    <row r="35" spans="1:11" x14ac:dyDescent="0.25">
      <c r="A35" s="65">
        <v>2.4</v>
      </c>
      <c r="B35" s="65" t="s">
        <v>48</v>
      </c>
      <c r="C35" s="22"/>
      <c r="D35" s="66"/>
      <c r="E35" s="20"/>
      <c r="F35" s="57"/>
      <c r="G35" s="23"/>
      <c r="H35" s="190">
        <f t="shared" si="0"/>
        <v>0</v>
      </c>
      <c r="I35" s="20"/>
      <c r="J35" s="20"/>
      <c r="K35" s="20"/>
    </row>
    <row r="36" spans="1:11" x14ac:dyDescent="0.25">
      <c r="A36" s="65">
        <v>2.5</v>
      </c>
      <c r="B36" s="102" t="s">
        <v>135</v>
      </c>
      <c r="C36" s="98"/>
      <c r="D36" s="66"/>
      <c r="E36" s="97"/>
      <c r="F36" s="103"/>
      <c r="G36" s="99"/>
      <c r="H36" s="190">
        <f t="shared" si="0"/>
        <v>0</v>
      </c>
      <c r="I36" s="97"/>
      <c r="J36" s="97"/>
      <c r="K36" s="97"/>
    </row>
    <row r="37" spans="1:11" x14ac:dyDescent="0.25">
      <c r="A37" s="65">
        <v>2.6</v>
      </c>
      <c r="B37" s="102" t="s">
        <v>136</v>
      </c>
      <c r="C37" s="98"/>
      <c r="D37" s="66"/>
      <c r="E37" s="97"/>
      <c r="F37" s="103"/>
      <c r="G37" s="99"/>
      <c r="H37" s="190">
        <f t="shared" si="0"/>
        <v>0</v>
      </c>
      <c r="I37" s="97"/>
      <c r="J37" s="97"/>
      <c r="K37" s="97"/>
    </row>
    <row r="38" spans="1:11" x14ac:dyDescent="0.25">
      <c r="A38" s="65">
        <v>2.7</v>
      </c>
      <c r="B38" s="184" t="s">
        <v>158</v>
      </c>
      <c r="C38" s="22"/>
      <c r="D38" s="66"/>
      <c r="E38" s="20"/>
      <c r="F38" s="57"/>
      <c r="G38" s="23"/>
      <c r="H38" s="190">
        <f t="shared" si="0"/>
        <v>0</v>
      </c>
      <c r="I38" s="20"/>
      <c r="J38" s="20"/>
      <c r="K38" s="20"/>
    </row>
    <row r="39" spans="1:11" x14ac:dyDescent="0.25">
      <c r="A39" s="65">
        <v>2.8</v>
      </c>
      <c r="B39" s="184" t="s">
        <v>159</v>
      </c>
      <c r="C39" s="22"/>
      <c r="D39" s="66"/>
      <c r="E39" s="20"/>
      <c r="F39" s="57"/>
      <c r="G39" s="23"/>
      <c r="H39" s="190">
        <f t="shared" si="0"/>
        <v>0</v>
      </c>
      <c r="I39" s="20"/>
      <c r="J39" s="20"/>
      <c r="K39" s="20"/>
    </row>
    <row r="40" spans="1:11" x14ac:dyDescent="0.25">
      <c r="A40" s="65">
        <v>2.9</v>
      </c>
      <c r="B40" s="184" t="s">
        <v>160</v>
      </c>
      <c r="C40" s="22"/>
      <c r="D40" s="66"/>
      <c r="E40" s="20"/>
      <c r="F40" s="57"/>
      <c r="G40" s="23"/>
      <c r="H40" s="190">
        <f t="shared" si="0"/>
        <v>0</v>
      </c>
      <c r="I40" s="20"/>
      <c r="J40" s="20"/>
      <c r="K40" s="20"/>
    </row>
    <row r="41" spans="1:11" x14ac:dyDescent="0.25">
      <c r="A41" s="104" t="s">
        <v>137</v>
      </c>
      <c r="B41" s="65" t="s">
        <v>49</v>
      </c>
      <c r="C41" s="22"/>
      <c r="D41" s="78"/>
      <c r="E41" s="20"/>
      <c r="F41" s="23">
        <v>1383248</v>
      </c>
      <c r="G41" s="23"/>
      <c r="H41" s="191">
        <f t="shared" si="0"/>
        <v>1383248</v>
      </c>
      <c r="I41" s="20"/>
      <c r="J41" s="20"/>
      <c r="K41" s="20"/>
    </row>
    <row r="42" spans="1:11" ht="14.25" thickBot="1" x14ac:dyDescent="0.3">
      <c r="A42" s="79"/>
      <c r="B42" s="79" t="s">
        <v>50</v>
      </c>
      <c r="C42" s="80"/>
      <c r="D42" s="73"/>
      <c r="E42" s="71"/>
      <c r="F42" s="73">
        <f>SUM(F32:F41)</f>
        <v>1383248</v>
      </c>
      <c r="G42" s="73"/>
      <c r="H42" s="73">
        <f>SUM(H32:H41)</f>
        <v>1383248</v>
      </c>
      <c r="I42" s="20"/>
      <c r="J42" s="20"/>
      <c r="K42" s="20"/>
    </row>
    <row r="43" spans="1:11" ht="14.25" thickTop="1" x14ac:dyDescent="0.25">
      <c r="A43" s="21"/>
      <c r="B43" s="21"/>
      <c r="C43" s="22"/>
      <c r="D43" s="23"/>
      <c r="E43" s="20"/>
      <c r="F43" s="23"/>
      <c r="G43" s="23"/>
      <c r="H43" s="23"/>
      <c r="I43" s="20"/>
      <c r="J43" s="20"/>
      <c r="K43" s="20"/>
    </row>
    <row r="44" spans="1:11" ht="14.25" thickBot="1" x14ac:dyDescent="0.3">
      <c r="A44" s="105" t="s">
        <v>140</v>
      </c>
      <c r="B44" s="79" t="s">
        <v>125</v>
      </c>
      <c r="C44" s="80"/>
      <c r="D44" s="100" t="s">
        <v>91</v>
      </c>
      <c r="E44" s="71"/>
      <c r="F44" s="73"/>
      <c r="G44" s="23"/>
      <c r="H44" s="23"/>
      <c r="I44" s="20"/>
      <c r="J44" s="20"/>
      <c r="K44" s="20"/>
    </row>
    <row r="45" spans="1:11" ht="14.25" thickTop="1" x14ac:dyDescent="0.25">
      <c r="A45" s="21"/>
      <c r="B45" s="21"/>
      <c r="C45" s="22"/>
      <c r="D45" s="23"/>
      <c r="E45" s="20"/>
      <c r="F45" s="23"/>
      <c r="G45" s="23"/>
      <c r="H45" s="23"/>
      <c r="I45" s="20"/>
      <c r="J45" s="20"/>
      <c r="K45" s="20"/>
    </row>
    <row r="46" spans="1:11" ht="14.25" thickBot="1" x14ac:dyDescent="0.3">
      <c r="A46" s="24"/>
      <c r="B46" s="24" t="s">
        <v>51</v>
      </c>
      <c r="C46" s="22"/>
      <c r="D46" s="23"/>
      <c r="E46" s="20"/>
      <c r="F46" s="81">
        <f>F3+F30-F42+F44</f>
        <v>402</v>
      </c>
      <c r="G46" s="23"/>
      <c r="H46" s="23"/>
      <c r="I46" s="20"/>
      <c r="J46" s="20"/>
      <c r="K46" s="20"/>
    </row>
    <row r="47" spans="1:11" ht="14.25" thickTop="1" x14ac:dyDescent="0.25">
      <c r="A47" s="21"/>
      <c r="B47" s="21"/>
      <c r="C47" s="22"/>
      <c r="D47" s="23"/>
      <c r="E47" s="20"/>
      <c r="F47" s="23"/>
      <c r="G47" s="23"/>
      <c r="H47" s="23"/>
      <c r="I47" s="20"/>
      <c r="J47" s="20"/>
      <c r="K47" s="20"/>
    </row>
  </sheetData>
  <mergeCells count="1">
    <mergeCell ref="A1:H1"/>
  </mergeCells>
  <hyperlinks>
    <hyperlink ref="C15" location="'Ծան 3.'!A1" display="Ծան 3" xr:uid="{00000000-0004-0000-0100-000000000000}"/>
    <hyperlink ref="C19" location="'Ծան 4.'!A1" display="Ծան 4" xr:uid="{00000000-0004-0000-0100-000001000000}"/>
    <hyperlink ref="C27" location="'Ծան 5.'!A1" display="Ծան 5" xr:uid="{00000000-0004-0000-0100-000002000000}"/>
    <hyperlink ref="C13" location="'Ծան 2'!A1" display="Ծան 2" xr:uid="{00000000-0004-0000-0100-000003000000}"/>
    <hyperlink ref="C12" location="'Ծան 1'!A1" display="Ծան 1" xr:uid="{00000000-0004-0000-0100-000004000000}"/>
  </hyperlinks>
  <pageMargins left="0.7" right="0.7" top="0.75" bottom="0.75" header="0" footer="0"/>
  <pageSetup scale="58" orientation="portrait" r:id="rId1"/>
  <headerFooter>
    <oddFooter>&amp;L_x000D_&amp;1#&amp;"Calibri"&amp;10&amp;K000000 INTERNAL - NI CONFIDENTIAL</oddFooter>
  </headerFooter>
  <colBreaks count="1" manualBreakCount="1">
    <brk id="8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996"/>
  <sheetViews>
    <sheetView view="pageBreakPreview" zoomScaleNormal="85" zoomScaleSheetLayoutView="100" workbookViewId="0">
      <selection activeCell="B6" sqref="B6"/>
    </sheetView>
  </sheetViews>
  <sheetFormatPr defaultColWidth="14.42578125" defaultRowHeight="15" customHeight="1" x14ac:dyDescent="0.25"/>
  <cols>
    <col min="1" max="1" width="6.7109375" customWidth="1"/>
    <col min="2" max="2" width="40.28515625" customWidth="1"/>
    <col min="3" max="3" width="17" customWidth="1"/>
    <col min="4" max="4" width="25.5703125" customWidth="1"/>
    <col min="5" max="5" width="17.5703125" customWidth="1"/>
    <col min="6" max="6" width="17" customWidth="1"/>
    <col min="7" max="7" width="13.7109375" customWidth="1"/>
    <col min="8" max="8" width="15.28515625" customWidth="1"/>
    <col min="9" max="10" width="13.7109375" customWidth="1"/>
    <col min="11" max="12" width="11.7109375" customWidth="1"/>
    <col min="13" max="25" width="9.140625" customWidth="1"/>
  </cols>
  <sheetData>
    <row r="1" spans="1:26" ht="17.25" x14ac:dyDescent="0.25">
      <c r="A1" s="232" t="s">
        <v>174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6" ht="15.75" thickBot="1" x14ac:dyDescent="0.3">
      <c r="A3" s="229" t="s">
        <v>52</v>
      </c>
      <c r="B3" s="230"/>
      <c r="C3" s="230"/>
      <c r="D3" s="230"/>
      <c r="E3" s="230"/>
      <c r="F3" s="23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6" ht="54.75" customHeight="1" thickBot="1" x14ac:dyDescent="0.3">
      <c r="A4" s="118" t="s">
        <v>8</v>
      </c>
      <c r="B4" s="119" t="s">
        <v>152</v>
      </c>
      <c r="C4" s="119" t="s">
        <v>151</v>
      </c>
      <c r="D4" s="120" t="s">
        <v>53</v>
      </c>
      <c r="E4" s="119" t="s">
        <v>54</v>
      </c>
      <c r="F4" s="121" t="s">
        <v>55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6" ht="13.5" customHeight="1" thickTop="1" x14ac:dyDescent="0.25">
      <c r="A5" s="114">
        <v>1</v>
      </c>
      <c r="B5" s="115">
        <v>2</v>
      </c>
      <c r="C5" s="115">
        <v>3</v>
      </c>
      <c r="D5" s="115">
        <v>4</v>
      </c>
      <c r="E5" s="116">
        <v>5</v>
      </c>
      <c r="F5" s="117">
        <v>6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6" ht="13.5" customHeight="1" x14ac:dyDescent="0.25">
      <c r="A6" s="109"/>
      <c r="B6" s="107"/>
      <c r="C6" s="107"/>
      <c r="D6" s="108"/>
      <c r="E6" s="107"/>
      <c r="F6" s="110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6" ht="13.5" customHeight="1" x14ac:dyDescent="0.25">
      <c r="A7" s="109"/>
      <c r="B7" s="107"/>
      <c r="C7" s="107"/>
      <c r="D7" s="107"/>
      <c r="E7" s="107"/>
      <c r="F7" s="110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customHeight="1" thickBot="1" x14ac:dyDescent="0.3">
      <c r="A8" s="111"/>
      <c r="B8" s="112"/>
      <c r="C8" s="112"/>
      <c r="D8" s="112"/>
      <c r="E8" s="112"/>
      <c r="F8" s="11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6" ht="13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6" ht="13.5" customHeight="1" thickBot="1" x14ac:dyDescent="0.3">
      <c r="A10" s="11" t="s">
        <v>115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6" ht="84.75" thickBot="1" x14ac:dyDescent="0.3">
      <c r="A11" s="118" t="s">
        <v>8</v>
      </c>
      <c r="B11" s="119" t="s">
        <v>152</v>
      </c>
      <c r="C11" s="119" t="s">
        <v>151</v>
      </c>
      <c r="D11" s="123" t="s">
        <v>119</v>
      </c>
      <c r="E11" s="123" t="s">
        <v>116</v>
      </c>
      <c r="F11" s="123" t="s">
        <v>117</v>
      </c>
      <c r="G11" s="123" t="s">
        <v>118</v>
      </c>
      <c r="H11" s="120" t="s">
        <v>56</v>
      </c>
      <c r="I11" s="119" t="s">
        <v>57</v>
      </c>
      <c r="J11" s="124" t="s">
        <v>143</v>
      </c>
      <c r="K11" s="119" t="s">
        <v>150</v>
      </c>
      <c r="L11" s="121" t="s">
        <v>55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thickTop="1" x14ac:dyDescent="0.25">
      <c r="A12" s="114">
        <v>1</v>
      </c>
      <c r="B12" s="115">
        <v>2</v>
      </c>
      <c r="C12" s="115">
        <v>3</v>
      </c>
      <c r="D12" s="115">
        <v>4</v>
      </c>
      <c r="E12" s="115">
        <v>5</v>
      </c>
      <c r="F12" s="115">
        <v>6</v>
      </c>
      <c r="G12" s="115">
        <v>7</v>
      </c>
      <c r="H12" s="115">
        <v>8</v>
      </c>
      <c r="I12" s="115">
        <v>9</v>
      </c>
      <c r="J12" s="115">
        <v>10</v>
      </c>
      <c r="K12" s="115">
        <v>11</v>
      </c>
      <c r="L12" s="122">
        <v>12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 x14ac:dyDescent="0.25">
      <c r="A13" s="109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10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 x14ac:dyDescent="0.25">
      <c r="A14" s="109"/>
      <c r="B14" s="107"/>
      <c r="C14" s="107"/>
      <c r="D14" s="107"/>
      <c r="E14" s="107"/>
      <c r="F14" s="107"/>
      <c r="G14" s="107"/>
      <c r="H14" s="108"/>
      <c r="I14" s="107"/>
      <c r="J14" s="107"/>
      <c r="K14" s="107"/>
      <c r="L14" s="110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 x14ac:dyDescent="0.25">
      <c r="A15" s="192"/>
      <c r="B15" s="193"/>
      <c r="C15" s="193"/>
      <c r="D15" s="193"/>
      <c r="E15" s="193"/>
      <c r="F15" s="193"/>
      <c r="G15" s="193"/>
      <c r="H15" s="194"/>
      <c r="I15" s="193"/>
      <c r="J15" s="193"/>
      <c r="K15" s="193"/>
      <c r="L15" s="195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s="201" customFormat="1" ht="13.5" customHeight="1" thickBot="1" x14ac:dyDescent="0.3">
      <c r="A16" s="196" t="s">
        <v>13</v>
      </c>
      <c r="B16" s="197"/>
      <c r="C16" s="197" t="s">
        <v>91</v>
      </c>
      <c r="D16" s="197" t="s">
        <v>91</v>
      </c>
      <c r="E16" s="198">
        <f>SUM(E13:E15)</f>
        <v>0</v>
      </c>
      <c r="F16" s="198">
        <f>SUM(F13:F15)</f>
        <v>0</v>
      </c>
      <c r="G16" s="198">
        <f>SUM(G13:G15)</f>
        <v>0</v>
      </c>
      <c r="H16" s="197" t="s">
        <v>91</v>
      </c>
      <c r="I16" s="197" t="s">
        <v>91</v>
      </c>
      <c r="J16" s="197" t="s">
        <v>91</v>
      </c>
      <c r="K16" s="197" t="s">
        <v>91</v>
      </c>
      <c r="L16" s="199" t="s">
        <v>91</v>
      </c>
      <c r="M16" s="200"/>
      <c r="N16" s="200"/>
      <c r="O16" s="200"/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Z16" s="200"/>
    </row>
    <row r="17" spans="1:26" ht="13.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6" ht="13.5" customHeight="1" thickBot="1" x14ac:dyDescent="0.3">
      <c r="A18" s="11" t="s">
        <v>127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6" ht="84.75" thickBot="1" x14ac:dyDescent="0.3">
      <c r="A19" s="118" t="s">
        <v>8</v>
      </c>
      <c r="B19" s="119" t="s">
        <v>152</v>
      </c>
      <c r="C19" s="119" t="s">
        <v>151</v>
      </c>
      <c r="D19" s="123" t="s">
        <v>119</v>
      </c>
      <c r="E19" s="123" t="s">
        <v>120</v>
      </c>
      <c r="F19" s="123" t="s">
        <v>117</v>
      </c>
      <c r="G19" s="120" t="s">
        <v>154</v>
      </c>
      <c r="H19" s="120" t="s">
        <v>56</v>
      </c>
      <c r="I19" s="119" t="s">
        <v>57</v>
      </c>
      <c r="J19" s="124" t="s">
        <v>143</v>
      </c>
      <c r="K19" s="119" t="s">
        <v>150</v>
      </c>
      <c r="L19" s="121" t="s">
        <v>55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thickTop="1" x14ac:dyDescent="0.25">
      <c r="A20" s="114">
        <v>1</v>
      </c>
      <c r="B20" s="115">
        <v>2</v>
      </c>
      <c r="C20" s="115">
        <v>3</v>
      </c>
      <c r="D20" s="115">
        <v>4</v>
      </c>
      <c r="E20" s="115">
        <v>5</v>
      </c>
      <c r="F20" s="115">
        <v>6</v>
      </c>
      <c r="G20" s="115">
        <v>7</v>
      </c>
      <c r="H20" s="115">
        <v>8</v>
      </c>
      <c r="I20" s="115">
        <v>9</v>
      </c>
      <c r="J20" s="115">
        <v>10</v>
      </c>
      <c r="K20" s="115">
        <v>11</v>
      </c>
      <c r="L20" s="122">
        <v>12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 x14ac:dyDescent="0.25">
      <c r="A21" s="109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10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 x14ac:dyDescent="0.25">
      <c r="A22" s="109"/>
      <c r="B22" s="107"/>
      <c r="C22" s="107"/>
      <c r="D22" s="107"/>
      <c r="E22" s="107"/>
      <c r="F22" s="107"/>
      <c r="G22" s="107"/>
      <c r="H22" s="108"/>
      <c r="I22" s="107"/>
      <c r="J22" s="107"/>
      <c r="K22" s="107"/>
      <c r="L22" s="110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 x14ac:dyDescent="0.25">
      <c r="A23" s="192"/>
      <c r="B23" s="193"/>
      <c r="C23" s="193"/>
      <c r="D23" s="193"/>
      <c r="E23" s="193"/>
      <c r="F23" s="193"/>
      <c r="G23" s="193"/>
      <c r="H23" s="194"/>
      <c r="I23" s="193"/>
      <c r="J23" s="193"/>
      <c r="K23" s="193"/>
      <c r="L23" s="195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 thickBot="1" x14ac:dyDescent="0.3">
      <c r="A24" s="196" t="s">
        <v>13</v>
      </c>
      <c r="B24" s="197"/>
      <c r="C24" s="197" t="s">
        <v>91</v>
      </c>
      <c r="D24" s="197" t="s">
        <v>91</v>
      </c>
      <c r="E24" s="198">
        <f>SUM(E21:E23)</f>
        <v>0</v>
      </c>
      <c r="F24" s="198">
        <f>SUM(F21:F23)</f>
        <v>0</v>
      </c>
      <c r="G24" s="198">
        <f>SUM(G21:G23)</f>
        <v>0</v>
      </c>
      <c r="H24" s="197" t="s">
        <v>91</v>
      </c>
      <c r="I24" s="197" t="s">
        <v>91</v>
      </c>
      <c r="J24" s="197" t="s">
        <v>91</v>
      </c>
      <c r="K24" s="197" t="s">
        <v>91</v>
      </c>
      <c r="L24" s="199" t="s">
        <v>91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6" ht="13.5" customHeight="1" thickBot="1" x14ac:dyDescent="0.3">
      <c r="A26" s="231" t="s">
        <v>128</v>
      </c>
      <c r="B26" s="230"/>
      <c r="C26" s="230"/>
      <c r="D26" s="230"/>
      <c r="E26" s="230"/>
      <c r="F26" s="230"/>
      <c r="G26" s="230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6" ht="27.75" thickBot="1" x14ac:dyDescent="0.3">
      <c r="A27" s="118" t="s">
        <v>8</v>
      </c>
      <c r="B27" s="119" t="s">
        <v>59</v>
      </c>
      <c r="C27" s="120" t="s">
        <v>60</v>
      </c>
      <c r="D27" s="119" t="s">
        <v>61</v>
      </c>
      <c r="E27" s="120" t="s">
        <v>62</v>
      </c>
      <c r="F27" s="121" t="s">
        <v>55</v>
      </c>
      <c r="H27" s="3"/>
      <c r="I27" s="3"/>
      <c r="J27" s="3"/>
      <c r="K27" s="3"/>
      <c r="L27" s="3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6" ht="13.5" customHeight="1" thickTop="1" x14ac:dyDescent="0.25">
      <c r="A28" s="125">
        <v>1</v>
      </c>
      <c r="B28" s="115">
        <v>2</v>
      </c>
      <c r="C28" s="126">
        <v>3</v>
      </c>
      <c r="D28" s="127">
        <v>4</v>
      </c>
      <c r="E28" s="126">
        <v>5</v>
      </c>
      <c r="F28" s="117">
        <v>6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6" ht="13.5" customHeight="1" x14ac:dyDescent="0.25">
      <c r="A29" s="109"/>
      <c r="B29" s="107"/>
      <c r="C29" s="107"/>
      <c r="D29" s="107"/>
      <c r="E29" s="107"/>
      <c r="F29" s="110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6" ht="13.5" customHeight="1" x14ac:dyDescent="0.25">
      <c r="A30" s="109"/>
      <c r="B30" s="107"/>
      <c r="C30" s="107"/>
      <c r="D30" s="107"/>
      <c r="E30" s="107"/>
      <c r="F30" s="110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6" ht="13.5" customHeight="1" thickBot="1" x14ac:dyDescent="0.3">
      <c r="A31" s="111"/>
      <c r="B31" s="112"/>
      <c r="C31" s="112"/>
      <c r="D31" s="112"/>
      <c r="E31" s="112"/>
      <c r="F31" s="113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6" ht="13.5" customHeight="1" x14ac:dyDescent="0.25">
      <c r="A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7" ht="13.5" customHeight="1" thickBot="1" x14ac:dyDescent="0.3">
      <c r="A33" s="11" t="s">
        <v>129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7" ht="72.75" thickBot="1" x14ac:dyDescent="0.3">
      <c r="A34" s="118" t="s">
        <v>8</v>
      </c>
      <c r="B34" s="119" t="s">
        <v>59</v>
      </c>
      <c r="C34" s="120" t="s">
        <v>60</v>
      </c>
      <c r="D34" s="119" t="s">
        <v>61</v>
      </c>
      <c r="E34" s="120" t="s">
        <v>62</v>
      </c>
      <c r="F34" s="120" t="s">
        <v>56</v>
      </c>
      <c r="G34" s="123" t="s">
        <v>120</v>
      </c>
      <c r="H34" s="123" t="s">
        <v>63</v>
      </c>
      <c r="I34" s="123" t="s">
        <v>118</v>
      </c>
      <c r="J34" s="120" t="s">
        <v>57</v>
      </c>
      <c r="K34" s="124" t="s">
        <v>143</v>
      </c>
      <c r="L34" s="119" t="s">
        <v>58</v>
      </c>
      <c r="M34" s="121" t="s">
        <v>55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3.5" customHeight="1" thickTop="1" x14ac:dyDescent="0.25">
      <c r="A35" s="114">
        <v>1</v>
      </c>
      <c r="B35" s="115">
        <v>2</v>
      </c>
      <c r="C35" s="115">
        <v>3</v>
      </c>
      <c r="D35" s="116">
        <v>4</v>
      </c>
      <c r="E35" s="115">
        <v>5</v>
      </c>
      <c r="F35" s="116">
        <v>6</v>
      </c>
      <c r="G35" s="115">
        <v>7</v>
      </c>
      <c r="H35" s="116">
        <v>8</v>
      </c>
      <c r="I35" s="115">
        <v>9</v>
      </c>
      <c r="J35" s="116">
        <v>10</v>
      </c>
      <c r="K35" s="115">
        <v>11</v>
      </c>
      <c r="L35" s="116">
        <v>12</v>
      </c>
      <c r="M35" s="117">
        <v>13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3.5" customHeight="1" x14ac:dyDescent="0.25">
      <c r="A36" s="109"/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10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3.5" customHeight="1" x14ac:dyDescent="0.25">
      <c r="A37" s="109"/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10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3.5" customHeight="1" x14ac:dyDescent="0.25">
      <c r="A38" s="192"/>
      <c r="B38" s="193"/>
      <c r="C38" s="193"/>
      <c r="D38" s="193"/>
      <c r="E38" s="193"/>
      <c r="F38" s="193"/>
      <c r="G38" s="193"/>
      <c r="H38" s="193"/>
      <c r="I38" s="193"/>
      <c r="J38" s="193"/>
      <c r="K38" s="193"/>
      <c r="L38" s="193"/>
      <c r="M38" s="195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s="203" customFormat="1" ht="13.5" customHeight="1" thickBot="1" x14ac:dyDescent="0.3">
      <c r="A39" s="196" t="s">
        <v>13</v>
      </c>
      <c r="B39" s="197"/>
      <c r="C39" s="197" t="s">
        <v>91</v>
      </c>
      <c r="D39" s="197" t="s">
        <v>91</v>
      </c>
      <c r="E39" s="197" t="s">
        <v>91</v>
      </c>
      <c r="F39" s="197" t="s">
        <v>91</v>
      </c>
      <c r="G39" s="202">
        <f>SUM(G36:G38)</f>
        <v>0</v>
      </c>
      <c r="H39" s="202">
        <f t="shared" ref="H39:I39" si="0">SUM(H36:H38)</f>
        <v>0</v>
      </c>
      <c r="I39" s="202">
        <f t="shared" si="0"/>
        <v>0</v>
      </c>
      <c r="J39" s="197" t="s">
        <v>91</v>
      </c>
      <c r="K39" s="197" t="s">
        <v>91</v>
      </c>
      <c r="L39" s="197" t="s">
        <v>91</v>
      </c>
      <c r="M39" s="199" t="s">
        <v>91</v>
      </c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3.5" customHeight="1" x14ac:dyDescent="0.25">
      <c r="A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7" ht="13.5" customHeight="1" thickBot="1" x14ac:dyDescent="0.3">
      <c r="A41" s="11" t="s">
        <v>130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7" ht="72.75" thickBot="1" x14ac:dyDescent="0.3">
      <c r="A42" s="118" t="s">
        <v>8</v>
      </c>
      <c r="B42" s="119" t="s">
        <v>59</v>
      </c>
      <c r="C42" s="120" t="s">
        <v>60</v>
      </c>
      <c r="D42" s="119" t="s">
        <v>61</v>
      </c>
      <c r="E42" s="120" t="s">
        <v>62</v>
      </c>
      <c r="F42" s="120" t="s">
        <v>56</v>
      </c>
      <c r="G42" s="123" t="s">
        <v>120</v>
      </c>
      <c r="H42" s="123" t="s">
        <v>63</v>
      </c>
      <c r="I42" s="123" t="s">
        <v>148</v>
      </c>
      <c r="J42" s="120" t="s">
        <v>57</v>
      </c>
      <c r="K42" s="124" t="s">
        <v>143</v>
      </c>
      <c r="L42" s="119" t="s">
        <v>58</v>
      </c>
      <c r="M42" s="121" t="s">
        <v>55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3.5" customHeight="1" thickTop="1" x14ac:dyDescent="0.25">
      <c r="A43" s="114">
        <v>1</v>
      </c>
      <c r="B43" s="115">
        <v>2</v>
      </c>
      <c r="C43" s="115">
        <v>3</v>
      </c>
      <c r="D43" s="116">
        <v>4</v>
      </c>
      <c r="E43" s="115">
        <v>5</v>
      </c>
      <c r="F43" s="116">
        <v>6</v>
      </c>
      <c r="G43" s="115">
        <v>7</v>
      </c>
      <c r="H43" s="116">
        <v>8</v>
      </c>
      <c r="I43" s="115">
        <v>9</v>
      </c>
      <c r="J43" s="116">
        <v>10</v>
      </c>
      <c r="K43" s="115">
        <v>11</v>
      </c>
      <c r="L43" s="116">
        <v>12</v>
      </c>
      <c r="M43" s="117">
        <v>13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3.5" customHeight="1" x14ac:dyDescent="0.25">
      <c r="A44" s="109"/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10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3.5" customHeight="1" x14ac:dyDescent="0.25">
      <c r="A45" s="109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10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3.5" customHeight="1" x14ac:dyDescent="0.25">
      <c r="A46" s="192"/>
      <c r="B46" s="193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5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s="203" customFormat="1" ht="13.5" customHeight="1" thickBot="1" x14ac:dyDescent="0.3">
      <c r="A47" s="196" t="s">
        <v>13</v>
      </c>
      <c r="B47" s="197"/>
      <c r="C47" s="197" t="s">
        <v>91</v>
      </c>
      <c r="D47" s="197" t="s">
        <v>91</v>
      </c>
      <c r="E47" s="197" t="s">
        <v>91</v>
      </c>
      <c r="F47" s="197" t="s">
        <v>91</v>
      </c>
      <c r="G47" s="202">
        <f>SUM(G44:G46)</f>
        <v>0</v>
      </c>
      <c r="H47" s="202">
        <f t="shared" ref="H47:I47" si="1">SUM(H44:H46)</f>
        <v>0</v>
      </c>
      <c r="I47" s="202">
        <f t="shared" si="1"/>
        <v>0</v>
      </c>
      <c r="J47" s="197" t="s">
        <v>91</v>
      </c>
      <c r="K47" s="197" t="s">
        <v>91</v>
      </c>
      <c r="L47" s="197" t="s">
        <v>91</v>
      </c>
      <c r="M47" s="199" t="s">
        <v>91</v>
      </c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3.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3.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3.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3.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3.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3.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3.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3.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3.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3.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3.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3.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3.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3.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3.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3.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3.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3.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3.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3.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3.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3.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3.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3.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3.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3.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3.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3.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3.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3.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3.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3.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3.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3.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3.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</sheetData>
  <mergeCells count="3">
    <mergeCell ref="A3:F3"/>
    <mergeCell ref="A26:G26"/>
    <mergeCell ref="A1:M1"/>
  </mergeCells>
  <pageMargins left="0.7" right="0.7" top="0.75" bottom="0.75" header="0" footer="0"/>
  <pageSetup scale="42" orientation="portrait" r:id="rId1"/>
  <headerFooter>
    <oddFooter>&amp;L_x000D_&amp;1#&amp;"Calibri"&amp;10&amp;K000000 INTERNAL - NI CONFIDENTIAL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962"/>
  <sheetViews>
    <sheetView view="pageBreakPreview" zoomScaleNormal="100" zoomScaleSheetLayoutView="100" workbookViewId="0">
      <selection sqref="A1:J1"/>
    </sheetView>
  </sheetViews>
  <sheetFormatPr defaultColWidth="14.42578125" defaultRowHeight="15" customHeight="1" x14ac:dyDescent="0.25"/>
  <cols>
    <col min="1" max="1" width="9.140625" customWidth="1"/>
    <col min="2" max="2" width="22.42578125" customWidth="1"/>
    <col min="3" max="3" width="23.28515625" customWidth="1"/>
    <col min="4" max="4" width="13.42578125" customWidth="1"/>
    <col min="5" max="5" width="8.28515625" customWidth="1"/>
    <col min="6" max="6" width="24.85546875" customWidth="1"/>
    <col min="7" max="7" width="13" customWidth="1"/>
    <col min="8" max="8" width="20.85546875" customWidth="1"/>
    <col min="9" max="9" width="9.140625" customWidth="1"/>
    <col min="10" max="10" width="10.28515625" customWidth="1"/>
    <col min="11" max="11" width="8.7109375" customWidth="1"/>
    <col min="12" max="12" width="8.5703125" customWidth="1"/>
    <col min="13" max="25" width="8.7109375" customWidth="1"/>
  </cols>
  <sheetData>
    <row r="1" spans="1:25" ht="15" customHeight="1" x14ac:dyDescent="0.25">
      <c r="A1" s="232" t="s">
        <v>175</v>
      </c>
      <c r="B1" s="232"/>
      <c r="C1" s="232"/>
      <c r="D1" s="232"/>
      <c r="E1" s="232"/>
      <c r="F1" s="232"/>
      <c r="G1" s="232"/>
      <c r="H1" s="232"/>
      <c r="I1" s="232"/>
      <c r="J1" s="23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3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3.5" customHeight="1" thickBot="1" x14ac:dyDescent="0.3">
      <c r="A3" s="4" t="s">
        <v>64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41.25" thickBot="1" x14ac:dyDescent="0.3">
      <c r="A4" s="118" t="s">
        <v>8</v>
      </c>
      <c r="B4" s="120" t="s">
        <v>65</v>
      </c>
      <c r="C4" s="123" t="s">
        <v>152</v>
      </c>
      <c r="D4" s="120" t="s">
        <v>66</v>
      </c>
      <c r="E4" s="120" t="s">
        <v>67</v>
      </c>
      <c r="F4" s="124" t="s">
        <v>147</v>
      </c>
      <c r="G4" s="120" t="s">
        <v>68</v>
      </c>
      <c r="H4" s="120" t="s">
        <v>69</v>
      </c>
      <c r="I4" s="123" t="s">
        <v>149</v>
      </c>
      <c r="J4" s="121" t="s">
        <v>55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3.5" customHeight="1" thickTop="1" x14ac:dyDescent="0.25">
      <c r="A5" s="114">
        <v>1</v>
      </c>
      <c r="B5" s="115">
        <v>2</v>
      </c>
      <c r="C5" s="115">
        <v>3</v>
      </c>
      <c r="D5" s="115">
        <v>4</v>
      </c>
      <c r="E5" s="115">
        <v>5</v>
      </c>
      <c r="F5" s="115">
        <v>6</v>
      </c>
      <c r="G5" s="115">
        <v>7</v>
      </c>
      <c r="H5" s="115">
        <v>8</v>
      </c>
      <c r="I5" s="115">
        <v>9</v>
      </c>
      <c r="J5" s="122">
        <v>10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3.5" customHeight="1" x14ac:dyDescent="0.25">
      <c r="A6" s="109"/>
      <c r="B6" s="107"/>
      <c r="C6" s="107"/>
      <c r="D6" s="107"/>
      <c r="E6" s="107"/>
      <c r="F6" s="107"/>
      <c r="G6" s="107"/>
      <c r="H6" s="107"/>
      <c r="I6" s="107"/>
      <c r="J6" s="110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3.5" customHeight="1" x14ac:dyDescent="0.25">
      <c r="A7" s="109"/>
      <c r="B7" s="107"/>
      <c r="C7" s="107"/>
      <c r="D7" s="107"/>
      <c r="E7" s="107"/>
      <c r="F7" s="107"/>
      <c r="G7" s="107"/>
      <c r="H7" s="107"/>
      <c r="I7" s="107"/>
      <c r="J7" s="110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3.5" customHeight="1" thickBot="1" x14ac:dyDescent="0.35">
      <c r="A8" s="175" t="s">
        <v>13</v>
      </c>
      <c r="B8" s="160" t="s">
        <v>91</v>
      </c>
      <c r="C8" s="160" t="s">
        <v>91</v>
      </c>
      <c r="D8" s="160" t="s">
        <v>91</v>
      </c>
      <c r="E8" s="160" t="s">
        <v>91</v>
      </c>
      <c r="F8" s="112"/>
      <c r="G8" s="112"/>
      <c r="H8" s="112"/>
      <c r="I8" s="112"/>
      <c r="J8" s="113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3.5" customHeight="1" thickBot="1" x14ac:dyDescent="0.3">
      <c r="A10" s="4" t="s">
        <v>70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72.75" thickBot="1" x14ac:dyDescent="0.3">
      <c r="A11" s="118" t="s">
        <v>8</v>
      </c>
      <c r="B11" s="124" t="s">
        <v>144</v>
      </c>
      <c r="C11" s="123" t="s">
        <v>152</v>
      </c>
      <c r="D11" s="119" t="s">
        <v>71</v>
      </c>
      <c r="E11" s="120" t="s">
        <v>67</v>
      </c>
      <c r="F11" s="124" t="s">
        <v>146</v>
      </c>
      <c r="G11" s="120" t="s">
        <v>68</v>
      </c>
      <c r="H11" s="120" t="s">
        <v>69</v>
      </c>
      <c r="I11" s="123" t="s">
        <v>149</v>
      </c>
      <c r="J11" s="121" t="s">
        <v>55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3.5" customHeight="1" thickTop="1" x14ac:dyDescent="0.25">
      <c r="A12" s="114">
        <v>1</v>
      </c>
      <c r="B12" s="115">
        <v>2</v>
      </c>
      <c r="C12" s="115">
        <v>3</v>
      </c>
      <c r="D12" s="115">
        <v>4</v>
      </c>
      <c r="E12" s="115">
        <v>5</v>
      </c>
      <c r="F12" s="115">
        <v>6</v>
      </c>
      <c r="G12" s="115">
        <v>7</v>
      </c>
      <c r="H12" s="115">
        <v>8</v>
      </c>
      <c r="I12" s="115">
        <v>9</v>
      </c>
      <c r="J12" s="122">
        <v>10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3.5" customHeight="1" x14ac:dyDescent="0.25">
      <c r="A13" s="109"/>
      <c r="B13" s="107"/>
      <c r="C13" s="107"/>
      <c r="D13" s="107"/>
      <c r="E13" s="107"/>
      <c r="F13" s="107"/>
      <c r="G13" s="107"/>
      <c r="H13" s="107"/>
      <c r="I13" s="107"/>
      <c r="J13" s="110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3.5" customHeight="1" x14ac:dyDescent="0.25">
      <c r="A14" s="109"/>
      <c r="B14" s="107"/>
      <c r="C14" s="107"/>
      <c r="D14" s="107"/>
      <c r="E14" s="107"/>
      <c r="F14" s="107"/>
      <c r="G14" s="107"/>
      <c r="H14" s="107"/>
      <c r="I14" s="107"/>
      <c r="J14" s="110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3.5" customHeight="1" thickBot="1" x14ac:dyDescent="0.3">
      <c r="A15" s="111"/>
      <c r="B15" s="112"/>
      <c r="C15" s="112"/>
      <c r="D15" s="112"/>
      <c r="E15" s="112"/>
      <c r="F15" s="112"/>
      <c r="G15" s="112"/>
      <c r="H15" s="112"/>
      <c r="I15" s="112"/>
      <c r="J15" s="113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3.5" customHeight="1" thickBot="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3.5" customHeight="1" thickBot="1" x14ac:dyDescent="0.3">
      <c r="A17" s="11" t="s">
        <v>141</v>
      </c>
      <c r="B17" s="2"/>
      <c r="C17" s="2"/>
      <c r="D17" s="106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3.5" customHeight="1" thickBot="1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3.5" customHeight="1" thickBot="1" x14ac:dyDescent="0.3">
      <c r="A19" s="11" t="s">
        <v>142</v>
      </c>
      <c r="B19" s="2"/>
      <c r="C19" s="2"/>
      <c r="D19" s="106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3.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3.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3.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3.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3.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3.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3.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3.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3.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3.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3.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3.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3.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3.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3.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3.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3.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3.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3.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3.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3.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3.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3.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3.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3.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3.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3.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3.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3.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</sheetData>
  <mergeCells count="1">
    <mergeCell ref="A1:J1"/>
  </mergeCells>
  <pageMargins left="0.7" right="0.7" top="0.75" bottom="0.75" header="0" footer="0"/>
  <pageSetup scale="79" orientation="landscape" r:id="rId1"/>
  <headerFooter>
    <oddFooter>&amp;L_x000D_&amp;1#&amp;"Calibri"&amp;10&amp;K000000 INTERNAL - NI CONFIDENTIAL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988"/>
  <sheetViews>
    <sheetView view="pageBreakPreview" zoomScale="145" zoomScaleNormal="100" zoomScaleSheetLayoutView="145" workbookViewId="0">
      <selection activeCell="G12" sqref="G12"/>
    </sheetView>
  </sheetViews>
  <sheetFormatPr defaultColWidth="14.42578125" defaultRowHeight="15" customHeight="1" x14ac:dyDescent="0.25"/>
  <cols>
    <col min="1" max="1" width="5.5703125" customWidth="1"/>
    <col min="2" max="2" width="38.140625" customWidth="1"/>
    <col min="3" max="3" width="20.5703125" customWidth="1"/>
    <col min="4" max="5" width="16" customWidth="1"/>
    <col min="6" max="6" width="17.5703125" customWidth="1"/>
    <col min="7" max="7" width="16.42578125" customWidth="1"/>
    <col min="8" max="8" width="17.5703125" customWidth="1"/>
    <col min="9" max="22" width="8.7109375" customWidth="1"/>
  </cols>
  <sheetData>
    <row r="1" spans="1:22" ht="22.5" customHeight="1" x14ac:dyDescent="0.3">
      <c r="A1" s="233" t="s">
        <v>176</v>
      </c>
      <c r="B1" s="234"/>
      <c r="C1" s="234"/>
      <c r="D1" s="234"/>
      <c r="E1" s="234"/>
      <c r="F1" s="234"/>
      <c r="G1" s="234"/>
      <c r="H1" s="235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6.5" x14ac:dyDescent="0.3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6.5" customHeight="1" thickBot="1" x14ac:dyDescent="0.35">
      <c r="A3" s="19" t="s">
        <v>124</v>
      </c>
      <c r="B3" s="19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36.75" thickBot="1" x14ac:dyDescent="0.35">
      <c r="A4" s="138" t="s">
        <v>8</v>
      </c>
      <c r="B4" s="119" t="s">
        <v>86</v>
      </c>
      <c r="C4" s="119" t="s">
        <v>87</v>
      </c>
      <c r="D4" s="120" t="s">
        <v>67</v>
      </c>
      <c r="E4" s="119" t="s">
        <v>88</v>
      </c>
      <c r="F4" s="119" t="s">
        <v>89</v>
      </c>
      <c r="G4" s="120" t="s">
        <v>90</v>
      </c>
      <c r="H4" s="121" t="s">
        <v>55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6.5" customHeight="1" thickTop="1" x14ac:dyDescent="0.25">
      <c r="A5" s="134">
        <v>1</v>
      </c>
      <c r="B5" s="135">
        <v>2</v>
      </c>
      <c r="C5" s="136">
        <v>3</v>
      </c>
      <c r="D5" s="136">
        <v>4</v>
      </c>
      <c r="E5" s="136">
        <v>5</v>
      </c>
      <c r="F5" s="136">
        <v>6</v>
      </c>
      <c r="G5" s="136">
        <v>7</v>
      </c>
      <c r="H5" s="137">
        <v>8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ht="16.5" x14ac:dyDescent="0.3">
      <c r="A6" s="131">
        <v>1</v>
      </c>
      <c r="B6" s="128" t="s">
        <v>186</v>
      </c>
      <c r="C6" s="128"/>
      <c r="D6" s="129" t="s">
        <v>189</v>
      </c>
      <c r="E6" s="128">
        <v>32000</v>
      </c>
      <c r="F6" s="128">
        <v>32000</v>
      </c>
      <c r="G6" s="130" t="s">
        <v>190</v>
      </c>
      <c r="H6" s="132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6.5" x14ac:dyDescent="0.3">
      <c r="A7" s="131">
        <v>2</v>
      </c>
      <c r="B7" s="128" t="s">
        <v>186</v>
      </c>
      <c r="C7" s="128"/>
      <c r="D7" s="129" t="s">
        <v>189</v>
      </c>
      <c r="E7" s="128">
        <v>30500</v>
      </c>
      <c r="F7" s="128">
        <v>30500</v>
      </c>
      <c r="G7" s="130" t="s">
        <v>191</v>
      </c>
      <c r="H7" s="13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6.5" x14ac:dyDescent="0.3">
      <c r="A8" s="131">
        <v>3</v>
      </c>
      <c r="B8" s="128" t="s">
        <v>186</v>
      </c>
      <c r="C8" s="128"/>
      <c r="D8" s="129" t="s">
        <v>189</v>
      </c>
      <c r="E8" s="128">
        <v>30000</v>
      </c>
      <c r="F8" s="128">
        <v>30000</v>
      </c>
      <c r="G8" s="130" t="s">
        <v>192</v>
      </c>
      <c r="H8" s="13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6.5" x14ac:dyDescent="0.3">
      <c r="A9" s="131">
        <v>4</v>
      </c>
      <c r="B9" s="128" t="s">
        <v>186</v>
      </c>
      <c r="C9" s="128"/>
      <c r="D9" s="129" t="s">
        <v>189</v>
      </c>
      <c r="E9" s="128">
        <v>910000</v>
      </c>
      <c r="F9" s="128">
        <v>91000</v>
      </c>
      <c r="G9" s="130" t="s">
        <v>193</v>
      </c>
      <c r="H9" s="13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6.5" x14ac:dyDescent="0.3">
      <c r="A10" s="131">
        <v>5</v>
      </c>
      <c r="B10" s="128" t="s">
        <v>186</v>
      </c>
      <c r="C10" s="128"/>
      <c r="D10" s="129" t="s">
        <v>189</v>
      </c>
      <c r="E10" s="128">
        <v>1200150</v>
      </c>
      <c r="F10" s="128">
        <v>1200150</v>
      </c>
      <c r="G10" s="130" t="s">
        <v>194</v>
      </c>
      <c r="H10" s="13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s="203" customFormat="1" ht="17.25" thickBot="1" x14ac:dyDescent="0.35">
      <c r="A11" s="204" t="s">
        <v>13</v>
      </c>
      <c r="B11" s="205"/>
      <c r="C11" s="206" t="s">
        <v>91</v>
      </c>
      <c r="D11" s="206" t="s">
        <v>91</v>
      </c>
      <c r="E11" s="206" t="s">
        <v>91</v>
      </c>
      <c r="F11" s="209">
        <f>SUM(F6:F10)</f>
        <v>1383650</v>
      </c>
      <c r="G11" s="206" t="s">
        <v>91</v>
      </c>
      <c r="H11" s="207" t="s">
        <v>91</v>
      </c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</row>
    <row r="12" spans="1:22" ht="16.5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6.5" customHeight="1" thickBot="1" x14ac:dyDescent="0.35">
      <c r="A13" s="19" t="s">
        <v>126</v>
      </c>
      <c r="B13" s="19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48" customHeight="1" thickBot="1" x14ac:dyDescent="0.35">
      <c r="A14" s="138" t="s">
        <v>8</v>
      </c>
      <c r="B14" s="120" t="s">
        <v>67</v>
      </c>
      <c r="C14" s="119" t="s">
        <v>88</v>
      </c>
      <c r="D14" s="119" t="s">
        <v>89</v>
      </c>
      <c r="E14" s="121" t="s">
        <v>55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2" ht="16.5" customHeight="1" thickTop="1" x14ac:dyDescent="0.3">
      <c r="A15" s="134">
        <v>1</v>
      </c>
      <c r="B15" s="136">
        <v>2</v>
      </c>
      <c r="C15" s="136">
        <v>3</v>
      </c>
      <c r="D15" s="136">
        <v>4</v>
      </c>
      <c r="E15" s="137">
        <v>5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2" ht="16.5" customHeight="1" x14ac:dyDescent="0.3">
      <c r="A16" s="131"/>
      <c r="B16" s="128"/>
      <c r="C16" s="129"/>
      <c r="D16" s="128"/>
      <c r="E16" s="132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2" ht="16.5" customHeight="1" x14ac:dyDescent="0.3">
      <c r="A17" s="131"/>
      <c r="B17" s="128"/>
      <c r="C17" s="128"/>
      <c r="D17" s="128"/>
      <c r="E17" s="132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2" ht="16.5" customHeight="1" thickBot="1" x14ac:dyDescent="0.35">
      <c r="A18" s="139"/>
      <c r="B18" s="133"/>
      <c r="C18" s="133"/>
      <c r="D18" s="133"/>
      <c r="E18" s="140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2" s="203" customFormat="1" ht="16.5" customHeight="1" thickBot="1" x14ac:dyDescent="0.35">
      <c r="A19" s="204" t="s">
        <v>13</v>
      </c>
      <c r="B19" s="205"/>
      <c r="C19" s="210" t="s">
        <v>91</v>
      </c>
      <c r="D19" s="211">
        <f>SUM(D16:D18)</f>
        <v>0</v>
      </c>
      <c r="E19" s="212" t="s">
        <v>91</v>
      </c>
      <c r="H19" s="208"/>
      <c r="I19" s="208"/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08"/>
    </row>
    <row r="20" spans="1:22" ht="16.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6.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</sheetData>
  <mergeCells count="1">
    <mergeCell ref="A1:H1"/>
  </mergeCells>
  <pageMargins left="0.7" right="0.7" top="0.75" bottom="0.75" header="0" footer="0"/>
  <pageSetup scale="82" orientation="landscape" r:id="rId1"/>
  <headerFooter>
    <oddFooter>&amp;L_x000D_&amp;1#&amp;"Calibri"&amp;10&amp;K000000 INTERNAL - NI CONFIDENTIAL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004"/>
  <sheetViews>
    <sheetView view="pageBreakPreview" zoomScale="115" zoomScaleNormal="100" zoomScaleSheetLayoutView="115" workbookViewId="0">
      <selection sqref="A1:J1"/>
    </sheetView>
  </sheetViews>
  <sheetFormatPr defaultColWidth="14.42578125" defaultRowHeight="15" customHeight="1" x14ac:dyDescent="0.3"/>
  <cols>
    <col min="1" max="1" width="5.5703125" style="12" customWidth="1"/>
    <col min="2" max="2" width="13.5703125" style="12" customWidth="1"/>
    <col min="3" max="3" width="20.5703125" style="12" customWidth="1"/>
    <col min="4" max="5" width="18.42578125" style="12" customWidth="1"/>
    <col min="6" max="6" width="17.5703125" style="12" customWidth="1"/>
    <col min="7" max="7" width="16.42578125" style="12" customWidth="1"/>
    <col min="8" max="8" width="13.5703125" style="12" customWidth="1"/>
    <col min="9" max="9" width="15" style="12" customWidth="1"/>
    <col min="10" max="12" width="15.7109375" style="12" customWidth="1"/>
    <col min="13" max="24" width="8.7109375" style="12" customWidth="1"/>
    <col min="25" max="16384" width="14.42578125" style="12"/>
  </cols>
  <sheetData>
    <row r="1" spans="1:10" ht="17.25" x14ac:dyDescent="0.3">
      <c r="A1" s="232" t="s">
        <v>177</v>
      </c>
      <c r="B1" s="232"/>
      <c r="C1" s="232"/>
      <c r="D1" s="232"/>
      <c r="E1" s="232"/>
      <c r="F1" s="232"/>
      <c r="G1" s="232"/>
      <c r="H1" s="232"/>
      <c r="I1" s="232"/>
      <c r="J1" s="232"/>
    </row>
    <row r="2" spans="1:10" ht="21" thickBot="1" x14ac:dyDescent="0.35">
      <c r="A2" s="88"/>
      <c r="B2" s="89"/>
      <c r="C2" s="89"/>
      <c r="D2" s="89"/>
      <c r="E2" s="89"/>
      <c r="F2" s="89"/>
      <c r="G2" s="89"/>
    </row>
    <row r="3" spans="1:10" ht="16.5" customHeight="1" thickBot="1" x14ac:dyDescent="0.35">
      <c r="A3" s="91" t="s">
        <v>166</v>
      </c>
      <c r="B3" s="91"/>
      <c r="F3" s="101"/>
    </row>
    <row r="4" spans="1:10" ht="16.5" customHeight="1" thickBot="1" x14ac:dyDescent="0.35"/>
    <row r="5" spans="1:10" ht="16.5" customHeight="1" thickBot="1" x14ac:dyDescent="0.35">
      <c r="A5" s="91" t="s">
        <v>131</v>
      </c>
      <c r="B5" s="91"/>
      <c r="F5" s="101"/>
    </row>
    <row r="6" spans="1:10" ht="16.5" customHeight="1" x14ac:dyDescent="0.3"/>
    <row r="7" spans="1:10" ht="17.25" customHeight="1" thickBot="1" x14ac:dyDescent="0.35">
      <c r="A7" s="91" t="s">
        <v>168</v>
      </c>
      <c r="B7" s="91"/>
      <c r="H7" s="90"/>
      <c r="I7" s="90"/>
    </row>
    <row r="8" spans="1:10" ht="41.25" thickBot="1" x14ac:dyDescent="0.35">
      <c r="A8" s="147" t="s">
        <v>8</v>
      </c>
      <c r="B8" s="123" t="s">
        <v>101</v>
      </c>
      <c r="C8" s="123" t="s">
        <v>169</v>
      </c>
      <c r="D8" s="123" t="s">
        <v>170</v>
      </c>
      <c r="E8" s="123" t="s">
        <v>171</v>
      </c>
      <c r="F8" s="148" t="s">
        <v>55</v>
      </c>
    </row>
    <row r="9" spans="1:10" ht="17.25" thickTop="1" x14ac:dyDescent="0.3">
      <c r="A9" s="144">
        <v>1</v>
      </c>
      <c r="B9" s="145">
        <v>2</v>
      </c>
      <c r="C9" s="145">
        <v>3</v>
      </c>
      <c r="D9" s="145">
        <v>4</v>
      </c>
      <c r="E9" s="145">
        <v>5</v>
      </c>
      <c r="F9" s="146">
        <v>6</v>
      </c>
    </row>
    <row r="10" spans="1:10" ht="16.5" x14ac:dyDescent="0.3">
      <c r="A10" s="142"/>
      <c r="B10" s="141"/>
      <c r="C10" s="141"/>
      <c r="D10" s="141"/>
      <c r="E10" s="141"/>
      <c r="F10" s="143"/>
    </row>
    <row r="11" spans="1:10" ht="16.5" x14ac:dyDescent="0.3">
      <c r="A11" s="142"/>
      <c r="B11" s="141"/>
      <c r="C11" s="141"/>
      <c r="D11" s="141"/>
      <c r="E11" s="141"/>
      <c r="F11" s="143"/>
    </row>
    <row r="12" spans="1:10" ht="16.5" x14ac:dyDescent="0.3">
      <c r="A12" s="213"/>
      <c r="B12" s="214"/>
      <c r="C12" s="214"/>
      <c r="D12" s="214"/>
      <c r="E12" s="214"/>
      <c r="F12" s="215"/>
    </row>
    <row r="13" spans="1:10" s="208" customFormat="1" ht="17.25" thickBot="1" x14ac:dyDescent="0.35">
      <c r="A13" s="158" t="s">
        <v>13</v>
      </c>
      <c r="B13" s="205"/>
      <c r="C13" s="216" t="s">
        <v>91</v>
      </c>
      <c r="D13" s="209">
        <f>SUM(D10:D12)</f>
        <v>0</v>
      </c>
      <c r="E13" s="216" t="s">
        <v>91</v>
      </c>
      <c r="F13" s="212" t="s">
        <v>91</v>
      </c>
    </row>
    <row r="14" spans="1:10" ht="16.5" x14ac:dyDescent="0.3"/>
    <row r="15" spans="1:10" ht="41.1" customHeight="1" thickBot="1" x14ac:dyDescent="0.35">
      <c r="A15" s="236" t="s">
        <v>132</v>
      </c>
      <c r="B15" s="236"/>
      <c r="C15" s="236"/>
      <c r="D15" s="236"/>
      <c r="E15" s="236"/>
      <c r="F15" s="236"/>
      <c r="G15" s="236"/>
      <c r="H15" s="236"/>
      <c r="I15" s="236"/>
    </row>
    <row r="16" spans="1:10" ht="95.25" thickBot="1" x14ac:dyDescent="0.35">
      <c r="A16" s="147" t="s">
        <v>8</v>
      </c>
      <c r="B16" s="123" t="s">
        <v>102</v>
      </c>
      <c r="C16" s="123" t="s">
        <v>103</v>
      </c>
      <c r="D16" s="123" t="s">
        <v>104</v>
      </c>
      <c r="E16" s="123" t="s">
        <v>105</v>
      </c>
      <c r="F16" s="123" t="s">
        <v>106</v>
      </c>
      <c r="G16" s="123" t="s">
        <v>107</v>
      </c>
      <c r="H16" s="123" t="s">
        <v>108</v>
      </c>
      <c r="I16" s="148" t="s">
        <v>55</v>
      </c>
    </row>
    <row r="17" spans="1:10" ht="17.25" thickTop="1" x14ac:dyDescent="0.3">
      <c r="A17" s="144">
        <v>1</v>
      </c>
      <c r="B17" s="145">
        <v>2</v>
      </c>
      <c r="C17" s="145">
        <v>3</v>
      </c>
      <c r="D17" s="145">
        <v>4</v>
      </c>
      <c r="E17" s="145">
        <v>5</v>
      </c>
      <c r="F17" s="145">
        <v>6</v>
      </c>
      <c r="G17" s="145">
        <v>7</v>
      </c>
      <c r="H17" s="145">
        <v>8</v>
      </c>
      <c r="I17" s="146">
        <v>9</v>
      </c>
    </row>
    <row r="18" spans="1:10" ht="16.5" x14ac:dyDescent="0.3">
      <c r="A18" s="142"/>
      <c r="B18" s="141"/>
      <c r="C18" s="141"/>
      <c r="D18" s="141"/>
      <c r="E18" s="141"/>
      <c r="F18" s="141"/>
      <c r="G18" s="141"/>
      <c r="H18" s="141"/>
      <c r="I18" s="143"/>
    </row>
    <row r="19" spans="1:10" ht="16.5" x14ac:dyDescent="0.3">
      <c r="A19" s="142"/>
      <c r="B19" s="141"/>
      <c r="C19" s="141"/>
      <c r="D19" s="141"/>
      <c r="E19" s="141"/>
      <c r="F19" s="141"/>
      <c r="G19" s="141"/>
      <c r="H19" s="141"/>
      <c r="I19" s="143"/>
    </row>
    <row r="20" spans="1:10" ht="16.5" x14ac:dyDescent="0.3">
      <c r="A20" s="213"/>
      <c r="B20" s="214"/>
      <c r="C20" s="214"/>
      <c r="D20" s="214"/>
      <c r="E20" s="214"/>
      <c r="F20" s="214"/>
      <c r="G20" s="214"/>
      <c r="H20" s="214"/>
      <c r="I20" s="215"/>
    </row>
    <row r="21" spans="1:10" s="1" customFormat="1" ht="17.25" thickBot="1" x14ac:dyDescent="0.35">
      <c r="A21" s="158" t="s">
        <v>13</v>
      </c>
      <c r="B21" s="205"/>
      <c r="C21" s="216" t="s">
        <v>91</v>
      </c>
      <c r="D21" s="216" t="s">
        <v>91</v>
      </c>
      <c r="E21" s="216" t="s">
        <v>91</v>
      </c>
      <c r="F21" s="209">
        <f>SUM(F18:F20)</f>
        <v>0</v>
      </c>
      <c r="G21" s="216" t="s">
        <v>91</v>
      </c>
      <c r="H21" s="216" t="s">
        <v>91</v>
      </c>
      <c r="I21" s="212" t="s">
        <v>91</v>
      </c>
    </row>
    <row r="22" spans="1:10" ht="20.25" x14ac:dyDescent="0.3">
      <c r="A22" s="88"/>
      <c r="B22" s="89"/>
      <c r="C22" s="89"/>
      <c r="D22" s="89"/>
      <c r="E22" s="89"/>
      <c r="F22" s="89"/>
      <c r="G22" s="89"/>
    </row>
    <row r="23" spans="1:10" ht="17.25" thickBot="1" x14ac:dyDescent="0.35">
      <c r="A23" s="91" t="s">
        <v>153</v>
      </c>
      <c r="B23" s="91"/>
      <c r="C23" s="89"/>
      <c r="D23" s="89"/>
      <c r="E23" s="89"/>
      <c r="F23" s="89"/>
      <c r="G23" s="89"/>
    </row>
    <row r="24" spans="1:10" ht="81.75" thickBot="1" x14ac:dyDescent="0.35">
      <c r="A24" s="147" t="s">
        <v>8</v>
      </c>
      <c r="B24" s="123" t="s">
        <v>152</v>
      </c>
      <c r="C24" s="123" t="s">
        <v>151</v>
      </c>
      <c r="D24" s="123" t="s">
        <v>119</v>
      </c>
      <c r="E24" s="123" t="s">
        <v>116</v>
      </c>
      <c r="F24" s="123" t="s">
        <v>117</v>
      </c>
      <c r="G24" s="123" t="s">
        <v>118</v>
      </c>
      <c r="H24" s="120" t="s">
        <v>155</v>
      </c>
      <c r="I24" s="120" t="s">
        <v>156</v>
      </c>
      <c r="J24" s="148" t="s">
        <v>55</v>
      </c>
    </row>
    <row r="25" spans="1:10" ht="17.25" thickTop="1" x14ac:dyDescent="0.3">
      <c r="A25" s="152">
        <v>1</v>
      </c>
      <c r="B25" s="153">
        <v>2</v>
      </c>
      <c r="C25" s="153">
        <v>3</v>
      </c>
      <c r="D25" s="153">
        <v>4</v>
      </c>
      <c r="E25" s="153">
        <v>5</v>
      </c>
      <c r="F25" s="153">
        <v>6</v>
      </c>
      <c r="G25" s="153">
        <v>7</v>
      </c>
      <c r="H25" s="153">
        <v>8</v>
      </c>
      <c r="I25" s="153">
        <v>9</v>
      </c>
      <c r="J25" s="154">
        <v>10</v>
      </c>
    </row>
    <row r="26" spans="1:10" ht="16.5" x14ac:dyDescent="0.3">
      <c r="A26" s="150"/>
      <c r="B26" s="149"/>
      <c r="C26" s="149"/>
      <c r="D26" s="149"/>
      <c r="E26" s="149"/>
      <c r="F26" s="149"/>
      <c r="G26" s="149"/>
      <c r="H26" s="149"/>
      <c r="I26" s="149"/>
      <c r="J26" s="151"/>
    </row>
    <row r="27" spans="1:10" ht="16.5" x14ac:dyDescent="0.3">
      <c r="A27" s="150"/>
      <c r="B27" s="149"/>
      <c r="C27" s="149"/>
      <c r="D27" s="149"/>
      <c r="E27" s="149"/>
      <c r="F27" s="149"/>
      <c r="G27" s="149"/>
      <c r="H27" s="149"/>
      <c r="I27" s="149"/>
      <c r="J27" s="151"/>
    </row>
    <row r="28" spans="1:10" ht="16.5" x14ac:dyDescent="0.3">
      <c r="A28" s="217"/>
      <c r="B28" s="218"/>
      <c r="C28" s="218"/>
      <c r="D28" s="218"/>
      <c r="E28" s="218"/>
      <c r="F28" s="218"/>
      <c r="G28" s="218"/>
      <c r="H28" s="218"/>
      <c r="I28" s="218"/>
      <c r="J28" s="219"/>
    </row>
    <row r="29" spans="1:10" s="208" customFormat="1" ht="17.25" thickBot="1" x14ac:dyDescent="0.35">
      <c r="A29" s="220" t="s">
        <v>13</v>
      </c>
      <c r="B29" s="221"/>
      <c r="C29" s="216" t="s">
        <v>91</v>
      </c>
      <c r="D29" s="216" t="s">
        <v>91</v>
      </c>
      <c r="E29" s="216" t="s">
        <v>91</v>
      </c>
      <c r="F29" s="216" t="s">
        <v>91</v>
      </c>
      <c r="G29" s="211">
        <f>SUM(G26:G28)</f>
        <v>0</v>
      </c>
      <c r="H29" s="216" t="s">
        <v>91</v>
      </c>
      <c r="I29" s="216" t="s">
        <v>91</v>
      </c>
      <c r="J29" s="212" t="s">
        <v>91</v>
      </c>
    </row>
    <row r="30" spans="1:10" ht="20.25" x14ac:dyDescent="0.3">
      <c r="A30" s="88"/>
      <c r="B30" s="91"/>
      <c r="C30" s="89"/>
      <c r="D30" s="89"/>
      <c r="E30" s="89"/>
      <c r="F30" s="89"/>
      <c r="G30" s="89"/>
    </row>
    <row r="31" spans="1:10" ht="16.5" customHeight="1" thickBot="1" x14ac:dyDescent="0.35">
      <c r="A31" s="91" t="s">
        <v>133</v>
      </c>
      <c r="B31" s="91"/>
    </row>
    <row r="32" spans="1:10" ht="41.25" thickBot="1" x14ac:dyDescent="0.35">
      <c r="A32" s="155" t="s">
        <v>8</v>
      </c>
      <c r="B32" s="123" t="s">
        <v>86</v>
      </c>
      <c r="C32" s="123" t="s">
        <v>87</v>
      </c>
      <c r="D32" s="123" t="s">
        <v>92</v>
      </c>
      <c r="E32" s="123" t="s">
        <v>93</v>
      </c>
      <c r="F32" s="123" t="s">
        <v>90</v>
      </c>
      <c r="G32" s="148" t="s">
        <v>55</v>
      </c>
      <c r="H32" s="92"/>
    </row>
    <row r="33" spans="1:7" ht="16.5" customHeight="1" thickTop="1" x14ac:dyDescent="0.3">
      <c r="A33" s="144">
        <v>1</v>
      </c>
      <c r="B33" s="145">
        <v>2</v>
      </c>
      <c r="C33" s="145">
        <v>3</v>
      </c>
      <c r="D33" s="145">
        <v>4</v>
      </c>
      <c r="E33" s="145">
        <v>5</v>
      </c>
      <c r="F33" s="145">
        <v>6</v>
      </c>
      <c r="G33" s="146">
        <v>7</v>
      </c>
    </row>
    <row r="34" spans="1:7" ht="16.5" customHeight="1" x14ac:dyDescent="0.3">
      <c r="A34" s="142"/>
      <c r="B34" s="141"/>
      <c r="C34" s="141"/>
      <c r="D34" s="141"/>
      <c r="E34" s="141"/>
      <c r="F34" s="141"/>
      <c r="G34" s="143"/>
    </row>
    <row r="35" spans="1:7" ht="16.5" customHeight="1" x14ac:dyDescent="0.3">
      <c r="A35" s="142"/>
      <c r="B35" s="141"/>
      <c r="C35" s="141"/>
      <c r="D35" s="141"/>
      <c r="E35" s="141"/>
      <c r="F35" s="141"/>
      <c r="G35" s="143"/>
    </row>
    <row r="36" spans="1:7" ht="16.5" customHeight="1" x14ac:dyDescent="0.3">
      <c r="A36" s="213"/>
      <c r="B36" s="214"/>
      <c r="C36" s="214"/>
      <c r="D36" s="214"/>
      <c r="E36" s="214"/>
      <c r="F36" s="214"/>
      <c r="G36" s="215"/>
    </row>
    <row r="37" spans="1:7" s="1" customFormat="1" ht="16.5" customHeight="1" thickBot="1" x14ac:dyDescent="0.35">
      <c r="A37" s="220" t="s">
        <v>13</v>
      </c>
      <c r="B37" s="221"/>
      <c r="C37" s="216" t="s">
        <v>91</v>
      </c>
      <c r="D37" s="216" t="s">
        <v>91</v>
      </c>
      <c r="E37" s="209">
        <f>SUM(E34:E36)</f>
        <v>0</v>
      </c>
      <c r="F37" s="216" t="s">
        <v>91</v>
      </c>
      <c r="G37" s="212" t="s">
        <v>91</v>
      </c>
    </row>
    <row r="38" spans="1:7" ht="16.5" customHeight="1" x14ac:dyDescent="0.3"/>
    <row r="39" spans="1:7" ht="16.5" customHeight="1" x14ac:dyDescent="0.3"/>
    <row r="40" spans="1:7" ht="16.5" customHeight="1" x14ac:dyDescent="0.3"/>
    <row r="41" spans="1:7" ht="16.5" customHeight="1" x14ac:dyDescent="0.3"/>
    <row r="42" spans="1:7" ht="16.5" customHeight="1" x14ac:dyDescent="0.3"/>
    <row r="43" spans="1:7" ht="16.5" customHeight="1" x14ac:dyDescent="0.3"/>
    <row r="44" spans="1:7" ht="16.5" customHeight="1" x14ac:dyDescent="0.3"/>
    <row r="45" spans="1:7" ht="16.5" customHeight="1" x14ac:dyDescent="0.3"/>
    <row r="46" spans="1:7" ht="16.5" customHeight="1" x14ac:dyDescent="0.3"/>
    <row r="47" spans="1:7" ht="16.5" customHeight="1" x14ac:dyDescent="0.3"/>
    <row r="48" spans="1:7" ht="16.5" customHeight="1" x14ac:dyDescent="0.3"/>
    <row r="49" ht="16.5" customHeight="1" x14ac:dyDescent="0.3"/>
    <row r="50" ht="16.5" customHeight="1" x14ac:dyDescent="0.3"/>
    <row r="51" ht="16.5" customHeight="1" x14ac:dyDescent="0.3"/>
    <row r="52" ht="16.5" customHeight="1" x14ac:dyDescent="0.3"/>
    <row r="53" ht="16.5" customHeight="1" x14ac:dyDescent="0.3"/>
    <row r="54" ht="16.5" customHeight="1" x14ac:dyDescent="0.3"/>
    <row r="55" ht="16.5" customHeight="1" x14ac:dyDescent="0.3"/>
    <row r="56" ht="16.5" customHeight="1" x14ac:dyDescent="0.3"/>
    <row r="57" ht="16.5" customHeight="1" x14ac:dyDescent="0.3"/>
    <row r="58" ht="16.5" customHeight="1" x14ac:dyDescent="0.3"/>
    <row r="59" ht="16.5" customHeight="1" x14ac:dyDescent="0.3"/>
    <row r="60" ht="16.5" customHeight="1" x14ac:dyDescent="0.3"/>
    <row r="61" ht="16.5" customHeight="1" x14ac:dyDescent="0.3"/>
    <row r="62" ht="16.5" customHeight="1" x14ac:dyDescent="0.3"/>
    <row r="63" ht="16.5" customHeight="1" x14ac:dyDescent="0.3"/>
    <row r="64" ht="16.5" customHeight="1" x14ac:dyDescent="0.3"/>
    <row r="65" ht="16.5" customHeight="1" x14ac:dyDescent="0.3"/>
    <row r="66" ht="16.5" customHeight="1" x14ac:dyDescent="0.3"/>
    <row r="67" ht="16.5" customHeight="1" x14ac:dyDescent="0.3"/>
    <row r="68" ht="16.5" customHeight="1" x14ac:dyDescent="0.3"/>
    <row r="69" ht="16.5" customHeight="1" x14ac:dyDescent="0.3"/>
    <row r="70" ht="16.5" customHeight="1" x14ac:dyDescent="0.3"/>
    <row r="71" ht="16.5" customHeight="1" x14ac:dyDescent="0.3"/>
    <row r="72" ht="16.5" customHeight="1" x14ac:dyDescent="0.3"/>
    <row r="73" ht="16.5" customHeight="1" x14ac:dyDescent="0.3"/>
    <row r="74" ht="16.5" customHeight="1" x14ac:dyDescent="0.3"/>
    <row r="75" ht="16.5" customHeight="1" x14ac:dyDescent="0.3"/>
    <row r="76" ht="16.5" customHeight="1" x14ac:dyDescent="0.3"/>
    <row r="77" ht="16.5" customHeight="1" x14ac:dyDescent="0.3"/>
    <row r="78" ht="16.5" customHeight="1" x14ac:dyDescent="0.3"/>
    <row r="79" ht="16.5" customHeight="1" x14ac:dyDescent="0.3"/>
    <row r="80" ht="16.5" customHeight="1" x14ac:dyDescent="0.3"/>
    <row r="81" ht="16.5" customHeight="1" x14ac:dyDescent="0.3"/>
    <row r="82" ht="16.5" customHeight="1" x14ac:dyDescent="0.3"/>
    <row r="83" ht="16.5" customHeight="1" x14ac:dyDescent="0.3"/>
    <row r="84" ht="16.5" customHeight="1" x14ac:dyDescent="0.3"/>
    <row r="85" ht="16.5" customHeight="1" x14ac:dyDescent="0.3"/>
    <row r="86" ht="16.5" customHeight="1" x14ac:dyDescent="0.3"/>
    <row r="87" ht="16.5" customHeight="1" x14ac:dyDescent="0.3"/>
    <row r="88" ht="16.5" customHeight="1" x14ac:dyDescent="0.3"/>
    <row r="89" ht="16.5" customHeight="1" x14ac:dyDescent="0.3"/>
    <row r="90" ht="16.5" customHeight="1" x14ac:dyDescent="0.3"/>
    <row r="91" ht="16.5" customHeight="1" x14ac:dyDescent="0.3"/>
    <row r="92" ht="16.5" customHeight="1" x14ac:dyDescent="0.3"/>
    <row r="93" ht="16.5" customHeight="1" x14ac:dyDescent="0.3"/>
    <row r="94" ht="16.5" customHeight="1" x14ac:dyDescent="0.3"/>
    <row r="95" ht="16.5" customHeight="1" x14ac:dyDescent="0.3"/>
    <row r="96" ht="16.5" customHeight="1" x14ac:dyDescent="0.3"/>
    <row r="97" ht="16.5" customHeight="1" x14ac:dyDescent="0.3"/>
    <row r="98" ht="16.5" customHeight="1" x14ac:dyDescent="0.3"/>
    <row r="99" ht="16.5" customHeight="1" x14ac:dyDescent="0.3"/>
    <row r="100" ht="16.5" customHeight="1" x14ac:dyDescent="0.3"/>
    <row r="101" ht="16.5" customHeight="1" x14ac:dyDescent="0.3"/>
    <row r="102" ht="16.5" customHeight="1" x14ac:dyDescent="0.3"/>
    <row r="103" ht="16.5" customHeight="1" x14ac:dyDescent="0.3"/>
    <row r="104" ht="16.5" customHeight="1" x14ac:dyDescent="0.3"/>
    <row r="105" ht="16.5" customHeight="1" x14ac:dyDescent="0.3"/>
    <row r="106" ht="16.5" customHeight="1" x14ac:dyDescent="0.3"/>
    <row r="107" ht="16.5" customHeight="1" x14ac:dyDescent="0.3"/>
    <row r="108" ht="16.5" customHeight="1" x14ac:dyDescent="0.3"/>
    <row r="109" ht="16.5" customHeight="1" x14ac:dyDescent="0.3"/>
    <row r="110" ht="16.5" customHeight="1" x14ac:dyDescent="0.3"/>
    <row r="111" ht="16.5" customHeight="1" x14ac:dyDescent="0.3"/>
    <row r="112" ht="16.5" customHeight="1" x14ac:dyDescent="0.3"/>
    <row r="113" ht="16.5" customHeight="1" x14ac:dyDescent="0.3"/>
    <row r="114" ht="16.5" customHeight="1" x14ac:dyDescent="0.3"/>
    <row r="115" ht="16.5" customHeight="1" x14ac:dyDescent="0.3"/>
    <row r="116" ht="16.5" customHeight="1" x14ac:dyDescent="0.3"/>
    <row r="117" ht="16.5" customHeight="1" x14ac:dyDescent="0.3"/>
    <row r="118" ht="16.5" customHeight="1" x14ac:dyDescent="0.3"/>
    <row r="119" ht="16.5" customHeight="1" x14ac:dyDescent="0.3"/>
    <row r="120" ht="16.5" customHeight="1" x14ac:dyDescent="0.3"/>
    <row r="121" ht="16.5" customHeight="1" x14ac:dyDescent="0.3"/>
    <row r="122" ht="16.5" customHeight="1" x14ac:dyDescent="0.3"/>
    <row r="123" ht="16.5" customHeight="1" x14ac:dyDescent="0.3"/>
    <row r="124" ht="16.5" customHeight="1" x14ac:dyDescent="0.3"/>
    <row r="125" ht="16.5" customHeight="1" x14ac:dyDescent="0.3"/>
    <row r="126" ht="16.5" customHeight="1" x14ac:dyDescent="0.3"/>
    <row r="127" ht="16.5" customHeight="1" x14ac:dyDescent="0.3"/>
    <row r="128" ht="16.5" customHeight="1" x14ac:dyDescent="0.3"/>
    <row r="129" ht="16.5" customHeight="1" x14ac:dyDescent="0.3"/>
    <row r="130" ht="16.5" customHeight="1" x14ac:dyDescent="0.3"/>
    <row r="131" ht="16.5" customHeight="1" x14ac:dyDescent="0.3"/>
    <row r="132" ht="16.5" customHeight="1" x14ac:dyDescent="0.3"/>
    <row r="133" ht="16.5" customHeight="1" x14ac:dyDescent="0.3"/>
    <row r="134" ht="16.5" customHeight="1" x14ac:dyDescent="0.3"/>
    <row r="135" ht="16.5" customHeight="1" x14ac:dyDescent="0.3"/>
    <row r="136" ht="16.5" customHeight="1" x14ac:dyDescent="0.3"/>
    <row r="137" ht="16.5" customHeight="1" x14ac:dyDescent="0.3"/>
    <row r="138" ht="16.5" customHeight="1" x14ac:dyDescent="0.3"/>
    <row r="139" ht="16.5" customHeight="1" x14ac:dyDescent="0.3"/>
    <row r="140" ht="16.5" customHeight="1" x14ac:dyDescent="0.3"/>
    <row r="141" ht="16.5" customHeight="1" x14ac:dyDescent="0.3"/>
    <row r="142" ht="16.5" customHeight="1" x14ac:dyDescent="0.3"/>
    <row r="143" ht="16.5" customHeight="1" x14ac:dyDescent="0.3"/>
    <row r="144" ht="16.5" customHeight="1" x14ac:dyDescent="0.3"/>
    <row r="145" ht="16.5" customHeight="1" x14ac:dyDescent="0.3"/>
    <row r="146" ht="16.5" customHeight="1" x14ac:dyDescent="0.3"/>
    <row r="147" ht="16.5" customHeight="1" x14ac:dyDescent="0.3"/>
    <row r="148" ht="16.5" customHeight="1" x14ac:dyDescent="0.3"/>
    <row r="149" ht="16.5" customHeight="1" x14ac:dyDescent="0.3"/>
    <row r="150" ht="16.5" customHeight="1" x14ac:dyDescent="0.3"/>
    <row r="151" ht="16.5" customHeight="1" x14ac:dyDescent="0.3"/>
    <row r="152" ht="16.5" customHeight="1" x14ac:dyDescent="0.3"/>
    <row r="153" ht="16.5" customHeight="1" x14ac:dyDescent="0.3"/>
    <row r="154" ht="16.5" customHeight="1" x14ac:dyDescent="0.3"/>
    <row r="155" ht="16.5" customHeight="1" x14ac:dyDescent="0.3"/>
    <row r="156" ht="16.5" customHeight="1" x14ac:dyDescent="0.3"/>
    <row r="157" ht="16.5" customHeight="1" x14ac:dyDescent="0.3"/>
    <row r="158" ht="16.5" customHeight="1" x14ac:dyDescent="0.3"/>
    <row r="159" ht="16.5" customHeight="1" x14ac:dyDescent="0.3"/>
    <row r="160" ht="16.5" customHeight="1" x14ac:dyDescent="0.3"/>
    <row r="161" ht="16.5" customHeight="1" x14ac:dyDescent="0.3"/>
    <row r="162" ht="16.5" customHeight="1" x14ac:dyDescent="0.3"/>
    <row r="163" ht="16.5" customHeight="1" x14ac:dyDescent="0.3"/>
    <row r="164" ht="16.5" customHeight="1" x14ac:dyDescent="0.3"/>
    <row r="165" ht="16.5" customHeight="1" x14ac:dyDescent="0.3"/>
    <row r="166" ht="16.5" customHeight="1" x14ac:dyDescent="0.3"/>
    <row r="167" ht="16.5" customHeight="1" x14ac:dyDescent="0.3"/>
    <row r="168" ht="16.5" customHeight="1" x14ac:dyDescent="0.3"/>
    <row r="169" ht="16.5" customHeight="1" x14ac:dyDescent="0.3"/>
    <row r="170" ht="16.5" customHeight="1" x14ac:dyDescent="0.3"/>
    <row r="171" ht="16.5" customHeight="1" x14ac:dyDescent="0.3"/>
    <row r="172" ht="16.5" customHeight="1" x14ac:dyDescent="0.3"/>
    <row r="173" ht="16.5" customHeight="1" x14ac:dyDescent="0.3"/>
    <row r="174" ht="16.5" customHeight="1" x14ac:dyDescent="0.3"/>
    <row r="175" ht="16.5" customHeight="1" x14ac:dyDescent="0.3"/>
    <row r="176" ht="16.5" customHeight="1" x14ac:dyDescent="0.3"/>
    <row r="177" ht="16.5" customHeight="1" x14ac:dyDescent="0.3"/>
    <row r="178" ht="16.5" customHeight="1" x14ac:dyDescent="0.3"/>
    <row r="179" ht="16.5" customHeight="1" x14ac:dyDescent="0.3"/>
    <row r="180" ht="16.5" customHeight="1" x14ac:dyDescent="0.3"/>
    <row r="181" ht="16.5" customHeight="1" x14ac:dyDescent="0.3"/>
    <row r="182" ht="16.5" customHeight="1" x14ac:dyDescent="0.3"/>
    <row r="183" ht="16.5" customHeight="1" x14ac:dyDescent="0.3"/>
    <row r="184" ht="16.5" customHeight="1" x14ac:dyDescent="0.3"/>
    <row r="185" ht="16.5" customHeight="1" x14ac:dyDescent="0.3"/>
    <row r="186" ht="16.5" customHeight="1" x14ac:dyDescent="0.3"/>
    <row r="187" ht="16.5" customHeight="1" x14ac:dyDescent="0.3"/>
    <row r="188" ht="16.5" customHeight="1" x14ac:dyDescent="0.3"/>
    <row r="189" ht="16.5" customHeight="1" x14ac:dyDescent="0.3"/>
    <row r="190" ht="16.5" customHeight="1" x14ac:dyDescent="0.3"/>
    <row r="191" ht="16.5" customHeight="1" x14ac:dyDescent="0.3"/>
    <row r="192" ht="16.5" customHeight="1" x14ac:dyDescent="0.3"/>
    <row r="193" ht="16.5" customHeight="1" x14ac:dyDescent="0.3"/>
    <row r="194" ht="16.5" customHeight="1" x14ac:dyDescent="0.3"/>
    <row r="195" ht="16.5" customHeight="1" x14ac:dyDescent="0.3"/>
    <row r="196" ht="16.5" customHeight="1" x14ac:dyDescent="0.3"/>
    <row r="197" ht="16.5" customHeight="1" x14ac:dyDescent="0.3"/>
    <row r="198" ht="16.5" customHeight="1" x14ac:dyDescent="0.3"/>
    <row r="199" ht="16.5" customHeight="1" x14ac:dyDescent="0.3"/>
    <row r="200" ht="16.5" customHeight="1" x14ac:dyDescent="0.3"/>
    <row r="201" ht="16.5" customHeight="1" x14ac:dyDescent="0.3"/>
    <row r="202" ht="16.5" customHeight="1" x14ac:dyDescent="0.3"/>
    <row r="203" ht="16.5" customHeight="1" x14ac:dyDescent="0.3"/>
    <row r="204" ht="16.5" customHeight="1" x14ac:dyDescent="0.3"/>
    <row r="205" ht="16.5" customHeight="1" x14ac:dyDescent="0.3"/>
    <row r="206" ht="16.5" customHeight="1" x14ac:dyDescent="0.3"/>
    <row r="207" ht="16.5" customHeight="1" x14ac:dyDescent="0.3"/>
    <row r="208" ht="16.5" customHeight="1" x14ac:dyDescent="0.3"/>
    <row r="209" ht="16.5" customHeight="1" x14ac:dyDescent="0.3"/>
    <row r="210" ht="16.5" customHeight="1" x14ac:dyDescent="0.3"/>
    <row r="211" ht="16.5" customHeight="1" x14ac:dyDescent="0.3"/>
    <row r="212" ht="16.5" customHeight="1" x14ac:dyDescent="0.3"/>
    <row r="213" ht="16.5" customHeight="1" x14ac:dyDescent="0.3"/>
    <row r="214" ht="16.5" customHeight="1" x14ac:dyDescent="0.3"/>
    <row r="215" ht="16.5" customHeight="1" x14ac:dyDescent="0.3"/>
    <row r="216" ht="16.5" customHeight="1" x14ac:dyDescent="0.3"/>
    <row r="217" ht="16.5" customHeight="1" x14ac:dyDescent="0.3"/>
    <row r="218" ht="16.5" customHeight="1" x14ac:dyDescent="0.3"/>
    <row r="219" ht="16.5" customHeight="1" x14ac:dyDescent="0.3"/>
    <row r="220" ht="16.5" customHeight="1" x14ac:dyDescent="0.3"/>
    <row r="221" ht="16.5" customHeight="1" x14ac:dyDescent="0.3"/>
    <row r="222" ht="16.5" customHeight="1" x14ac:dyDescent="0.3"/>
    <row r="223" ht="16.5" customHeight="1" x14ac:dyDescent="0.3"/>
    <row r="224" ht="16.5" customHeight="1" x14ac:dyDescent="0.3"/>
    <row r="225" ht="16.5" customHeight="1" x14ac:dyDescent="0.3"/>
    <row r="226" ht="16.5" customHeight="1" x14ac:dyDescent="0.3"/>
    <row r="227" ht="16.5" customHeight="1" x14ac:dyDescent="0.3"/>
    <row r="228" ht="16.5" customHeight="1" x14ac:dyDescent="0.3"/>
    <row r="229" ht="16.5" customHeight="1" x14ac:dyDescent="0.3"/>
    <row r="230" ht="16.5" customHeight="1" x14ac:dyDescent="0.3"/>
    <row r="231" ht="16.5" customHeight="1" x14ac:dyDescent="0.3"/>
    <row r="232" ht="16.5" customHeight="1" x14ac:dyDescent="0.3"/>
    <row r="233" ht="16.5" customHeight="1" x14ac:dyDescent="0.3"/>
    <row r="234" ht="16.5" customHeight="1" x14ac:dyDescent="0.3"/>
    <row r="235" ht="16.5" customHeight="1" x14ac:dyDescent="0.3"/>
    <row r="236" ht="16.5" customHeight="1" x14ac:dyDescent="0.3"/>
    <row r="237" ht="16.5" customHeight="1" x14ac:dyDescent="0.3"/>
    <row r="238" ht="16.5" customHeight="1" x14ac:dyDescent="0.3"/>
    <row r="239" ht="16.5" customHeight="1" x14ac:dyDescent="0.3"/>
    <row r="240" ht="16.5" customHeight="1" x14ac:dyDescent="0.3"/>
    <row r="241" ht="16.5" customHeight="1" x14ac:dyDescent="0.3"/>
    <row r="242" ht="16.5" customHeight="1" x14ac:dyDescent="0.3"/>
    <row r="243" ht="16.5" customHeight="1" x14ac:dyDescent="0.3"/>
    <row r="244" ht="16.5" customHeight="1" x14ac:dyDescent="0.3"/>
    <row r="245" ht="16.5" customHeight="1" x14ac:dyDescent="0.3"/>
    <row r="246" ht="16.5" customHeight="1" x14ac:dyDescent="0.3"/>
    <row r="247" ht="16.5" customHeight="1" x14ac:dyDescent="0.3"/>
    <row r="248" ht="16.5" customHeight="1" x14ac:dyDescent="0.3"/>
    <row r="249" ht="16.5" customHeight="1" x14ac:dyDescent="0.3"/>
    <row r="250" ht="16.5" customHeight="1" x14ac:dyDescent="0.3"/>
    <row r="251" ht="16.5" customHeight="1" x14ac:dyDescent="0.3"/>
    <row r="252" ht="16.5" customHeight="1" x14ac:dyDescent="0.3"/>
    <row r="253" ht="16.5" customHeight="1" x14ac:dyDescent="0.3"/>
    <row r="254" ht="16.5" customHeight="1" x14ac:dyDescent="0.3"/>
    <row r="255" ht="16.5" customHeight="1" x14ac:dyDescent="0.3"/>
    <row r="256" ht="16.5" customHeight="1" x14ac:dyDescent="0.3"/>
    <row r="257" ht="16.5" customHeight="1" x14ac:dyDescent="0.3"/>
    <row r="258" ht="16.5" customHeight="1" x14ac:dyDescent="0.3"/>
    <row r="259" ht="16.5" customHeight="1" x14ac:dyDescent="0.3"/>
    <row r="260" ht="16.5" customHeight="1" x14ac:dyDescent="0.3"/>
    <row r="261" ht="16.5" customHeight="1" x14ac:dyDescent="0.3"/>
    <row r="262" ht="16.5" customHeight="1" x14ac:dyDescent="0.3"/>
    <row r="263" ht="16.5" customHeight="1" x14ac:dyDescent="0.3"/>
    <row r="264" ht="16.5" customHeight="1" x14ac:dyDescent="0.3"/>
    <row r="265" ht="16.5" customHeight="1" x14ac:dyDescent="0.3"/>
    <row r="266" ht="16.5" customHeight="1" x14ac:dyDescent="0.3"/>
    <row r="267" ht="16.5" customHeight="1" x14ac:dyDescent="0.3"/>
    <row r="268" ht="16.5" customHeight="1" x14ac:dyDescent="0.3"/>
    <row r="269" ht="16.5" customHeight="1" x14ac:dyDescent="0.3"/>
    <row r="270" ht="16.5" customHeight="1" x14ac:dyDescent="0.3"/>
    <row r="271" ht="16.5" customHeight="1" x14ac:dyDescent="0.3"/>
    <row r="272" ht="16.5" customHeight="1" x14ac:dyDescent="0.3"/>
    <row r="273" ht="16.5" customHeight="1" x14ac:dyDescent="0.3"/>
    <row r="274" ht="16.5" customHeight="1" x14ac:dyDescent="0.3"/>
    <row r="275" ht="16.5" customHeight="1" x14ac:dyDescent="0.3"/>
    <row r="276" ht="16.5" customHeight="1" x14ac:dyDescent="0.3"/>
    <row r="277" ht="16.5" customHeight="1" x14ac:dyDescent="0.3"/>
    <row r="278" ht="16.5" customHeight="1" x14ac:dyDescent="0.3"/>
    <row r="279" ht="16.5" customHeight="1" x14ac:dyDescent="0.3"/>
    <row r="280" ht="16.5" customHeight="1" x14ac:dyDescent="0.3"/>
    <row r="281" ht="16.5" customHeight="1" x14ac:dyDescent="0.3"/>
    <row r="282" ht="16.5" customHeight="1" x14ac:dyDescent="0.3"/>
    <row r="283" ht="16.5" customHeight="1" x14ac:dyDescent="0.3"/>
    <row r="284" ht="16.5" customHeight="1" x14ac:dyDescent="0.3"/>
    <row r="285" ht="16.5" customHeight="1" x14ac:dyDescent="0.3"/>
    <row r="286" ht="16.5" customHeight="1" x14ac:dyDescent="0.3"/>
    <row r="287" ht="16.5" customHeight="1" x14ac:dyDescent="0.3"/>
    <row r="288" ht="16.5" customHeight="1" x14ac:dyDescent="0.3"/>
    <row r="289" ht="16.5" customHeight="1" x14ac:dyDescent="0.3"/>
    <row r="290" ht="16.5" customHeight="1" x14ac:dyDescent="0.3"/>
    <row r="291" ht="16.5" customHeight="1" x14ac:dyDescent="0.3"/>
    <row r="292" ht="16.5" customHeight="1" x14ac:dyDescent="0.3"/>
    <row r="293" ht="16.5" customHeight="1" x14ac:dyDescent="0.3"/>
    <row r="294" ht="16.5" customHeight="1" x14ac:dyDescent="0.3"/>
    <row r="295" ht="16.5" customHeight="1" x14ac:dyDescent="0.3"/>
    <row r="296" ht="16.5" customHeight="1" x14ac:dyDescent="0.3"/>
    <row r="297" ht="16.5" customHeight="1" x14ac:dyDescent="0.3"/>
    <row r="298" ht="16.5" customHeight="1" x14ac:dyDescent="0.3"/>
    <row r="299" ht="16.5" customHeight="1" x14ac:dyDescent="0.3"/>
    <row r="300" ht="16.5" customHeight="1" x14ac:dyDescent="0.3"/>
    <row r="301" ht="16.5" customHeight="1" x14ac:dyDescent="0.3"/>
    <row r="302" ht="16.5" customHeight="1" x14ac:dyDescent="0.3"/>
    <row r="303" ht="16.5" customHeight="1" x14ac:dyDescent="0.3"/>
    <row r="304" ht="16.5" customHeight="1" x14ac:dyDescent="0.3"/>
    <row r="305" ht="16.5" customHeight="1" x14ac:dyDescent="0.3"/>
    <row r="306" ht="16.5" customHeight="1" x14ac:dyDescent="0.3"/>
    <row r="307" ht="16.5" customHeight="1" x14ac:dyDescent="0.3"/>
    <row r="308" ht="16.5" customHeight="1" x14ac:dyDescent="0.3"/>
    <row r="309" ht="16.5" customHeight="1" x14ac:dyDescent="0.3"/>
    <row r="310" ht="16.5" customHeight="1" x14ac:dyDescent="0.3"/>
    <row r="311" ht="16.5" customHeight="1" x14ac:dyDescent="0.3"/>
    <row r="312" ht="16.5" customHeight="1" x14ac:dyDescent="0.3"/>
    <row r="313" ht="16.5" customHeight="1" x14ac:dyDescent="0.3"/>
    <row r="314" ht="16.5" customHeight="1" x14ac:dyDescent="0.3"/>
    <row r="315" ht="16.5" customHeight="1" x14ac:dyDescent="0.3"/>
    <row r="316" ht="16.5" customHeight="1" x14ac:dyDescent="0.3"/>
    <row r="317" ht="16.5" customHeight="1" x14ac:dyDescent="0.3"/>
    <row r="318" ht="16.5" customHeight="1" x14ac:dyDescent="0.3"/>
    <row r="319" ht="16.5" customHeight="1" x14ac:dyDescent="0.3"/>
    <row r="320" ht="16.5" customHeight="1" x14ac:dyDescent="0.3"/>
    <row r="321" ht="16.5" customHeight="1" x14ac:dyDescent="0.3"/>
    <row r="322" ht="16.5" customHeight="1" x14ac:dyDescent="0.3"/>
    <row r="323" ht="16.5" customHeight="1" x14ac:dyDescent="0.3"/>
    <row r="324" ht="16.5" customHeight="1" x14ac:dyDescent="0.3"/>
    <row r="325" ht="16.5" customHeight="1" x14ac:dyDescent="0.3"/>
    <row r="326" ht="16.5" customHeight="1" x14ac:dyDescent="0.3"/>
    <row r="327" ht="16.5" customHeight="1" x14ac:dyDescent="0.3"/>
    <row r="328" ht="16.5" customHeight="1" x14ac:dyDescent="0.3"/>
    <row r="329" ht="16.5" customHeight="1" x14ac:dyDescent="0.3"/>
    <row r="330" ht="16.5" customHeight="1" x14ac:dyDescent="0.3"/>
    <row r="331" ht="16.5" customHeight="1" x14ac:dyDescent="0.3"/>
    <row r="332" ht="16.5" customHeight="1" x14ac:dyDescent="0.3"/>
    <row r="333" ht="16.5" customHeight="1" x14ac:dyDescent="0.3"/>
    <row r="334" ht="16.5" customHeight="1" x14ac:dyDescent="0.3"/>
    <row r="335" ht="16.5" customHeight="1" x14ac:dyDescent="0.3"/>
    <row r="336" ht="16.5" customHeight="1" x14ac:dyDescent="0.3"/>
    <row r="337" ht="16.5" customHeight="1" x14ac:dyDescent="0.3"/>
    <row r="338" ht="16.5" customHeight="1" x14ac:dyDescent="0.3"/>
    <row r="339" ht="16.5" customHeight="1" x14ac:dyDescent="0.3"/>
    <row r="340" ht="16.5" customHeight="1" x14ac:dyDescent="0.3"/>
    <row r="341" ht="16.5" customHeight="1" x14ac:dyDescent="0.3"/>
    <row r="342" ht="16.5" customHeight="1" x14ac:dyDescent="0.3"/>
    <row r="343" ht="16.5" customHeight="1" x14ac:dyDescent="0.3"/>
    <row r="344" ht="16.5" customHeight="1" x14ac:dyDescent="0.3"/>
    <row r="345" ht="16.5" customHeight="1" x14ac:dyDescent="0.3"/>
    <row r="346" ht="16.5" customHeight="1" x14ac:dyDescent="0.3"/>
    <row r="347" ht="16.5" customHeight="1" x14ac:dyDescent="0.3"/>
    <row r="348" ht="16.5" customHeight="1" x14ac:dyDescent="0.3"/>
    <row r="349" ht="16.5" customHeight="1" x14ac:dyDescent="0.3"/>
    <row r="350" ht="16.5" customHeight="1" x14ac:dyDescent="0.3"/>
    <row r="351" ht="16.5" customHeight="1" x14ac:dyDescent="0.3"/>
    <row r="352" ht="16.5" customHeight="1" x14ac:dyDescent="0.3"/>
    <row r="353" ht="16.5" customHeight="1" x14ac:dyDescent="0.3"/>
    <row r="354" ht="16.5" customHeight="1" x14ac:dyDescent="0.3"/>
    <row r="355" ht="16.5" customHeight="1" x14ac:dyDescent="0.3"/>
    <row r="356" ht="16.5" customHeight="1" x14ac:dyDescent="0.3"/>
    <row r="357" ht="16.5" customHeight="1" x14ac:dyDescent="0.3"/>
    <row r="358" ht="16.5" customHeight="1" x14ac:dyDescent="0.3"/>
    <row r="359" ht="16.5" customHeight="1" x14ac:dyDescent="0.3"/>
    <row r="360" ht="16.5" customHeight="1" x14ac:dyDescent="0.3"/>
    <row r="361" ht="16.5" customHeight="1" x14ac:dyDescent="0.3"/>
    <row r="362" ht="16.5" customHeight="1" x14ac:dyDescent="0.3"/>
    <row r="363" ht="16.5" customHeight="1" x14ac:dyDescent="0.3"/>
    <row r="364" ht="16.5" customHeight="1" x14ac:dyDescent="0.3"/>
    <row r="365" ht="16.5" customHeight="1" x14ac:dyDescent="0.3"/>
    <row r="366" ht="16.5" customHeight="1" x14ac:dyDescent="0.3"/>
    <row r="367" ht="16.5" customHeight="1" x14ac:dyDescent="0.3"/>
    <row r="368" ht="16.5" customHeight="1" x14ac:dyDescent="0.3"/>
    <row r="369" ht="16.5" customHeight="1" x14ac:dyDescent="0.3"/>
    <row r="370" ht="16.5" customHeight="1" x14ac:dyDescent="0.3"/>
    <row r="371" ht="16.5" customHeight="1" x14ac:dyDescent="0.3"/>
    <row r="372" ht="16.5" customHeight="1" x14ac:dyDescent="0.3"/>
    <row r="373" ht="16.5" customHeight="1" x14ac:dyDescent="0.3"/>
    <row r="374" ht="16.5" customHeight="1" x14ac:dyDescent="0.3"/>
    <row r="375" ht="16.5" customHeight="1" x14ac:dyDescent="0.3"/>
    <row r="376" ht="16.5" customHeight="1" x14ac:dyDescent="0.3"/>
    <row r="377" ht="16.5" customHeight="1" x14ac:dyDescent="0.3"/>
    <row r="378" ht="16.5" customHeight="1" x14ac:dyDescent="0.3"/>
    <row r="379" ht="16.5" customHeight="1" x14ac:dyDescent="0.3"/>
    <row r="380" ht="16.5" customHeight="1" x14ac:dyDescent="0.3"/>
    <row r="381" ht="16.5" customHeight="1" x14ac:dyDescent="0.3"/>
    <row r="382" ht="16.5" customHeight="1" x14ac:dyDescent="0.3"/>
    <row r="383" ht="16.5" customHeight="1" x14ac:dyDescent="0.3"/>
    <row r="384" ht="16.5" customHeight="1" x14ac:dyDescent="0.3"/>
    <row r="385" ht="16.5" customHeight="1" x14ac:dyDescent="0.3"/>
    <row r="386" ht="16.5" customHeight="1" x14ac:dyDescent="0.3"/>
    <row r="387" ht="16.5" customHeight="1" x14ac:dyDescent="0.3"/>
    <row r="388" ht="16.5" customHeight="1" x14ac:dyDescent="0.3"/>
    <row r="389" ht="16.5" customHeight="1" x14ac:dyDescent="0.3"/>
    <row r="390" ht="16.5" customHeight="1" x14ac:dyDescent="0.3"/>
    <row r="391" ht="16.5" customHeight="1" x14ac:dyDescent="0.3"/>
    <row r="392" ht="16.5" customHeight="1" x14ac:dyDescent="0.3"/>
    <row r="393" ht="16.5" customHeight="1" x14ac:dyDescent="0.3"/>
    <row r="394" ht="16.5" customHeight="1" x14ac:dyDescent="0.3"/>
    <row r="395" ht="16.5" customHeight="1" x14ac:dyDescent="0.3"/>
    <row r="396" ht="16.5" customHeight="1" x14ac:dyDescent="0.3"/>
    <row r="397" ht="16.5" customHeight="1" x14ac:dyDescent="0.3"/>
    <row r="398" ht="16.5" customHeight="1" x14ac:dyDescent="0.3"/>
    <row r="399" ht="16.5" customHeight="1" x14ac:dyDescent="0.3"/>
    <row r="400" ht="16.5" customHeight="1" x14ac:dyDescent="0.3"/>
    <row r="401" ht="16.5" customHeight="1" x14ac:dyDescent="0.3"/>
    <row r="402" ht="16.5" customHeight="1" x14ac:dyDescent="0.3"/>
    <row r="403" ht="16.5" customHeight="1" x14ac:dyDescent="0.3"/>
    <row r="404" ht="16.5" customHeight="1" x14ac:dyDescent="0.3"/>
    <row r="405" ht="16.5" customHeight="1" x14ac:dyDescent="0.3"/>
    <row r="406" ht="16.5" customHeight="1" x14ac:dyDescent="0.3"/>
    <row r="407" ht="16.5" customHeight="1" x14ac:dyDescent="0.3"/>
    <row r="408" ht="16.5" customHeight="1" x14ac:dyDescent="0.3"/>
    <row r="409" ht="16.5" customHeight="1" x14ac:dyDescent="0.3"/>
    <row r="410" ht="16.5" customHeight="1" x14ac:dyDescent="0.3"/>
    <row r="411" ht="16.5" customHeight="1" x14ac:dyDescent="0.3"/>
    <row r="412" ht="16.5" customHeight="1" x14ac:dyDescent="0.3"/>
    <row r="413" ht="16.5" customHeight="1" x14ac:dyDescent="0.3"/>
    <row r="414" ht="16.5" customHeight="1" x14ac:dyDescent="0.3"/>
    <row r="415" ht="16.5" customHeight="1" x14ac:dyDescent="0.3"/>
    <row r="416" ht="16.5" customHeight="1" x14ac:dyDescent="0.3"/>
    <row r="417" ht="16.5" customHeight="1" x14ac:dyDescent="0.3"/>
    <row r="418" ht="16.5" customHeight="1" x14ac:dyDescent="0.3"/>
    <row r="419" ht="16.5" customHeight="1" x14ac:dyDescent="0.3"/>
    <row r="420" ht="16.5" customHeight="1" x14ac:dyDescent="0.3"/>
    <row r="421" ht="16.5" customHeight="1" x14ac:dyDescent="0.3"/>
    <row r="422" ht="16.5" customHeight="1" x14ac:dyDescent="0.3"/>
    <row r="423" ht="16.5" customHeight="1" x14ac:dyDescent="0.3"/>
    <row r="424" ht="16.5" customHeight="1" x14ac:dyDescent="0.3"/>
    <row r="425" ht="16.5" customHeight="1" x14ac:dyDescent="0.3"/>
    <row r="426" ht="16.5" customHeight="1" x14ac:dyDescent="0.3"/>
    <row r="427" ht="16.5" customHeight="1" x14ac:dyDescent="0.3"/>
    <row r="428" ht="16.5" customHeight="1" x14ac:dyDescent="0.3"/>
    <row r="429" ht="16.5" customHeight="1" x14ac:dyDescent="0.3"/>
    <row r="430" ht="16.5" customHeight="1" x14ac:dyDescent="0.3"/>
    <row r="431" ht="16.5" customHeight="1" x14ac:dyDescent="0.3"/>
    <row r="432" ht="16.5" customHeight="1" x14ac:dyDescent="0.3"/>
    <row r="433" ht="16.5" customHeight="1" x14ac:dyDescent="0.3"/>
    <row r="434" ht="16.5" customHeight="1" x14ac:dyDescent="0.3"/>
    <row r="435" ht="16.5" customHeight="1" x14ac:dyDescent="0.3"/>
    <row r="436" ht="16.5" customHeight="1" x14ac:dyDescent="0.3"/>
    <row r="437" ht="16.5" customHeight="1" x14ac:dyDescent="0.3"/>
    <row r="438" ht="16.5" customHeight="1" x14ac:dyDescent="0.3"/>
    <row r="439" ht="16.5" customHeight="1" x14ac:dyDescent="0.3"/>
    <row r="440" ht="16.5" customHeight="1" x14ac:dyDescent="0.3"/>
    <row r="441" ht="16.5" customHeight="1" x14ac:dyDescent="0.3"/>
    <row r="442" ht="16.5" customHeight="1" x14ac:dyDescent="0.3"/>
    <row r="443" ht="16.5" customHeight="1" x14ac:dyDescent="0.3"/>
    <row r="444" ht="16.5" customHeight="1" x14ac:dyDescent="0.3"/>
    <row r="445" ht="16.5" customHeight="1" x14ac:dyDescent="0.3"/>
    <row r="446" ht="16.5" customHeight="1" x14ac:dyDescent="0.3"/>
    <row r="447" ht="16.5" customHeight="1" x14ac:dyDescent="0.3"/>
    <row r="448" ht="16.5" customHeight="1" x14ac:dyDescent="0.3"/>
    <row r="449" ht="16.5" customHeight="1" x14ac:dyDescent="0.3"/>
    <row r="450" ht="16.5" customHeight="1" x14ac:dyDescent="0.3"/>
    <row r="451" ht="16.5" customHeight="1" x14ac:dyDescent="0.3"/>
    <row r="452" ht="16.5" customHeight="1" x14ac:dyDescent="0.3"/>
    <row r="453" ht="16.5" customHeight="1" x14ac:dyDescent="0.3"/>
    <row r="454" ht="16.5" customHeight="1" x14ac:dyDescent="0.3"/>
    <row r="455" ht="16.5" customHeight="1" x14ac:dyDescent="0.3"/>
    <row r="456" ht="16.5" customHeight="1" x14ac:dyDescent="0.3"/>
    <row r="457" ht="16.5" customHeight="1" x14ac:dyDescent="0.3"/>
    <row r="458" ht="16.5" customHeight="1" x14ac:dyDescent="0.3"/>
    <row r="459" ht="16.5" customHeight="1" x14ac:dyDescent="0.3"/>
    <row r="460" ht="16.5" customHeight="1" x14ac:dyDescent="0.3"/>
    <row r="461" ht="16.5" customHeight="1" x14ac:dyDescent="0.3"/>
    <row r="462" ht="16.5" customHeight="1" x14ac:dyDescent="0.3"/>
    <row r="463" ht="16.5" customHeight="1" x14ac:dyDescent="0.3"/>
    <row r="464" ht="16.5" customHeight="1" x14ac:dyDescent="0.3"/>
    <row r="465" ht="16.5" customHeight="1" x14ac:dyDescent="0.3"/>
    <row r="466" ht="16.5" customHeight="1" x14ac:dyDescent="0.3"/>
    <row r="467" ht="16.5" customHeight="1" x14ac:dyDescent="0.3"/>
    <row r="468" ht="16.5" customHeight="1" x14ac:dyDescent="0.3"/>
    <row r="469" ht="16.5" customHeight="1" x14ac:dyDescent="0.3"/>
    <row r="470" ht="16.5" customHeight="1" x14ac:dyDescent="0.3"/>
    <row r="471" ht="16.5" customHeight="1" x14ac:dyDescent="0.3"/>
    <row r="472" ht="16.5" customHeight="1" x14ac:dyDescent="0.3"/>
    <row r="473" ht="16.5" customHeight="1" x14ac:dyDescent="0.3"/>
    <row r="474" ht="16.5" customHeight="1" x14ac:dyDescent="0.3"/>
    <row r="475" ht="16.5" customHeight="1" x14ac:dyDescent="0.3"/>
    <row r="476" ht="16.5" customHeight="1" x14ac:dyDescent="0.3"/>
    <row r="477" ht="16.5" customHeight="1" x14ac:dyDescent="0.3"/>
    <row r="478" ht="16.5" customHeight="1" x14ac:dyDescent="0.3"/>
    <row r="479" ht="16.5" customHeight="1" x14ac:dyDescent="0.3"/>
    <row r="480" ht="16.5" customHeight="1" x14ac:dyDescent="0.3"/>
    <row r="481" ht="16.5" customHeight="1" x14ac:dyDescent="0.3"/>
    <row r="482" ht="16.5" customHeight="1" x14ac:dyDescent="0.3"/>
    <row r="483" ht="16.5" customHeight="1" x14ac:dyDescent="0.3"/>
    <row r="484" ht="16.5" customHeight="1" x14ac:dyDescent="0.3"/>
    <row r="485" ht="16.5" customHeight="1" x14ac:dyDescent="0.3"/>
    <row r="486" ht="16.5" customHeight="1" x14ac:dyDescent="0.3"/>
    <row r="487" ht="16.5" customHeight="1" x14ac:dyDescent="0.3"/>
    <row r="488" ht="16.5" customHeight="1" x14ac:dyDescent="0.3"/>
    <row r="489" ht="16.5" customHeight="1" x14ac:dyDescent="0.3"/>
    <row r="490" ht="16.5" customHeight="1" x14ac:dyDescent="0.3"/>
    <row r="491" ht="16.5" customHeight="1" x14ac:dyDescent="0.3"/>
    <row r="492" ht="16.5" customHeight="1" x14ac:dyDescent="0.3"/>
    <row r="493" ht="16.5" customHeight="1" x14ac:dyDescent="0.3"/>
    <row r="494" ht="16.5" customHeight="1" x14ac:dyDescent="0.3"/>
    <row r="495" ht="16.5" customHeight="1" x14ac:dyDescent="0.3"/>
    <row r="496" ht="16.5" customHeight="1" x14ac:dyDescent="0.3"/>
    <row r="497" ht="16.5" customHeight="1" x14ac:dyDescent="0.3"/>
    <row r="498" ht="16.5" customHeight="1" x14ac:dyDescent="0.3"/>
    <row r="499" ht="16.5" customHeight="1" x14ac:dyDescent="0.3"/>
    <row r="500" ht="16.5" customHeight="1" x14ac:dyDescent="0.3"/>
    <row r="501" ht="16.5" customHeight="1" x14ac:dyDescent="0.3"/>
    <row r="502" ht="16.5" customHeight="1" x14ac:dyDescent="0.3"/>
    <row r="503" ht="16.5" customHeight="1" x14ac:dyDescent="0.3"/>
    <row r="504" ht="16.5" customHeight="1" x14ac:dyDescent="0.3"/>
    <row r="505" ht="16.5" customHeight="1" x14ac:dyDescent="0.3"/>
    <row r="506" ht="16.5" customHeight="1" x14ac:dyDescent="0.3"/>
    <row r="507" ht="16.5" customHeight="1" x14ac:dyDescent="0.3"/>
    <row r="508" ht="16.5" customHeight="1" x14ac:dyDescent="0.3"/>
    <row r="509" ht="16.5" customHeight="1" x14ac:dyDescent="0.3"/>
    <row r="510" ht="16.5" customHeight="1" x14ac:dyDescent="0.3"/>
    <row r="511" ht="16.5" customHeight="1" x14ac:dyDescent="0.3"/>
    <row r="512" ht="16.5" customHeight="1" x14ac:dyDescent="0.3"/>
    <row r="513" ht="16.5" customHeight="1" x14ac:dyDescent="0.3"/>
    <row r="514" ht="16.5" customHeight="1" x14ac:dyDescent="0.3"/>
    <row r="515" ht="16.5" customHeight="1" x14ac:dyDescent="0.3"/>
    <row r="516" ht="16.5" customHeight="1" x14ac:dyDescent="0.3"/>
    <row r="517" ht="16.5" customHeight="1" x14ac:dyDescent="0.3"/>
    <row r="518" ht="16.5" customHeight="1" x14ac:dyDescent="0.3"/>
    <row r="519" ht="16.5" customHeight="1" x14ac:dyDescent="0.3"/>
    <row r="520" ht="16.5" customHeight="1" x14ac:dyDescent="0.3"/>
    <row r="521" ht="16.5" customHeight="1" x14ac:dyDescent="0.3"/>
    <row r="522" ht="16.5" customHeight="1" x14ac:dyDescent="0.3"/>
    <row r="523" ht="16.5" customHeight="1" x14ac:dyDescent="0.3"/>
    <row r="524" ht="16.5" customHeight="1" x14ac:dyDescent="0.3"/>
    <row r="525" ht="16.5" customHeight="1" x14ac:dyDescent="0.3"/>
    <row r="526" ht="16.5" customHeight="1" x14ac:dyDescent="0.3"/>
    <row r="527" ht="16.5" customHeight="1" x14ac:dyDescent="0.3"/>
    <row r="528" ht="16.5" customHeight="1" x14ac:dyDescent="0.3"/>
    <row r="529" ht="16.5" customHeight="1" x14ac:dyDescent="0.3"/>
    <row r="530" ht="16.5" customHeight="1" x14ac:dyDescent="0.3"/>
    <row r="531" ht="16.5" customHeight="1" x14ac:dyDescent="0.3"/>
    <row r="532" ht="16.5" customHeight="1" x14ac:dyDescent="0.3"/>
    <row r="533" ht="16.5" customHeight="1" x14ac:dyDescent="0.3"/>
    <row r="534" ht="16.5" customHeight="1" x14ac:dyDescent="0.3"/>
    <row r="535" ht="16.5" customHeight="1" x14ac:dyDescent="0.3"/>
    <row r="536" ht="16.5" customHeight="1" x14ac:dyDescent="0.3"/>
    <row r="537" ht="16.5" customHeight="1" x14ac:dyDescent="0.3"/>
    <row r="538" ht="16.5" customHeight="1" x14ac:dyDescent="0.3"/>
    <row r="539" ht="16.5" customHeight="1" x14ac:dyDescent="0.3"/>
    <row r="540" ht="16.5" customHeight="1" x14ac:dyDescent="0.3"/>
    <row r="541" ht="16.5" customHeight="1" x14ac:dyDescent="0.3"/>
    <row r="542" ht="16.5" customHeight="1" x14ac:dyDescent="0.3"/>
    <row r="543" ht="16.5" customHeight="1" x14ac:dyDescent="0.3"/>
    <row r="544" ht="16.5" customHeight="1" x14ac:dyDescent="0.3"/>
    <row r="545" ht="16.5" customHeight="1" x14ac:dyDescent="0.3"/>
    <row r="546" ht="16.5" customHeight="1" x14ac:dyDescent="0.3"/>
    <row r="547" ht="16.5" customHeight="1" x14ac:dyDescent="0.3"/>
    <row r="548" ht="16.5" customHeight="1" x14ac:dyDescent="0.3"/>
    <row r="549" ht="16.5" customHeight="1" x14ac:dyDescent="0.3"/>
    <row r="550" ht="16.5" customHeight="1" x14ac:dyDescent="0.3"/>
    <row r="551" ht="16.5" customHeight="1" x14ac:dyDescent="0.3"/>
    <row r="552" ht="16.5" customHeight="1" x14ac:dyDescent="0.3"/>
    <row r="553" ht="16.5" customHeight="1" x14ac:dyDescent="0.3"/>
    <row r="554" ht="16.5" customHeight="1" x14ac:dyDescent="0.3"/>
    <row r="555" ht="16.5" customHeight="1" x14ac:dyDescent="0.3"/>
    <row r="556" ht="16.5" customHeight="1" x14ac:dyDescent="0.3"/>
    <row r="557" ht="16.5" customHeight="1" x14ac:dyDescent="0.3"/>
    <row r="558" ht="16.5" customHeight="1" x14ac:dyDescent="0.3"/>
    <row r="559" ht="16.5" customHeight="1" x14ac:dyDescent="0.3"/>
    <row r="560" ht="16.5" customHeight="1" x14ac:dyDescent="0.3"/>
    <row r="561" ht="16.5" customHeight="1" x14ac:dyDescent="0.3"/>
    <row r="562" ht="16.5" customHeight="1" x14ac:dyDescent="0.3"/>
    <row r="563" ht="16.5" customHeight="1" x14ac:dyDescent="0.3"/>
    <row r="564" ht="16.5" customHeight="1" x14ac:dyDescent="0.3"/>
    <row r="565" ht="16.5" customHeight="1" x14ac:dyDescent="0.3"/>
    <row r="566" ht="16.5" customHeight="1" x14ac:dyDescent="0.3"/>
    <row r="567" ht="16.5" customHeight="1" x14ac:dyDescent="0.3"/>
    <row r="568" ht="16.5" customHeight="1" x14ac:dyDescent="0.3"/>
    <row r="569" ht="16.5" customHeight="1" x14ac:dyDescent="0.3"/>
    <row r="570" ht="16.5" customHeight="1" x14ac:dyDescent="0.3"/>
    <row r="571" ht="16.5" customHeight="1" x14ac:dyDescent="0.3"/>
    <row r="572" ht="16.5" customHeight="1" x14ac:dyDescent="0.3"/>
    <row r="573" ht="16.5" customHeight="1" x14ac:dyDescent="0.3"/>
    <row r="574" ht="16.5" customHeight="1" x14ac:dyDescent="0.3"/>
    <row r="575" ht="16.5" customHeight="1" x14ac:dyDescent="0.3"/>
    <row r="576" ht="16.5" customHeight="1" x14ac:dyDescent="0.3"/>
    <row r="577" ht="16.5" customHeight="1" x14ac:dyDescent="0.3"/>
    <row r="578" ht="16.5" customHeight="1" x14ac:dyDescent="0.3"/>
    <row r="579" ht="16.5" customHeight="1" x14ac:dyDescent="0.3"/>
    <row r="580" ht="16.5" customHeight="1" x14ac:dyDescent="0.3"/>
    <row r="581" ht="16.5" customHeight="1" x14ac:dyDescent="0.3"/>
    <row r="582" ht="16.5" customHeight="1" x14ac:dyDescent="0.3"/>
    <row r="583" ht="16.5" customHeight="1" x14ac:dyDescent="0.3"/>
    <row r="584" ht="16.5" customHeight="1" x14ac:dyDescent="0.3"/>
    <row r="585" ht="16.5" customHeight="1" x14ac:dyDescent="0.3"/>
    <row r="586" ht="16.5" customHeight="1" x14ac:dyDescent="0.3"/>
    <row r="587" ht="16.5" customHeight="1" x14ac:dyDescent="0.3"/>
    <row r="588" ht="16.5" customHeight="1" x14ac:dyDescent="0.3"/>
    <row r="589" ht="16.5" customHeight="1" x14ac:dyDescent="0.3"/>
    <row r="590" ht="16.5" customHeight="1" x14ac:dyDescent="0.3"/>
    <row r="591" ht="16.5" customHeight="1" x14ac:dyDescent="0.3"/>
    <row r="592" ht="16.5" customHeight="1" x14ac:dyDescent="0.3"/>
    <row r="593" ht="16.5" customHeight="1" x14ac:dyDescent="0.3"/>
    <row r="594" ht="16.5" customHeight="1" x14ac:dyDescent="0.3"/>
    <row r="595" ht="16.5" customHeight="1" x14ac:dyDescent="0.3"/>
    <row r="596" ht="16.5" customHeight="1" x14ac:dyDescent="0.3"/>
    <row r="597" ht="16.5" customHeight="1" x14ac:dyDescent="0.3"/>
    <row r="598" ht="16.5" customHeight="1" x14ac:dyDescent="0.3"/>
    <row r="599" ht="16.5" customHeight="1" x14ac:dyDescent="0.3"/>
    <row r="600" ht="16.5" customHeight="1" x14ac:dyDescent="0.3"/>
    <row r="601" ht="16.5" customHeight="1" x14ac:dyDescent="0.3"/>
    <row r="602" ht="16.5" customHeight="1" x14ac:dyDescent="0.3"/>
    <row r="603" ht="16.5" customHeight="1" x14ac:dyDescent="0.3"/>
    <row r="604" ht="16.5" customHeight="1" x14ac:dyDescent="0.3"/>
    <row r="605" ht="16.5" customHeight="1" x14ac:dyDescent="0.3"/>
    <row r="606" ht="16.5" customHeight="1" x14ac:dyDescent="0.3"/>
    <row r="607" ht="16.5" customHeight="1" x14ac:dyDescent="0.3"/>
    <row r="608" ht="16.5" customHeight="1" x14ac:dyDescent="0.3"/>
    <row r="609" ht="16.5" customHeight="1" x14ac:dyDescent="0.3"/>
    <row r="610" ht="16.5" customHeight="1" x14ac:dyDescent="0.3"/>
    <row r="611" ht="16.5" customHeight="1" x14ac:dyDescent="0.3"/>
    <row r="612" ht="16.5" customHeight="1" x14ac:dyDescent="0.3"/>
    <row r="613" ht="16.5" customHeight="1" x14ac:dyDescent="0.3"/>
    <row r="614" ht="16.5" customHeight="1" x14ac:dyDescent="0.3"/>
    <row r="615" ht="16.5" customHeight="1" x14ac:dyDescent="0.3"/>
    <row r="616" ht="16.5" customHeight="1" x14ac:dyDescent="0.3"/>
    <row r="617" ht="16.5" customHeight="1" x14ac:dyDescent="0.3"/>
    <row r="618" ht="16.5" customHeight="1" x14ac:dyDescent="0.3"/>
    <row r="619" ht="16.5" customHeight="1" x14ac:dyDescent="0.3"/>
    <row r="620" ht="16.5" customHeight="1" x14ac:dyDescent="0.3"/>
    <row r="621" ht="16.5" customHeight="1" x14ac:dyDescent="0.3"/>
    <row r="622" ht="16.5" customHeight="1" x14ac:dyDescent="0.3"/>
    <row r="623" ht="16.5" customHeight="1" x14ac:dyDescent="0.3"/>
    <row r="624" ht="16.5" customHeight="1" x14ac:dyDescent="0.3"/>
    <row r="625" ht="16.5" customHeight="1" x14ac:dyDescent="0.3"/>
    <row r="626" ht="16.5" customHeight="1" x14ac:dyDescent="0.3"/>
    <row r="627" ht="16.5" customHeight="1" x14ac:dyDescent="0.3"/>
    <row r="628" ht="16.5" customHeight="1" x14ac:dyDescent="0.3"/>
    <row r="629" ht="16.5" customHeight="1" x14ac:dyDescent="0.3"/>
    <row r="630" ht="16.5" customHeight="1" x14ac:dyDescent="0.3"/>
    <row r="631" ht="16.5" customHeight="1" x14ac:dyDescent="0.3"/>
    <row r="632" ht="16.5" customHeight="1" x14ac:dyDescent="0.3"/>
    <row r="633" ht="16.5" customHeight="1" x14ac:dyDescent="0.3"/>
    <row r="634" ht="16.5" customHeight="1" x14ac:dyDescent="0.3"/>
    <row r="635" ht="16.5" customHeight="1" x14ac:dyDescent="0.3"/>
    <row r="636" ht="16.5" customHeight="1" x14ac:dyDescent="0.3"/>
    <row r="637" ht="16.5" customHeight="1" x14ac:dyDescent="0.3"/>
    <row r="638" ht="16.5" customHeight="1" x14ac:dyDescent="0.3"/>
    <row r="639" ht="16.5" customHeight="1" x14ac:dyDescent="0.3"/>
    <row r="640" ht="16.5" customHeight="1" x14ac:dyDescent="0.3"/>
    <row r="641" ht="16.5" customHeight="1" x14ac:dyDescent="0.3"/>
    <row r="642" ht="16.5" customHeight="1" x14ac:dyDescent="0.3"/>
    <row r="643" ht="16.5" customHeight="1" x14ac:dyDescent="0.3"/>
    <row r="644" ht="16.5" customHeight="1" x14ac:dyDescent="0.3"/>
    <row r="645" ht="16.5" customHeight="1" x14ac:dyDescent="0.3"/>
    <row r="646" ht="16.5" customHeight="1" x14ac:dyDescent="0.3"/>
    <row r="647" ht="16.5" customHeight="1" x14ac:dyDescent="0.3"/>
    <row r="648" ht="16.5" customHeight="1" x14ac:dyDescent="0.3"/>
    <row r="649" ht="16.5" customHeight="1" x14ac:dyDescent="0.3"/>
    <row r="650" ht="16.5" customHeight="1" x14ac:dyDescent="0.3"/>
    <row r="651" ht="16.5" customHeight="1" x14ac:dyDescent="0.3"/>
    <row r="652" ht="16.5" customHeight="1" x14ac:dyDescent="0.3"/>
    <row r="653" ht="16.5" customHeight="1" x14ac:dyDescent="0.3"/>
    <row r="654" ht="16.5" customHeight="1" x14ac:dyDescent="0.3"/>
    <row r="655" ht="16.5" customHeight="1" x14ac:dyDescent="0.3"/>
    <row r="656" ht="16.5" customHeight="1" x14ac:dyDescent="0.3"/>
    <row r="657" ht="16.5" customHeight="1" x14ac:dyDescent="0.3"/>
    <row r="658" ht="16.5" customHeight="1" x14ac:dyDescent="0.3"/>
    <row r="659" ht="16.5" customHeight="1" x14ac:dyDescent="0.3"/>
    <row r="660" ht="16.5" customHeight="1" x14ac:dyDescent="0.3"/>
    <row r="661" ht="16.5" customHeight="1" x14ac:dyDescent="0.3"/>
    <row r="662" ht="16.5" customHeight="1" x14ac:dyDescent="0.3"/>
    <row r="663" ht="16.5" customHeight="1" x14ac:dyDescent="0.3"/>
    <row r="664" ht="16.5" customHeight="1" x14ac:dyDescent="0.3"/>
    <row r="665" ht="16.5" customHeight="1" x14ac:dyDescent="0.3"/>
    <row r="666" ht="16.5" customHeight="1" x14ac:dyDescent="0.3"/>
    <row r="667" ht="16.5" customHeight="1" x14ac:dyDescent="0.3"/>
    <row r="668" ht="16.5" customHeight="1" x14ac:dyDescent="0.3"/>
    <row r="669" ht="16.5" customHeight="1" x14ac:dyDescent="0.3"/>
    <row r="670" ht="16.5" customHeight="1" x14ac:dyDescent="0.3"/>
    <row r="671" ht="16.5" customHeight="1" x14ac:dyDescent="0.3"/>
    <row r="672" ht="16.5" customHeight="1" x14ac:dyDescent="0.3"/>
    <row r="673" ht="16.5" customHeight="1" x14ac:dyDescent="0.3"/>
    <row r="674" ht="16.5" customHeight="1" x14ac:dyDescent="0.3"/>
    <row r="675" ht="16.5" customHeight="1" x14ac:dyDescent="0.3"/>
    <row r="676" ht="16.5" customHeight="1" x14ac:dyDescent="0.3"/>
    <row r="677" ht="16.5" customHeight="1" x14ac:dyDescent="0.3"/>
    <row r="678" ht="16.5" customHeight="1" x14ac:dyDescent="0.3"/>
    <row r="679" ht="16.5" customHeight="1" x14ac:dyDescent="0.3"/>
    <row r="680" ht="16.5" customHeight="1" x14ac:dyDescent="0.3"/>
    <row r="681" ht="16.5" customHeight="1" x14ac:dyDescent="0.3"/>
    <row r="682" ht="16.5" customHeight="1" x14ac:dyDescent="0.3"/>
    <row r="683" ht="16.5" customHeight="1" x14ac:dyDescent="0.3"/>
    <row r="684" ht="16.5" customHeight="1" x14ac:dyDescent="0.3"/>
    <row r="685" ht="16.5" customHeight="1" x14ac:dyDescent="0.3"/>
    <row r="686" ht="16.5" customHeight="1" x14ac:dyDescent="0.3"/>
    <row r="687" ht="16.5" customHeight="1" x14ac:dyDescent="0.3"/>
    <row r="688" ht="16.5" customHeight="1" x14ac:dyDescent="0.3"/>
    <row r="689" ht="16.5" customHeight="1" x14ac:dyDescent="0.3"/>
    <row r="690" ht="16.5" customHeight="1" x14ac:dyDescent="0.3"/>
    <row r="691" ht="16.5" customHeight="1" x14ac:dyDescent="0.3"/>
    <row r="692" ht="16.5" customHeight="1" x14ac:dyDescent="0.3"/>
    <row r="693" ht="16.5" customHeight="1" x14ac:dyDescent="0.3"/>
    <row r="694" ht="16.5" customHeight="1" x14ac:dyDescent="0.3"/>
    <row r="695" ht="16.5" customHeight="1" x14ac:dyDescent="0.3"/>
    <row r="696" ht="16.5" customHeight="1" x14ac:dyDescent="0.3"/>
    <row r="697" ht="16.5" customHeight="1" x14ac:dyDescent="0.3"/>
    <row r="698" ht="16.5" customHeight="1" x14ac:dyDescent="0.3"/>
    <row r="699" ht="16.5" customHeight="1" x14ac:dyDescent="0.3"/>
    <row r="700" ht="16.5" customHeight="1" x14ac:dyDescent="0.3"/>
    <row r="701" ht="16.5" customHeight="1" x14ac:dyDescent="0.3"/>
    <row r="702" ht="16.5" customHeight="1" x14ac:dyDescent="0.3"/>
    <row r="703" ht="16.5" customHeight="1" x14ac:dyDescent="0.3"/>
    <row r="704" ht="16.5" customHeight="1" x14ac:dyDescent="0.3"/>
    <row r="705" ht="16.5" customHeight="1" x14ac:dyDescent="0.3"/>
    <row r="706" ht="16.5" customHeight="1" x14ac:dyDescent="0.3"/>
    <row r="707" ht="16.5" customHeight="1" x14ac:dyDescent="0.3"/>
    <row r="708" ht="16.5" customHeight="1" x14ac:dyDescent="0.3"/>
    <row r="709" ht="16.5" customHeight="1" x14ac:dyDescent="0.3"/>
    <row r="710" ht="16.5" customHeight="1" x14ac:dyDescent="0.3"/>
    <row r="711" ht="16.5" customHeight="1" x14ac:dyDescent="0.3"/>
    <row r="712" ht="16.5" customHeight="1" x14ac:dyDescent="0.3"/>
    <row r="713" ht="16.5" customHeight="1" x14ac:dyDescent="0.3"/>
    <row r="714" ht="16.5" customHeight="1" x14ac:dyDescent="0.3"/>
    <row r="715" ht="16.5" customHeight="1" x14ac:dyDescent="0.3"/>
    <row r="716" ht="16.5" customHeight="1" x14ac:dyDescent="0.3"/>
    <row r="717" ht="16.5" customHeight="1" x14ac:dyDescent="0.3"/>
    <row r="718" ht="16.5" customHeight="1" x14ac:dyDescent="0.3"/>
    <row r="719" ht="16.5" customHeight="1" x14ac:dyDescent="0.3"/>
    <row r="720" ht="16.5" customHeight="1" x14ac:dyDescent="0.3"/>
    <row r="721" ht="16.5" customHeight="1" x14ac:dyDescent="0.3"/>
    <row r="722" ht="16.5" customHeight="1" x14ac:dyDescent="0.3"/>
    <row r="723" ht="16.5" customHeight="1" x14ac:dyDescent="0.3"/>
    <row r="724" ht="16.5" customHeight="1" x14ac:dyDescent="0.3"/>
    <row r="725" ht="16.5" customHeight="1" x14ac:dyDescent="0.3"/>
    <row r="726" ht="16.5" customHeight="1" x14ac:dyDescent="0.3"/>
    <row r="727" ht="16.5" customHeight="1" x14ac:dyDescent="0.3"/>
    <row r="728" ht="16.5" customHeight="1" x14ac:dyDescent="0.3"/>
    <row r="729" ht="16.5" customHeight="1" x14ac:dyDescent="0.3"/>
    <row r="730" ht="16.5" customHeight="1" x14ac:dyDescent="0.3"/>
    <row r="731" ht="16.5" customHeight="1" x14ac:dyDescent="0.3"/>
    <row r="732" ht="16.5" customHeight="1" x14ac:dyDescent="0.3"/>
    <row r="733" ht="16.5" customHeight="1" x14ac:dyDescent="0.3"/>
    <row r="734" ht="16.5" customHeight="1" x14ac:dyDescent="0.3"/>
    <row r="735" ht="16.5" customHeight="1" x14ac:dyDescent="0.3"/>
    <row r="736" ht="16.5" customHeight="1" x14ac:dyDescent="0.3"/>
    <row r="737" ht="16.5" customHeight="1" x14ac:dyDescent="0.3"/>
    <row r="738" ht="16.5" customHeight="1" x14ac:dyDescent="0.3"/>
    <row r="739" ht="16.5" customHeight="1" x14ac:dyDescent="0.3"/>
    <row r="740" ht="16.5" customHeight="1" x14ac:dyDescent="0.3"/>
    <row r="741" ht="16.5" customHeight="1" x14ac:dyDescent="0.3"/>
    <row r="742" ht="16.5" customHeight="1" x14ac:dyDescent="0.3"/>
    <row r="743" ht="16.5" customHeight="1" x14ac:dyDescent="0.3"/>
    <row r="744" ht="16.5" customHeight="1" x14ac:dyDescent="0.3"/>
    <row r="745" ht="16.5" customHeight="1" x14ac:dyDescent="0.3"/>
    <row r="746" ht="16.5" customHeight="1" x14ac:dyDescent="0.3"/>
    <row r="747" ht="16.5" customHeight="1" x14ac:dyDescent="0.3"/>
    <row r="748" ht="16.5" customHeight="1" x14ac:dyDescent="0.3"/>
    <row r="749" ht="16.5" customHeight="1" x14ac:dyDescent="0.3"/>
    <row r="750" ht="16.5" customHeight="1" x14ac:dyDescent="0.3"/>
    <row r="751" ht="16.5" customHeight="1" x14ac:dyDescent="0.3"/>
    <row r="752" ht="16.5" customHeight="1" x14ac:dyDescent="0.3"/>
    <row r="753" ht="16.5" customHeight="1" x14ac:dyDescent="0.3"/>
    <row r="754" ht="16.5" customHeight="1" x14ac:dyDescent="0.3"/>
    <row r="755" ht="16.5" customHeight="1" x14ac:dyDescent="0.3"/>
    <row r="756" ht="16.5" customHeight="1" x14ac:dyDescent="0.3"/>
    <row r="757" ht="16.5" customHeight="1" x14ac:dyDescent="0.3"/>
    <row r="758" ht="16.5" customHeight="1" x14ac:dyDescent="0.3"/>
    <row r="759" ht="16.5" customHeight="1" x14ac:dyDescent="0.3"/>
    <row r="760" ht="16.5" customHeight="1" x14ac:dyDescent="0.3"/>
    <row r="761" ht="16.5" customHeight="1" x14ac:dyDescent="0.3"/>
    <row r="762" ht="16.5" customHeight="1" x14ac:dyDescent="0.3"/>
    <row r="763" ht="16.5" customHeight="1" x14ac:dyDescent="0.3"/>
    <row r="764" ht="16.5" customHeight="1" x14ac:dyDescent="0.3"/>
    <row r="765" ht="16.5" customHeight="1" x14ac:dyDescent="0.3"/>
    <row r="766" ht="16.5" customHeight="1" x14ac:dyDescent="0.3"/>
    <row r="767" ht="16.5" customHeight="1" x14ac:dyDescent="0.3"/>
    <row r="768" ht="16.5" customHeight="1" x14ac:dyDescent="0.3"/>
    <row r="769" ht="16.5" customHeight="1" x14ac:dyDescent="0.3"/>
    <row r="770" ht="16.5" customHeight="1" x14ac:dyDescent="0.3"/>
    <row r="771" ht="16.5" customHeight="1" x14ac:dyDescent="0.3"/>
    <row r="772" ht="16.5" customHeight="1" x14ac:dyDescent="0.3"/>
    <row r="773" ht="16.5" customHeight="1" x14ac:dyDescent="0.3"/>
    <row r="774" ht="16.5" customHeight="1" x14ac:dyDescent="0.3"/>
    <row r="775" ht="16.5" customHeight="1" x14ac:dyDescent="0.3"/>
    <row r="776" ht="16.5" customHeight="1" x14ac:dyDescent="0.3"/>
    <row r="777" ht="16.5" customHeight="1" x14ac:dyDescent="0.3"/>
    <row r="778" ht="16.5" customHeight="1" x14ac:dyDescent="0.3"/>
    <row r="779" ht="16.5" customHeight="1" x14ac:dyDescent="0.3"/>
    <row r="780" ht="16.5" customHeight="1" x14ac:dyDescent="0.3"/>
    <row r="781" ht="16.5" customHeight="1" x14ac:dyDescent="0.3"/>
    <row r="782" ht="16.5" customHeight="1" x14ac:dyDescent="0.3"/>
    <row r="783" ht="16.5" customHeight="1" x14ac:dyDescent="0.3"/>
    <row r="784" ht="16.5" customHeight="1" x14ac:dyDescent="0.3"/>
    <row r="785" ht="16.5" customHeight="1" x14ac:dyDescent="0.3"/>
    <row r="786" ht="16.5" customHeight="1" x14ac:dyDescent="0.3"/>
    <row r="787" ht="16.5" customHeight="1" x14ac:dyDescent="0.3"/>
    <row r="788" ht="16.5" customHeight="1" x14ac:dyDescent="0.3"/>
    <row r="789" ht="16.5" customHeight="1" x14ac:dyDescent="0.3"/>
    <row r="790" ht="16.5" customHeight="1" x14ac:dyDescent="0.3"/>
    <row r="791" ht="16.5" customHeight="1" x14ac:dyDescent="0.3"/>
    <row r="792" ht="16.5" customHeight="1" x14ac:dyDescent="0.3"/>
    <row r="793" ht="16.5" customHeight="1" x14ac:dyDescent="0.3"/>
    <row r="794" ht="16.5" customHeight="1" x14ac:dyDescent="0.3"/>
    <row r="795" ht="16.5" customHeight="1" x14ac:dyDescent="0.3"/>
    <row r="796" ht="16.5" customHeight="1" x14ac:dyDescent="0.3"/>
    <row r="797" ht="16.5" customHeight="1" x14ac:dyDescent="0.3"/>
    <row r="798" ht="16.5" customHeight="1" x14ac:dyDescent="0.3"/>
    <row r="799" ht="16.5" customHeight="1" x14ac:dyDescent="0.3"/>
    <row r="800" ht="16.5" customHeight="1" x14ac:dyDescent="0.3"/>
    <row r="801" ht="16.5" customHeight="1" x14ac:dyDescent="0.3"/>
    <row r="802" ht="16.5" customHeight="1" x14ac:dyDescent="0.3"/>
    <row r="803" ht="16.5" customHeight="1" x14ac:dyDescent="0.3"/>
    <row r="804" ht="16.5" customHeight="1" x14ac:dyDescent="0.3"/>
    <row r="805" ht="16.5" customHeight="1" x14ac:dyDescent="0.3"/>
    <row r="806" ht="16.5" customHeight="1" x14ac:dyDescent="0.3"/>
    <row r="807" ht="16.5" customHeight="1" x14ac:dyDescent="0.3"/>
    <row r="808" ht="16.5" customHeight="1" x14ac:dyDescent="0.3"/>
    <row r="809" ht="16.5" customHeight="1" x14ac:dyDescent="0.3"/>
    <row r="810" ht="16.5" customHeight="1" x14ac:dyDescent="0.3"/>
    <row r="811" ht="16.5" customHeight="1" x14ac:dyDescent="0.3"/>
    <row r="812" ht="16.5" customHeight="1" x14ac:dyDescent="0.3"/>
    <row r="813" ht="16.5" customHeight="1" x14ac:dyDescent="0.3"/>
    <row r="814" ht="16.5" customHeight="1" x14ac:dyDescent="0.3"/>
    <row r="815" ht="16.5" customHeight="1" x14ac:dyDescent="0.3"/>
    <row r="816" ht="16.5" customHeight="1" x14ac:dyDescent="0.3"/>
    <row r="817" ht="16.5" customHeight="1" x14ac:dyDescent="0.3"/>
    <row r="818" ht="16.5" customHeight="1" x14ac:dyDescent="0.3"/>
    <row r="819" ht="16.5" customHeight="1" x14ac:dyDescent="0.3"/>
    <row r="820" ht="16.5" customHeight="1" x14ac:dyDescent="0.3"/>
    <row r="821" ht="16.5" customHeight="1" x14ac:dyDescent="0.3"/>
    <row r="822" ht="16.5" customHeight="1" x14ac:dyDescent="0.3"/>
    <row r="823" ht="16.5" customHeight="1" x14ac:dyDescent="0.3"/>
    <row r="824" ht="16.5" customHeight="1" x14ac:dyDescent="0.3"/>
    <row r="825" ht="16.5" customHeight="1" x14ac:dyDescent="0.3"/>
    <row r="826" ht="16.5" customHeight="1" x14ac:dyDescent="0.3"/>
    <row r="827" ht="16.5" customHeight="1" x14ac:dyDescent="0.3"/>
    <row r="828" ht="16.5" customHeight="1" x14ac:dyDescent="0.3"/>
    <row r="829" ht="16.5" customHeight="1" x14ac:dyDescent="0.3"/>
    <row r="830" ht="16.5" customHeight="1" x14ac:dyDescent="0.3"/>
    <row r="831" ht="16.5" customHeight="1" x14ac:dyDescent="0.3"/>
    <row r="832" ht="16.5" customHeight="1" x14ac:dyDescent="0.3"/>
    <row r="833" ht="16.5" customHeight="1" x14ac:dyDescent="0.3"/>
    <row r="834" ht="16.5" customHeight="1" x14ac:dyDescent="0.3"/>
    <row r="835" ht="16.5" customHeight="1" x14ac:dyDescent="0.3"/>
    <row r="836" ht="16.5" customHeight="1" x14ac:dyDescent="0.3"/>
    <row r="837" ht="16.5" customHeight="1" x14ac:dyDescent="0.3"/>
    <row r="838" ht="16.5" customHeight="1" x14ac:dyDescent="0.3"/>
    <row r="839" ht="16.5" customHeight="1" x14ac:dyDescent="0.3"/>
    <row r="840" ht="16.5" customHeight="1" x14ac:dyDescent="0.3"/>
    <row r="841" ht="16.5" customHeight="1" x14ac:dyDescent="0.3"/>
    <row r="842" ht="16.5" customHeight="1" x14ac:dyDescent="0.3"/>
    <row r="843" ht="16.5" customHeight="1" x14ac:dyDescent="0.3"/>
    <row r="844" ht="16.5" customHeight="1" x14ac:dyDescent="0.3"/>
    <row r="845" ht="16.5" customHeight="1" x14ac:dyDescent="0.3"/>
    <row r="846" ht="16.5" customHeight="1" x14ac:dyDescent="0.3"/>
    <row r="847" ht="16.5" customHeight="1" x14ac:dyDescent="0.3"/>
    <row r="848" ht="16.5" customHeight="1" x14ac:dyDescent="0.3"/>
    <row r="849" ht="16.5" customHeight="1" x14ac:dyDescent="0.3"/>
    <row r="850" ht="16.5" customHeight="1" x14ac:dyDescent="0.3"/>
    <row r="851" ht="16.5" customHeight="1" x14ac:dyDescent="0.3"/>
    <row r="852" ht="16.5" customHeight="1" x14ac:dyDescent="0.3"/>
    <row r="853" ht="16.5" customHeight="1" x14ac:dyDescent="0.3"/>
    <row r="854" ht="16.5" customHeight="1" x14ac:dyDescent="0.3"/>
    <row r="855" ht="16.5" customHeight="1" x14ac:dyDescent="0.3"/>
    <row r="856" ht="16.5" customHeight="1" x14ac:dyDescent="0.3"/>
    <row r="857" ht="16.5" customHeight="1" x14ac:dyDescent="0.3"/>
    <row r="858" ht="16.5" customHeight="1" x14ac:dyDescent="0.3"/>
    <row r="859" ht="16.5" customHeight="1" x14ac:dyDescent="0.3"/>
    <row r="860" ht="16.5" customHeight="1" x14ac:dyDescent="0.3"/>
    <row r="861" ht="16.5" customHeight="1" x14ac:dyDescent="0.3"/>
    <row r="862" ht="16.5" customHeight="1" x14ac:dyDescent="0.3"/>
    <row r="863" ht="16.5" customHeight="1" x14ac:dyDescent="0.3"/>
    <row r="864" ht="16.5" customHeight="1" x14ac:dyDescent="0.3"/>
    <row r="865" ht="16.5" customHeight="1" x14ac:dyDescent="0.3"/>
    <row r="866" ht="16.5" customHeight="1" x14ac:dyDescent="0.3"/>
    <row r="867" ht="16.5" customHeight="1" x14ac:dyDescent="0.3"/>
    <row r="868" ht="16.5" customHeight="1" x14ac:dyDescent="0.3"/>
    <row r="869" ht="16.5" customHeight="1" x14ac:dyDescent="0.3"/>
    <row r="870" ht="16.5" customHeight="1" x14ac:dyDescent="0.3"/>
    <row r="871" ht="16.5" customHeight="1" x14ac:dyDescent="0.3"/>
    <row r="872" ht="16.5" customHeight="1" x14ac:dyDescent="0.3"/>
    <row r="873" ht="16.5" customHeight="1" x14ac:dyDescent="0.3"/>
    <row r="874" ht="16.5" customHeight="1" x14ac:dyDescent="0.3"/>
    <row r="875" ht="16.5" customHeight="1" x14ac:dyDescent="0.3"/>
    <row r="876" ht="16.5" customHeight="1" x14ac:dyDescent="0.3"/>
    <row r="877" ht="16.5" customHeight="1" x14ac:dyDescent="0.3"/>
    <row r="878" ht="16.5" customHeight="1" x14ac:dyDescent="0.3"/>
    <row r="879" ht="16.5" customHeight="1" x14ac:dyDescent="0.3"/>
    <row r="880" ht="16.5" customHeight="1" x14ac:dyDescent="0.3"/>
    <row r="881" ht="16.5" customHeight="1" x14ac:dyDescent="0.3"/>
    <row r="882" ht="16.5" customHeight="1" x14ac:dyDescent="0.3"/>
    <row r="883" ht="16.5" customHeight="1" x14ac:dyDescent="0.3"/>
    <row r="884" ht="16.5" customHeight="1" x14ac:dyDescent="0.3"/>
    <row r="885" ht="16.5" customHeight="1" x14ac:dyDescent="0.3"/>
    <row r="886" ht="16.5" customHeight="1" x14ac:dyDescent="0.3"/>
    <row r="887" ht="16.5" customHeight="1" x14ac:dyDescent="0.3"/>
    <row r="888" ht="16.5" customHeight="1" x14ac:dyDescent="0.3"/>
    <row r="889" ht="16.5" customHeight="1" x14ac:dyDescent="0.3"/>
    <row r="890" ht="16.5" customHeight="1" x14ac:dyDescent="0.3"/>
    <row r="891" ht="16.5" customHeight="1" x14ac:dyDescent="0.3"/>
    <row r="892" ht="16.5" customHeight="1" x14ac:dyDescent="0.3"/>
    <row r="893" ht="16.5" customHeight="1" x14ac:dyDescent="0.3"/>
    <row r="894" ht="16.5" customHeight="1" x14ac:dyDescent="0.3"/>
    <row r="895" ht="16.5" customHeight="1" x14ac:dyDescent="0.3"/>
    <row r="896" ht="16.5" customHeight="1" x14ac:dyDescent="0.3"/>
    <row r="897" ht="16.5" customHeight="1" x14ac:dyDescent="0.3"/>
    <row r="898" ht="16.5" customHeight="1" x14ac:dyDescent="0.3"/>
    <row r="899" ht="16.5" customHeight="1" x14ac:dyDescent="0.3"/>
    <row r="900" ht="16.5" customHeight="1" x14ac:dyDescent="0.3"/>
    <row r="901" ht="16.5" customHeight="1" x14ac:dyDescent="0.3"/>
    <row r="902" ht="16.5" customHeight="1" x14ac:dyDescent="0.3"/>
    <row r="903" ht="16.5" customHeight="1" x14ac:dyDescent="0.3"/>
    <row r="904" ht="16.5" customHeight="1" x14ac:dyDescent="0.3"/>
    <row r="905" ht="16.5" customHeight="1" x14ac:dyDescent="0.3"/>
    <row r="906" ht="16.5" customHeight="1" x14ac:dyDescent="0.3"/>
    <row r="907" ht="16.5" customHeight="1" x14ac:dyDescent="0.3"/>
    <row r="908" ht="16.5" customHeight="1" x14ac:dyDescent="0.3"/>
    <row r="909" ht="16.5" customHeight="1" x14ac:dyDescent="0.3"/>
    <row r="910" ht="16.5" customHeight="1" x14ac:dyDescent="0.3"/>
    <row r="911" ht="16.5" customHeight="1" x14ac:dyDescent="0.3"/>
    <row r="912" ht="16.5" customHeight="1" x14ac:dyDescent="0.3"/>
    <row r="913" ht="16.5" customHeight="1" x14ac:dyDescent="0.3"/>
    <row r="914" ht="16.5" customHeight="1" x14ac:dyDescent="0.3"/>
    <row r="915" ht="16.5" customHeight="1" x14ac:dyDescent="0.3"/>
    <row r="916" ht="16.5" customHeight="1" x14ac:dyDescent="0.3"/>
    <row r="917" ht="16.5" customHeight="1" x14ac:dyDescent="0.3"/>
    <row r="918" ht="16.5" customHeight="1" x14ac:dyDescent="0.3"/>
    <row r="919" ht="16.5" customHeight="1" x14ac:dyDescent="0.3"/>
    <row r="920" ht="16.5" customHeight="1" x14ac:dyDescent="0.3"/>
    <row r="921" ht="16.5" customHeight="1" x14ac:dyDescent="0.3"/>
    <row r="922" ht="16.5" customHeight="1" x14ac:dyDescent="0.3"/>
    <row r="923" ht="16.5" customHeight="1" x14ac:dyDescent="0.3"/>
    <row r="924" ht="16.5" customHeight="1" x14ac:dyDescent="0.3"/>
    <row r="925" ht="16.5" customHeight="1" x14ac:dyDescent="0.3"/>
    <row r="926" ht="16.5" customHeight="1" x14ac:dyDescent="0.3"/>
    <row r="927" ht="16.5" customHeight="1" x14ac:dyDescent="0.3"/>
    <row r="928" ht="16.5" customHeight="1" x14ac:dyDescent="0.3"/>
    <row r="929" ht="16.5" customHeight="1" x14ac:dyDescent="0.3"/>
    <row r="930" ht="16.5" customHeight="1" x14ac:dyDescent="0.3"/>
    <row r="931" ht="16.5" customHeight="1" x14ac:dyDescent="0.3"/>
    <row r="932" ht="16.5" customHeight="1" x14ac:dyDescent="0.3"/>
    <row r="933" ht="16.5" customHeight="1" x14ac:dyDescent="0.3"/>
    <row r="934" ht="16.5" customHeight="1" x14ac:dyDescent="0.3"/>
    <row r="935" ht="16.5" customHeight="1" x14ac:dyDescent="0.3"/>
    <row r="936" ht="16.5" customHeight="1" x14ac:dyDescent="0.3"/>
    <row r="937" ht="16.5" customHeight="1" x14ac:dyDescent="0.3"/>
    <row r="938" ht="16.5" customHeight="1" x14ac:dyDescent="0.3"/>
    <row r="939" ht="16.5" customHeight="1" x14ac:dyDescent="0.3"/>
    <row r="940" ht="16.5" customHeight="1" x14ac:dyDescent="0.3"/>
    <row r="941" ht="16.5" customHeight="1" x14ac:dyDescent="0.3"/>
    <row r="942" ht="16.5" customHeight="1" x14ac:dyDescent="0.3"/>
    <row r="943" ht="16.5" customHeight="1" x14ac:dyDescent="0.3"/>
    <row r="944" ht="16.5" customHeight="1" x14ac:dyDescent="0.3"/>
    <row r="945" ht="16.5" customHeight="1" x14ac:dyDescent="0.3"/>
    <row r="946" ht="16.5" customHeight="1" x14ac:dyDescent="0.3"/>
    <row r="947" ht="16.5" customHeight="1" x14ac:dyDescent="0.3"/>
    <row r="948" ht="16.5" customHeight="1" x14ac:dyDescent="0.3"/>
    <row r="949" ht="16.5" customHeight="1" x14ac:dyDescent="0.3"/>
    <row r="950" ht="16.5" customHeight="1" x14ac:dyDescent="0.3"/>
    <row r="951" ht="16.5" customHeight="1" x14ac:dyDescent="0.3"/>
    <row r="952" ht="16.5" customHeight="1" x14ac:dyDescent="0.3"/>
    <row r="953" ht="16.5" customHeight="1" x14ac:dyDescent="0.3"/>
    <row r="954" ht="16.5" customHeight="1" x14ac:dyDescent="0.3"/>
    <row r="955" ht="16.5" customHeight="1" x14ac:dyDescent="0.3"/>
    <row r="956" ht="16.5" customHeight="1" x14ac:dyDescent="0.3"/>
    <row r="957" ht="16.5" customHeight="1" x14ac:dyDescent="0.3"/>
    <row r="958" ht="16.5" customHeight="1" x14ac:dyDescent="0.3"/>
    <row r="959" ht="16.5" customHeight="1" x14ac:dyDescent="0.3"/>
    <row r="960" ht="16.5" customHeight="1" x14ac:dyDescent="0.3"/>
    <row r="961" ht="16.5" customHeight="1" x14ac:dyDescent="0.3"/>
    <row r="962" ht="16.5" customHeight="1" x14ac:dyDescent="0.3"/>
    <row r="963" ht="16.5" customHeight="1" x14ac:dyDescent="0.3"/>
    <row r="964" ht="16.5" customHeight="1" x14ac:dyDescent="0.3"/>
    <row r="965" ht="16.5" customHeight="1" x14ac:dyDescent="0.3"/>
    <row r="966" ht="16.5" customHeight="1" x14ac:dyDescent="0.3"/>
    <row r="967" ht="16.5" customHeight="1" x14ac:dyDescent="0.3"/>
    <row r="968" ht="16.5" customHeight="1" x14ac:dyDescent="0.3"/>
    <row r="969" ht="16.5" customHeight="1" x14ac:dyDescent="0.3"/>
    <row r="970" ht="16.5" customHeight="1" x14ac:dyDescent="0.3"/>
    <row r="971" ht="16.5" customHeight="1" x14ac:dyDescent="0.3"/>
    <row r="972" ht="16.5" customHeight="1" x14ac:dyDescent="0.3"/>
    <row r="973" ht="16.5" customHeight="1" x14ac:dyDescent="0.3"/>
    <row r="974" ht="16.5" customHeight="1" x14ac:dyDescent="0.3"/>
    <row r="975" ht="16.5" customHeight="1" x14ac:dyDescent="0.3"/>
    <row r="976" ht="16.5" customHeight="1" x14ac:dyDescent="0.3"/>
    <row r="977" ht="16.5" customHeight="1" x14ac:dyDescent="0.3"/>
    <row r="978" ht="16.5" customHeight="1" x14ac:dyDescent="0.3"/>
    <row r="979" ht="16.5" customHeight="1" x14ac:dyDescent="0.3"/>
    <row r="980" ht="16.5" customHeight="1" x14ac:dyDescent="0.3"/>
    <row r="981" ht="16.5" customHeight="1" x14ac:dyDescent="0.3"/>
    <row r="982" ht="16.5" customHeight="1" x14ac:dyDescent="0.3"/>
    <row r="983" ht="16.5" customHeight="1" x14ac:dyDescent="0.3"/>
    <row r="984" ht="16.5" customHeight="1" x14ac:dyDescent="0.3"/>
    <row r="985" ht="16.5" customHeight="1" x14ac:dyDescent="0.3"/>
    <row r="986" ht="16.5" customHeight="1" x14ac:dyDescent="0.3"/>
    <row r="987" ht="16.5" customHeight="1" x14ac:dyDescent="0.3"/>
    <row r="988" ht="16.5" customHeight="1" x14ac:dyDescent="0.3"/>
    <row r="989" ht="16.5" customHeight="1" x14ac:dyDescent="0.3"/>
    <row r="990" ht="16.5" customHeight="1" x14ac:dyDescent="0.3"/>
    <row r="991" ht="16.5" customHeight="1" x14ac:dyDescent="0.3"/>
    <row r="992" ht="16.5" customHeight="1" x14ac:dyDescent="0.3"/>
    <row r="993" ht="16.5" customHeight="1" x14ac:dyDescent="0.3"/>
    <row r="994" ht="16.5" customHeight="1" x14ac:dyDescent="0.3"/>
    <row r="995" ht="16.5" customHeight="1" x14ac:dyDescent="0.3"/>
    <row r="996" ht="16.5" customHeight="1" x14ac:dyDescent="0.3"/>
    <row r="997" ht="16.5" customHeight="1" x14ac:dyDescent="0.3"/>
    <row r="998" ht="16.5" customHeight="1" x14ac:dyDescent="0.3"/>
    <row r="999" ht="16.5" customHeight="1" x14ac:dyDescent="0.3"/>
    <row r="1000" ht="16.5" customHeight="1" x14ac:dyDescent="0.3"/>
    <row r="1001" ht="16.5" customHeight="1" x14ac:dyDescent="0.3"/>
    <row r="1002" ht="16.5" customHeight="1" x14ac:dyDescent="0.3"/>
    <row r="1003" ht="16.5" customHeight="1" x14ac:dyDescent="0.3"/>
    <row r="1004" ht="16.5" customHeight="1" x14ac:dyDescent="0.3"/>
  </sheetData>
  <mergeCells count="2">
    <mergeCell ref="A15:I15"/>
    <mergeCell ref="A1:J1"/>
  </mergeCells>
  <pageMargins left="0.7" right="0.7" top="0.75" bottom="0.75" header="0" footer="0"/>
  <pageSetup scale="61" orientation="landscape" r:id="rId1"/>
  <headerFooter>
    <oddFooter>&amp;L_x000D_&amp;1#&amp;"Calibri"&amp;10&amp;K000000 INTERNAL - NI CONFIDENTIAL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993"/>
  <sheetViews>
    <sheetView view="pageBreakPreview" zoomScaleNormal="100" zoomScaleSheetLayoutView="100" workbookViewId="0">
      <selection sqref="A1:F1"/>
    </sheetView>
  </sheetViews>
  <sheetFormatPr defaultColWidth="14.42578125" defaultRowHeight="15" customHeight="1" x14ac:dyDescent="0.25"/>
  <cols>
    <col min="1" max="1" width="5.7109375" customWidth="1"/>
    <col min="2" max="2" width="13.5703125" customWidth="1"/>
    <col min="3" max="3" width="19.140625" customWidth="1"/>
    <col min="4" max="6" width="13.5703125" customWidth="1"/>
    <col min="7" max="25" width="8.7109375" customWidth="1"/>
  </cols>
  <sheetData>
    <row r="1" spans="1:25" ht="17.25" x14ac:dyDescent="0.3">
      <c r="A1" s="232" t="s">
        <v>178</v>
      </c>
      <c r="B1" s="232"/>
      <c r="C1" s="232"/>
      <c r="D1" s="232"/>
      <c r="E1" s="232"/>
      <c r="F1" s="23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8" x14ac:dyDescent="0.3">
      <c r="A2" s="156"/>
      <c r="B2" s="157"/>
      <c r="C2" s="157"/>
      <c r="D2" s="157"/>
      <c r="E2" s="157"/>
      <c r="F2" s="15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6.5" customHeight="1" thickBot="1" x14ac:dyDescent="0.35">
      <c r="A3" s="6" t="s">
        <v>94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36.75" thickBot="1" x14ac:dyDescent="0.35">
      <c r="A4" s="138" t="s">
        <v>8</v>
      </c>
      <c r="B4" s="120" t="s">
        <v>74</v>
      </c>
      <c r="C4" s="119" t="s">
        <v>95</v>
      </c>
      <c r="D4" s="120" t="s">
        <v>96</v>
      </c>
      <c r="E4" s="120" t="s">
        <v>97</v>
      </c>
      <c r="F4" s="121" t="s">
        <v>55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6.5" customHeight="1" thickTop="1" x14ac:dyDescent="0.3">
      <c r="A5" s="134">
        <v>1</v>
      </c>
      <c r="B5" s="135">
        <v>2</v>
      </c>
      <c r="C5" s="136">
        <v>3</v>
      </c>
      <c r="D5" s="136">
        <v>4</v>
      </c>
      <c r="E5" s="136">
        <v>5</v>
      </c>
      <c r="F5" s="137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6.5" customHeight="1" x14ac:dyDescent="0.3">
      <c r="A6" s="131"/>
      <c r="B6" s="128"/>
      <c r="C6" s="128"/>
      <c r="D6" s="128"/>
      <c r="E6" s="128"/>
      <c r="F6" s="13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6.5" customHeight="1" x14ac:dyDescent="0.3">
      <c r="A7" s="131"/>
      <c r="B7" s="128"/>
      <c r="C7" s="128"/>
      <c r="D7" s="128"/>
      <c r="E7" s="128"/>
      <c r="F7" s="13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6.5" customHeight="1" thickBot="1" x14ac:dyDescent="0.35">
      <c r="A8" s="158" t="s">
        <v>13</v>
      </c>
      <c r="B8" s="133"/>
      <c r="C8" s="160" t="s">
        <v>91</v>
      </c>
      <c r="D8" s="209">
        <f>SUM(D6:D7)</f>
        <v>0</v>
      </c>
      <c r="E8" s="160" t="s">
        <v>91</v>
      </c>
      <c r="F8" s="159" t="s">
        <v>91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6.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6.5" customHeight="1" thickBot="1" x14ac:dyDescent="0.35">
      <c r="A10" s="6" t="s">
        <v>98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6.75" thickBot="1" x14ac:dyDescent="0.35">
      <c r="A11" s="138" t="s">
        <v>8</v>
      </c>
      <c r="B11" s="120" t="s">
        <v>74</v>
      </c>
      <c r="C11" s="119" t="s">
        <v>95</v>
      </c>
      <c r="D11" s="120" t="s">
        <v>96</v>
      </c>
      <c r="E11" s="120" t="s">
        <v>97</v>
      </c>
      <c r="F11" s="121" t="s">
        <v>55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6.5" customHeight="1" thickTop="1" x14ac:dyDescent="0.3">
      <c r="A12" s="134">
        <v>1</v>
      </c>
      <c r="B12" s="135">
        <v>2</v>
      </c>
      <c r="C12" s="136">
        <v>3</v>
      </c>
      <c r="D12" s="136">
        <v>4</v>
      </c>
      <c r="E12" s="136">
        <v>5</v>
      </c>
      <c r="F12" s="137">
        <v>6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6.5" customHeight="1" x14ac:dyDescent="0.3">
      <c r="A13" s="131"/>
      <c r="B13" s="128"/>
      <c r="C13" s="128"/>
      <c r="D13" s="128"/>
      <c r="E13" s="128"/>
      <c r="F13" s="13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6.5" customHeight="1" x14ac:dyDescent="0.3">
      <c r="A14" s="131"/>
      <c r="B14" s="128"/>
      <c r="C14" s="128"/>
      <c r="D14" s="128"/>
      <c r="E14" s="128"/>
      <c r="F14" s="132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6.5" customHeight="1" thickBot="1" x14ac:dyDescent="0.35">
      <c r="A15" s="158" t="s">
        <v>13</v>
      </c>
      <c r="B15" s="133"/>
      <c r="C15" s="160" t="s">
        <v>91</v>
      </c>
      <c r="D15" s="133"/>
      <c r="E15" s="160" t="s">
        <v>91</v>
      </c>
      <c r="F15" s="159" t="s">
        <v>91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6.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6.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6.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6.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6.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6.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6.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6.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6.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6.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6.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</sheetData>
  <mergeCells count="1">
    <mergeCell ref="A1:F1"/>
  </mergeCells>
  <pageMargins left="0.7" right="0.7" top="0.75" bottom="0.75" header="0" footer="0"/>
  <pageSetup orientation="landscape" r:id="rId1"/>
  <headerFooter>
    <oddFooter>&amp;L_x000D_&amp;1#&amp;"Calibri"&amp;10&amp;K000000 INTERNAL - NI CONFIDENTIAL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987"/>
  <sheetViews>
    <sheetView view="pageBreakPreview" zoomScaleNormal="100" zoomScaleSheetLayoutView="100" workbookViewId="0">
      <selection activeCell="B3" sqref="B3"/>
    </sheetView>
  </sheetViews>
  <sheetFormatPr defaultColWidth="14.42578125" defaultRowHeight="15" customHeight="1" x14ac:dyDescent="0.25"/>
  <cols>
    <col min="1" max="1" width="4.140625" customWidth="1"/>
    <col min="2" max="5" width="13.5703125" customWidth="1"/>
    <col min="6" max="6" width="14.5703125" bestFit="1" customWidth="1"/>
    <col min="7" max="7" width="18.85546875" customWidth="1"/>
    <col min="8" max="27" width="8.7109375" customWidth="1"/>
  </cols>
  <sheetData>
    <row r="1" spans="1:27" ht="38.25" customHeight="1" x14ac:dyDescent="0.3">
      <c r="A1" s="233" t="s">
        <v>179</v>
      </c>
      <c r="B1" s="234"/>
      <c r="C1" s="234"/>
      <c r="D1" s="234"/>
      <c r="E1" s="234"/>
      <c r="F1" s="234"/>
      <c r="G1" s="235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6.5" customHeight="1" x14ac:dyDescent="0.3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6.5" customHeight="1" thickBot="1" x14ac:dyDescent="0.35">
      <c r="A3" s="6" t="s">
        <v>99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ht="48.75" thickBot="1" x14ac:dyDescent="0.35">
      <c r="A4" s="176" t="s">
        <v>8</v>
      </c>
      <c r="B4" s="177" t="s">
        <v>151</v>
      </c>
      <c r="C4" s="124" t="s">
        <v>152</v>
      </c>
      <c r="D4" s="124" t="s">
        <v>53</v>
      </c>
      <c r="E4" s="178" t="s">
        <v>57</v>
      </c>
      <c r="F4" s="124" t="s">
        <v>114</v>
      </c>
      <c r="G4" s="179" t="s">
        <v>55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7" ht="16.5" customHeight="1" thickTop="1" x14ac:dyDescent="0.3">
      <c r="A5" s="134">
        <v>1</v>
      </c>
      <c r="B5" s="135">
        <v>2</v>
      </c>
      <c r="C5" s="135">
        <v>3</v>
      </c>
      <c r="D5" s="136">
        <v>4</v>
      </c>
      <c r="E5" s="136">
        <v>5</v>
      </c>
      <c r="F5" s="136">
        <v>6</v>
      </c>
      <c r="G5" s="137">
        <v>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7" ht="16.5" customHeight="1" x14ac:dyDescent="0.3">
      <c r="A6" s="131"/>
      <c r="B6" s="128"/>
      <c r="C6" s="128"/>
      <c r="D6" s="128"/>
      <c r="E6" s="128"/>
      <c r="F6" s="128"/>
      <c r="G6" s="13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7" ht="16.5" customHeight="1" x14ac:dyDescent="0.3">
      <c r="A7" s="131"/>
      <c r="B7" s="128"/>
      <c r="C7" s="128"/>
      <c r="D7" s="128"/>
      <c r="E7" s="128"/>
      <c r="F7" s="128"/>
      <c r="G7" s="13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7" ht="16.5" customHeight="1" thickBot="1" x14ac:dyDescent="0.35">
      <c r="A8" s="158" t="s">
        <v>13</v>
      </c>
      <c r="B8" s="133"/>
      <c r="C8" s="160" t="s">
        <v>91</v>
      </c>
      <c r="D8" s="160" t="s">
        <v>91</v>
      </c>
      <c r="E8" s="160" t="s">
        <v>91</v>
      </c>
      <c r="F8" s="209">
        <f>SUM(F6:F7)</f>
        <v>0</v>
      </c>
      <c r="G8" s="161" t="s">
        <v>91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7" ht="16.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6.5" customHeight="1" thickBot="1" x14ac:dyDescent="0.35">
      <c r="A10" s="6" t="s">
        <v>100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48" customHeight="1" thickBot="1" x14ac:dyDescent="0.35">
      <c r="A11" s="176" t="s">
        <v>8</v>
      </c>
      <c r="B11" s="177" t="s">
        <v>151</v>
      </c>
      <c r="C11" s="124" t="s">
        <v>152</v>
      </c>
      <c r="D11" s="124" t="s">
        <v>53</v>
      </c>
      <c r="E11" s="178" t="s">
        <v>57</v>
      </c>
      <c r="F11" s="124" t="s">
        <v>134</v>
      </c>
      <c r="G11" s="179" t="s">
        <v>55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7" ht="16.5" customHeight="1" thickTop="1" x14ac:dyDescent="0.3">
      <c r="A12" s="134">
        <v>1</v>
      </c>
      <c r="B12" s="135">
        <v>2</v>
      </c>
      <c r="C12" s="135">
        <v>3</v>
      </c>
      <c r="D12" s="136">
        <v>4</v>
      </c>
      <c r="E12" s="136">
        <v>5</v>
      </c>
      <c r="F12" s="136">
        <v>6</v>
      </c>
      <c r="G12" s="137">
        <v>7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7" ht="16.5" customHeight="1" x14ac:dyDescent="0.3">
      <c r="A13" s="131"/>
      <c r="B13" s="128"/>
      <c r="C13" s="128"/>
      <c r="D13" s="128"/>
      <c r="E13" s="128"/>
      <c r="F13" s="128"/>
      <c r="G13" s="132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7" ht="16.5" customHeight="1" x14ac:dyDescent="0.3">
      <c r="A14" s="131"/>
      <c r="B14" s="128"/>
      <c r="C14" s="128"/>
      <c r="D14" s="128"/>
      <c r="E14" s="128"/>
      <c r="F14" s="128"/>
      <c r="G14" s="132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7" ht="16.5" customHeight="1" thickBot="1" x14ac:dyDescent="0.35">
      <c r="A15" s="158" t="s">
        <v>13</v>
      </c>
      <c r="B15" s="133"/>
      <c r="C15" s="160" t="s">
        <v>91</v>
      </c>
      <c r="D15" s="160" t="s">
        <v>91</v>
      </c>
      <c r="E15" s="160" t="s">
        <v>91</v>
      </c>
      <c r="F15" s="209">
        <f>SUM(F13:F14)</f>
        <v>0</v>
      </c>
      <c r="G15" s="161" t="s">
        <v>91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7" ht="16.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6.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6.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6.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6.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</sheetData>
  <mergeCells count="1">
    <mergeCell ref="A1:G1"/>
  </mergeCells>
  <pageMargins left="0.7" right="0.7" top="0.75" bottom="0.75" header="0" footer="0"/>
  <pageSetup scale="95" orientation="landscape" r:id="rId1"/>
  <headerFooter>
    <oddFooter>&amp;L_x000D_&amp;1#&amp;"Calibri"&amp;10&amp;K000000 INTERNAL - NI CONFIDENTIAL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987"/>
  <sheetViews>
    <sheetView tabSelected="1" view="pageBreakPreview" zoomScale="85" zoomScaleNormal="85" zoomScaleSheetLayoutView="85" workbookViewId="0">
      <selection activeCell="D12" sqref="D12"/>
    </sheetView>
  </sheetViews>
  <sheetFormatPr defaultColWidth="14.42578125" defaultRowHeight="15" customHeight="1" x14ac:dyDescent="0.25"/>
  <cols>
    <col min="1" max="1" width="7.85546875" customWidth="1"/>
    <col min="2" max="2" width="17" customWidth="1"/>
    <col min="3" max="3" width="20.5703125" customWidth="1"/>
    <col min="4" max="4" width="28.85546875" customWidth="1"/>
    <col min="5" max="5" width="32" customWidth="1"/>
    <col min="6" max="6" width="22" customWidth="1"/>
    <col min="7" max="9" width="13.5703125" customWidth="1"/>
    <col min="10" max="26" width="8.7109375" customWidth="1"/>
  </cols>
  <sheetData>
    <row r="1" spans="1:26" ht="45" customHeight="1" x14ac:dyDescent="0.3">
      <c r="A1" s="233" t="s">
        <v>180</v>
      </c>
      <c r="B1" s="234"/>
      <c r="C1" s="234"/>
      <c r="D1" s="234"/>
      <c r="E1" s="234"/>
      <c r="F1" s="234"/>
      <c r="G1" s="180"/>
      <c r="H1" s="180"/>
      <c r="I1" s="18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7.25" thickBot="1" x14ac:dyDescent="0.35">
      <c r="A3" s="237" t="s">
        <v>138</v>
      </c>
      <c r="B3" s="237"/>
      <c r="C3" s="237"/>
      <c r="D3" s="237"/>
      <c r="E3" s="237"/>
      <c r="F3" s="237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5" customHeight="1" thickBot="1" x14ac:dyDescent="0.35">
      <c r="A4" s="118" t="s">
        <v>8</v>
      </c>
      <c r="B4" s="119" t="s">
        <v>109</v>
      </c>
      <c r="C4" s="119" t="s">
        <v>110</v>
      </c>
      <c r="D4" s="119" t="s">
        <v>111</v>
      </c>
      <c r="E4" s="121" t="s">
        <v>165</v>
      </c>
      <c r="F4" s="121" t="s">
        <v>55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 thickTop="1" x14ac:dyDescent="0.3">
      <c r="A5" s="134">
        <v>1</v>
      </c>
      <c r="B5" s="135">
        <v>2</v>
      </c>
      <c r="C5" s="135">
        <v>3</v>
      </c>
      <c r="D5" s="135">
        <v>4</v>
      </c>
      <c r="E5" s="135">
        <v>5</v>
      </c>
      <c r="F5" s="137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 x14ac:dyDescent="0.3">
      <c r="A6" s="131"/>
      <c r="B6" s="128"/>
      <c r="C6" s="128"/>
      <c r="D6" s="128"/>
      <c r="E6" s="128"/>
      <c r="F6" s="13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 x14ac:dyDescent="0.3">
      <c r="A7" s="131"/>
      <c r="B7" s="128"/>
      <c r="C7" s="128"/>
      <c r="D7" s="128"/>
      <c r="E7" s="128"/>
      <c r="F7" s="13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 thickBot="1" x14ac:dyDescent="0.35">
      <c r="A8" s="158" t="s">
        <v>13</v>
      </c>
      <c r="B8" s="133"/>
      <c r="C8" s="160" t="s">
        <v>91</v>
      </c>
      <c r="D8" s="211">
        <f>SUM(D6:D7)</f>
        <v>0</v>
      </c>
      <c r="E8" s="160" t="s">
        <v>91</v>
      </c>
      <c r="F8" s="161" t="s">
        <v>91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 x14ac:dyDescent="0.3">
      <c r="A9" s="1"/>
      <c r="B9" s="8"/>
      <c r="C9" s="8"/>
      <c r="D9" s="8"/>
      <c r="E9" s="8"/>
      <c r="F9" s="8"/>
      <c r="G9" s="8"/>
      <c r="H9" s="8"/>
      <c r="I9" s="8"/>
      <c r="J9" s="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 x14ac:dyDescent="0.3"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 x14ac:dyDescent="0.3"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 x14ac:dyDescent="0.3"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 x14ac:dyDescent="0.3"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 x14ac:dyDescent="0.3"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 x14ac:dyDescent="0.3"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 x14ac:dyDescent="0.3"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 x14ac:dyDescent="0.3"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 x14ac:dyDescent="0.3"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 x14ac:dyDescent="0.3"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 x14ac:dyDescent="0.3"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</sheetData>
  <mergeCells count="2">
    <mergeCell ref="A3:F3"/>
    <mergeCell ref="A1:F1"/>
  </mergeCells>
  <pageMargins left="0.7" right="0.7" top="0.75" bottom="0.75" header="0" footer="0"/>
  <pageSetup scale="70" orientation="portrait" r:id="rId1"/>
  <headerFooter>
    <oddFooter>&amp;L_x000D_&amp;1#&amp;"Calibri"&amp;10&amp;K000000 INTERNAL - NI 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Ընդհանուր</vt:lpstr>
      <vt:lpstr>Մուտքեր Ելքեր</vt:lpstr>
      <vt:lpstr> Գույք</vt:lpstr>
      <vt:lpstr>Պարտավորություններ</vt:lpstr>
      <vt:lpstr>Ծան 1.</vt:lpstr>
      <vt:lpstr>Ծան 2</vt:lpstr>
      <vt:lpstr>Ծան 3.</vt:lpstr>
      <vt:lpstr>Ծան 4.</vt:lpstr>
      <vt:lpstr>Ծան 5.</vt:lpstr>
      <vt:lpstr>Տեղեկատու</vt:lpstr>
      <vt:lpstr>'Ծան 4.'!Print_Area</vt:lpstr>
      <vt:lpstr>'Ծան 5.'!Print_Area</vt:lpstr>
      <vt:lpstr>'Մուտքեր Ելքեր'!Print_Area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Gagik</dc:creator>
  <cp:lastModifiedBy>Albert Mkrtchyan</cp:lastModifiedBy>
  <cp:lastPrinted>2022-06-24T14:29:57Z</cp:lastPrinted>
  <dcterms:created xsi:type="dcterms:W3CDTF">2022-06-23T16:33:09Z</dcterms:created>
  <dcterms:modified xsi:type="dcterms:W3CDTF">2023-11-11T10:57:51Z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6122db4-a595-414e-9ece-6adfb473e1a0_Enabled">
    <vt:lpwstr>true</vt:lpwstr>
  </property>
  <property fmtid="{D5CDD505-2E9C-101B-9397-08002B2CF9AE}" pid="3" name="MSIP_Label_76122db4-a595-414e-9ece-6adfb473e1a0_SetDate">
    <vt:lpwstr>2023-11-11T10:39:43Z</vt:lpwstr>
  </property>
  <property fmtid="{D5CDD505-2E9C-101B-9397-08002B2CF9AE}" pid="4" name="MSIP_Label_76122db4-a595-414e-9ece-6adfb473e1a0_Method">
    <vt:lpwstr>Standard</vt:lpwstr>
  </property>
  <property fmtid="{D5CDD505-2E9C-101B-9397-08002B2CF9AE}" pid="5" name="MSIP_Label_76122db4-a595-414e-9ece-6adfb473e1a0_Name">
    <vt:lpwstr>Internal</vt:lpwstr>
  </property>
  <property fmtid="{D5CDD505-2E9C-101B-9397-08002B2CF9AE}" pid="6" name="MSIP_Label_76122db4-a595-414e-9ece-6adfb473e1a0_SiteId">
    <vt:lpwstr>87ba1f9a-44cd-43a6-b008-6fdb45a5204e</vt:lpwstr>
  </property>
  <property fmtid="{D5CDD505-2E9C-101B-9397-08002B2CF9AE}" pid="7" name="MSIP_Label_76122db4-a595-414e-9ece-6adfb473e1a0_ActionId">
    <vt:lpwstr>de75ffd2-a019-4eac-85e0-dddadd0028a9</vt:lpwstr>
  </property>
  <property fmtid="{D5CDD505-2E9C-101B-9397-08002B2CF9AE}" pid="8" name="MSIP_Label_76122db4-a595-414e-9ece-6adfb473e1a0_ContentBits">
    <vt:lpwstr>2</vt:lpwstr>
  </property>
</Properties>
</file>