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3D6DFBE-333F-492F-B0C5-7E5AB970D7D9}" xr6:coauthVersionLast="47" xr6:coauthVersionMax="47" xr10:uidLastSave="{00000000-0000-0000-0000-000000000000}"/>
  <bookViews>
    <workbookView xWindow="-120" yWindow="-120" windowWidth="29040" windowHeight="15720" tabRatio="732" activeTab="1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Ընդհանուր!$A$1:$E$64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D8" i="9" l="1"/>
  <c r="F15" i="8"/>
  <c r="F8" i="8"/>
  <c r="D8" i="7"/>
  <c r="E43" i="11"/>
  <c r="G32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F42" i="2"/>
  <c r="H42" i="2" l="1"/>
  <c r="D30" i="2"/>
  <c r="H14" i="2"/>
  <c r="H30" i="2" s="1"/>
  <c r="H12" i="2"/>
  <c r="F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<sst xmlns="http://schemas.openxmlformats.org/spreadsheetml/2006/main" count="393" uniqueCount="194">
  <si>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</si>
  <si>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</si>
  <si>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</si>
  <si>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</si>
  <si>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</si>
  <si>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</si>
  <si>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</si>
  <si>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</si>
  <si>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</si>
  <si>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</si>
  <si>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</si>
  <si>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</si>
  <si>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</si>
  <si>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</si>
  <si>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</si>
  <si>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</si>
  <si>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</si>
  <si>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</si>
  <si>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</si>
  <si>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</si>
  <si>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</si>
  <si>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</si>
  <si>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</si>
  <si>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</si>
  <si>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</si>
  <si>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</si>
  <si>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</si>
  <si>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</si>
  <si>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</si>
  <si>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</si>
  <si>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</si>
  <si>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</si>
  <si>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</si>
  <si>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</si>
  <si>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</si>
  <si>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</si>
  <si>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</si>
  <si>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</si>
  <si>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</si>
  <si>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</si>
  <si>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</si>
  <si>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</si>
  <si>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</si>
  <si>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</si>
  <si>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</si>
  <si>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</si>
  <si>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</si>
  <si>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</si>
  <si>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</si>
  <si>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</si>
  <si>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</si>
  <si>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</si>
  <si>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</si>
  <si>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</si>
  <si>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</si>
  <si>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</si>
  <si>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</si>
  <si>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</si>
  <si>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</si>
  <si>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</si>
  <si>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</si>
  <si>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</si>
  <si>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</si>
  <si>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</si>
  <si>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</si>
  <si>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</si>
  <si>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</si>
  <si>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</si>
  <si>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</si>
  <si>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</si>
  <si>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</si>
  <si>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</si>
  <si>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</si>
  <si>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</si>
  <si>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</si>
  <si>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</si>
  <si>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</si>
  <si>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</si>
  <si>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</si>
  <si>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</si>
  <si>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</si>
  <si>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</si>
  <si>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</si>
  <si>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</si>
  <si>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</si>
  <si>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</si>
  <si>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</si>
  <si>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</si>
  <si>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</si>
  <si>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</si>
  <si>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</si>
  <si>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</si>
  <si>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</si>
  <si>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</si>
  <si>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</si>
  <si>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</si>
  <si>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</si>
  <si>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</si>
  <si>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</si>
  <si>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</si>
  <si>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</si>
  <si>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</si>
  <si>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</si>
  <si>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</si>
  <si>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</si>
  <si>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</si>
  <si>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</si>
  <si>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</si>
  <si>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</si>
  <si>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</si>
  <si>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</si>
  <si>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</si>
  <si>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</si>
  <si>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</si>
  <si>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</si>
  <si>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</si>
  <si>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</si>
  <si>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</si>
  <si>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</si>
  <si>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</si>
  <si>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</si>
  <si>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</si>
  <si>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</si>
  <si>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</si>
  <si>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</si>
  <si>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</si>
  <si>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</si>
  <si>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</si>
  <si>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</si>
  <si>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</si>
  <si>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</si>
  <si>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</si>
  <si>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</si>
  <si>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</si>
  <si>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</si>
  <si>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</si>
  <si>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</si>
  <si>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</si>
  <si>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</si>
  <si>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</si>
  <si>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</si>
  <si>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</si>
  <si>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</si>
  <si>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</si>
  <si>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</si>
  <si>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</si>
  <si>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</si>
  <si>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</si>
  <si>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</si>
  <si>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</si>
  <si>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</si>
  <si>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</si>
  <si>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</si>
  <si>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</si>
  <si>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</si>
  <si>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</si>
  <si>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</si>
  <si>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</si>
  <si>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</si>
  <si>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</si>
  <si>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</si>
  <si>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</si>
  <si>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</si>
  <si>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</si>
  <si>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</si>
  <si>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</si>
  <si>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</si>
  <si>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</si>
  <si>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</si>
  <si>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</si>
  <si>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</si>
  <si>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</si>
  <si>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</si>
  <si>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</si>
  <si>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</si>
  <si>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</si>
  <si>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</si>
  <si>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</si>
  <si>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</si>
  <si>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</si>
  <si>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ար,</t>
  </si>
  <si>
    <t>իգ</t>
  </si>
  <si>
    <t xml:space="preserve">Հավելված N 1
Կոռուպցիայի կանխարգելման
հանձնաժողովի 2022 թվականի 
ն
</t>
  </si>
  <si>
    <t xml:space="preserve">«ՎԵՐԵԼՔ» ԿՈՒՍԱԿՑՈՒԹՅԱՆ  </t>
  </si>
  <si>
    <t>«ՎԵՐԵԼՔ»</t>
  </si>
  <si>
    <t>21,04,2021</t>
  </si>
  <si>
    <t xml:space="preserve">1.1 «Վերելք» կուսակցությունը ( այսուհետ` կուսակցություն), ազգային ժողովրդավարական կուսակցություն է: Այն ներկայացնում է մեր ժողովրդի բարոյական նկարագիր ունեցող բոլոր խավերին: Որպես ազգային կուսակցություն, այն հասնելու էՀայի Ինքնության վերահաստատմանը, և այդպիսով ազգի և պետության առաջընթացին ու կենսունակ պետության կայացմանը:  
1.2 Կուսակցության ստեղծման նպատակն է՝ խթանել Հայաստանում ժողովրդագրական քաղաքական համակարգի կայացմանը և նպաստել քաղաքացիական նոր մշակույթի ու պետականամետ մտածողության արմատավորմանը:
</t>
  </si>
  <si>
    <t>ԶՐՈ 0</t>
  </si>
  <si>
    <t>ՄԱՄԻԿՈՆՅԱՆՑ Փ., Շ 58, ԲՆ. 42</t>
  </si>
  <si>
    <t>320 անդամ</t>
  </si>
  <si>
    <t xml:space="preserve">Բորիս Վարդանյան </t>
  </si>
  <si>
    <t>Պայծառ Գրբաշյան</t>
  </si>
  <si>
    <t>Հասմիկ Գանձանակյան</t>
  </si>
  <si>
    <t>2021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</si>
</sst>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rgb="FF1F1F1F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5" fontId="34" fillId="0" borderId="21" xfId="2" applyNumberFormat="1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5" fillId="0" borderId="20" xfId="0" applyFont="1" applyBorder="1"/>
    <xf numFmtId="0" fontId="5" fillId="0" borderId="21" xfId="0" applyFont="1" applyBorder="1"/>
    <xf numFmtId="0" fontId="12" fillId="0" borderId="0" xfId="0" applyFont="1" applyAlignment="1">
      <alignment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/>
    <xf numFmtId="0" fontId="12" fillId="0" borderId="21" xfId="0" applyFont="1" applyBorder="1" applyAlignment="1">
      <alignment wrapText="1"/>
    </xf>
    <xf numFmtId="0" fontId="17" fillId="0" borderId="17" xfId="1" applyBorder="1" applyAlignment="1">
      <alignment wrapText="1"/>
    </xf>
    <xf numFmtId="0" fontId="12" fillId="5" borderId="23" xfId="0" applyFont="1" applyFill="1" applyBorder="1" applyAlignment="1">
      <alignment horizontal="left" vertical="center"/>
    </xf>
    <xf numFmtId="0" fontId="12" fillId="5" borderId="24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24" fillId="0" borderId="32" xfId="0" applyFont="1" applyBorder="1"/>
    <xf numFmtId="0" fontId="12" fillId="0" borderId="33" xfId="0" applyFont="1" applyBorder="1"/>
    <xf numFmtId="0" fontId="12" fillId="0" borderId="33" xfId="0" applyFont="1" applyBorder="1" applyAlignment="1">
      <alignment wrapText="1"/>
    </xf>
    <xf numFmtId="0" fontId="24" fillId="0" borderId="3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49" fontId="3" fillId="0" borderId="17" xfId="0" applyNumberFormat="1" applyFont="1" applyBorder="1"/>
    <xf numFmtId="165" fontId="3" fillId="0" borderId="17" xfId="2" applyNumberFormat="1" applyFont="1" applyBorder="1"/>
    <xf numFmtId="0" fontId="3" fillId="0" borderId="19" xfId="0" applyFont="1" applyBorder="1" applyAlignment="1">
      <alignment wrapText="1"/>
    </xf>
    <xf numFmtId="0" fontId="41" fillId="0" borderId="0" xfId="0" applyFont="1" applyAlignment="1">
      <alignment wrapText="1"/>
    </xf>
    <xf numFmtId="0" fontId="3" fillId="0" borderId="34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7" fillId="0" borderId="0" xfId="0" applyFont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view="pageBreakPreview" topLeftCell="A10" zoomScale="85" zoomScaleNormal="85" zoomScaleSheetLayoutView="85" workbookViewId="0">
      <selection activeCell="B6" sqref="B6"/>
    </sheetView>
  </sheetViews>
  <sheetFormatPr defaultColWidth="14.42578125" defaultRowHeight="13.5"/>
  <cols>
    <col min="1" max="1" width="6.140625" style="14" customWidth="1"/>
    <col min="2" max="2" width="62" style="14" customWidth="1"/>
    <col min="3" max="3" width="31.140625" style="14" bestFit="1" customWidth="1"/>
    <col min="4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>
      <c r="D1" s="245" t="s">
        <v>182</v>
      </c>
      <c r="E1" s="245"/>
    </row>
    <row r="2" spans="1:5" s="182" customFormat="1" ht="33" customHeight="1">
      <c r="B2" s="246" t="s">
        <v>183</v>
      </c>
      <c r="C2" s="246"/>
      <c r="D2" s="246"/>
      <c r="E2" s="246"/>
    </row>
    <row r="3" spans="1:5" s="182" customFormat="1" ht="33" customHeight="1">
      <c r="B3" s="246" t="s">
        <v>193</v>
      </c>
      <c r="C3" s="246"/>
      <c r="D3" s="246"/>
      <c r="E3" s="246"/>
    </row>
    <row r="6" spans="1:5" ht="351">
      <c r="B6" s="242" t="s">
        <v>0</v>
      </c>
      <c r="C6" s="221" t="s">
        <v>186</v>
      </c>
    </row>
    <row r="7" spans="1:5">
      <c r="B7" s="13" t="s">
        <v>1</v>
      </c>
      <c r="C7" s="7" t="s">
        <v>184</v>
      </c>
    </row>
    <row r="8" spans="1:5">
      <c r="B8" s="13" t="s">
        <v>2</v>
      </c>
      <c r="C8" s="7" t="s">
        <v>185</v>
      </c>
    </row>
    <row r="9" spans="1:5">
      <c r="B9" s="13" t="s">
        <v>3</v>
      </c>
      <c r="C9" s="7" t="s">
        <v>189</v>
      </c>
    </row>
    <row r="10" spans="1:5">
      <c r="B10" s="15" t="s">
        <v>122</v>
      </c>
      <c r="C10" s="7" t="s">
        <v>187</v>
      </c>
    </row>
    <row r="11" spans="1:5">
      <c r="B11" s="15" t="s">
        <v>4</v>
      </c>
      <c r="C11" s="7" t="s">
        <v>188</v>
      </c>
    </row>
    <row r="12" spans="1:5">
      <c r="B12" s="15" t="s">
        <v>5</v>
      </c>
    </row>
    <row r="15" spans="1:5">
      <c r="A15" s="243" t="s">
        <v>123</v>
      </c>
      <c r="B15" s="244"/>
      <c r="C15" s="244"/>
      <c r="D15" s="244"/>
      <c r="E15" s="244"/>
    </row>
    <row r="16" spans="1:5">
      <c r="B16" s="15"/>
      <c r="D16" s="16"/>
      <c r="E16" s="16"/>
    </row>
    <row r="17" spans="1:5" ht="14.25" thickBot="1">
      <c r="A17" s="15" t="s">
        <v>73</v>
      </c>
      <c r="B17" s="15"/>
      <c r="D17" s="16"/>
      <c r="E17" s="16"/>
    </row>
    <row r="18" spans="1:5" ht="41.25" thickBot="1">
      <c r="A18" s="172" t="s">
        <v>8</v>
      </c>
      <c r="B18" s="173" t="s">
        <v>74</v>
      </c>
      <c r="C18" s="173" t="s">
        <v>75</v>
      </c>
      <c r="D18" s="173" t="s">
        <v>76</v>
      </c>
      <c r="E18" s="174" t="s">
        <v>77</v>
      </c>
    </row>
    <row r="19" spans="1:5" ht="14.25" thickTop="1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>
      <c r="A20" s="164">
        <v>1</v>
      </c>
      <c r="B20" s="222" t="s">
        <v>190</v>
      </c>
      <c r="C20" s="223" t="s">
        <v>180</v>
      </c>
      <c r="D20" s="223"/>
      <c r="E20" s="165"/>
    </row>
    <row r="21" spans="1:5">
      <c r="A21" s="164">
        <v>2</v>
      </c>
      <c r="B21" s="222" t="s">
        <v>191</v>
      </c>
      <c r="C21" s="223" t="s">
        <v>181</v>
      </c>
      <c r="D21" s="223"/>
      <c r="E21" s="165"/>
    </row>
    <row r="22" spans="1:5">
      <c r="A22" s="164">
        <v>3</v>
      </c>
      <c r="B22" s="222" t="s">
        <v>192</v>
      </c>
      <c r="C22" s="223" t="s">
        <v>181</v>
      </c>
      <c r="D22" s="223"/>
      <c r="E22" s="165"/>
    </row>
    <row r="23" spans="1:5">
      <c r="A23" s="164"/>
      <c r="B23" s="222"/>
      <c r="C23" s="223"/>
      <c r="D23" s="223"/>
      <c r="E23" s="165"/>
    </row>
    <row r="24" spans="1:5">
      <c r="A24" s="164"/>
      <c r="B24" s="222"/>
      <c r="C24" s="223"/>
      <c r="D24" s="223"/>
      <c r="E24" s="165"/>
    </row>
    <row r="25" spans="1:5">
      <c r="A25" s="164"/>
      <c r="B25" s="222"/>
      <c r="C25" s="223"/>
      <c r="D25" s="223"/>
      <c r="E25" s="165"/>
    </row>
    <row r="26" spans="1:5" ht="14.25" customHeight="1">
      <c r="A26" s="164"/>
      <c r="B26" s="222"/>
      <c r="C26" s="223"/>
      <c r="D26" s="223"/>
      <c r="E26" s="165"/>
    </row>
    <row r="27" spans="1:5">
      <c r="A27" s="164"/>
      <c r="B27" s="222"/>
      <c r="C27" s="223"/>
      <c r="D27" s="223"/>
      <c r="E27" s="165"/>
    </row>
    <row r="28" spans="1:5">
      <c r="A28" s="164"/>
      <c r="B28" s="222"/>
      <c r="C28" s="223"/>
      <c r="D28" s="223"/>
      <c r="E28" s="165"/>
    </row>
    <row r="29" spans="1:5">
      <c r="A29" s="164"/>
      <c r="B29" s="222"/>
      <c r="C29" s="223"/>
      <c r="D29" s="223"/>
      <c r="E29" s="165"/>
    </row>
    <row r="30" spans="1:5">
      <c r="A30" s="164"/>
      <c r="B30" s="222"/>
      <c r="C30" s="223"/>
      <c r="D30" s="223"/>
      <c r="E30" s="165"/>
    </row>
    <row r="31" spans="1:5">
      <c r="A31" s="164"/>
      <c r="B31" s="222"/>
      <c r="C31" s="223"/>
      <c r="D31" s="223"/>
      <c r="E31" s="165"/>
    </row>
    <row r="32" spans="1:5">
      <c r="A32" s="164"/>
      <c r="B32" s="222"/>
      <c r="C32" s="223"/>
      <c r="D32" s="223"/>
      <c r="E32" s="165"/>
    </row>
    <row r="33" spans="1:5" ht="14.25" thickBot="1">
      <c r="A33" s="166"/>
      <c r="B33" s="224"/>
      <c r="C33" s="225"/>
      <c r="D33" s="225"/>
      <c r="E33" s="169"/>
    </row>
    <row r="34" spans="1:5">
      <c r="C34" s="17"/>
      <c r="D34" s="17"/>
      <c r="E34" s="17"/>
    </row>
    <row r="35" spans="1:5" ht="14.25" thickBot="1">
      <c r="A35" s="15" t="s">
        <v>78</v>
      </c>
      <c r="B35" s="15"/>
      <c r="C35" s="17"/>
      <c r="D35" s="17"/>
      <c r="E35" s="17"/>
    </row>
    <row r="36" spans="1:5" ht="27.75" thickBot="1">
      <c r="A36" s="172" t="s">
        <v>8</v>
      </c>
      <c r="B36" s="173" t="s">
        <v>79</v>
      </c>
      <c r="C36" s="173" t="s">
        <v>80</v>
      </c>
      <c r="D36" s="173" t="s">
        <v>81</v>
      </c>
      <c r="E36" s="174" t="s">
        <v>82</v>
      </c>
    </row>
    <row r="37" spans="1:5" ht="14.25" thickTop="1">
      <c r="A37" s="227">
        <v>1</v>
      </c>
      <c r="B37" s="228">
        <v>2</v>
      </c>
      <c r="C37" s="228">
        <v>3</v>
      </c>
      <c r="D37" s="228">
        <v>4</v>
      </c>
      <c r="E37" s="229">
        <v>5</v>
      </c>
    </row>
    <row r="38" spans="1:5" ht="14.25" thickBot="1">
      <c r="A38" s="227"/>
      <c r="B38" s="224"/>
      <c r="C38" s="228"/>
      <c r="D38" s="228"/>
      <c r="E38" s="229"/>
    </row>
    <row r="39" spans="1:5">
      <c r="A39" s="227"/>
      <c r="B39" s="228"/>
      <c r="C39" s="228"/>
      <c r="D39" s="228"/>
      <c r="E39" s="229"/>
    </row>
    <row r="40" spans="1:5">
      <c r="A40" s="164"/>
      <c r="B40" s="222"/>
      <c r="C40" s="223"/>
      <c r="D40" s="223"/>
      <c r="E40" s="165"/>
    </row>
    <row r="41" spans="1:5">
      <c r="A41" s="164"/>
      <c r="B41" s="222"/>
      <c r="C41" s="223"/>
      <c r="D41" s="223"/>
      <c r="E41" s="165"/>
    </row>
    <row r="42" spans="1:5">
      <c r="A42" s="230"/>
      <c r="B42" s="231"/>
      <c r="C42" s="232"/>
      <c r="D42" s="232"/>
      <c r="E42" s="233"/>
    </row>
    <row r="43" spans="1:5" ht="14.25" thickBot="1">
      <c r="A43" s="166"/>
      <c r="C43" s="225"/>
      <c r="D43" s="225"/>
      <c r="E43" s="169"/>
    </row>
    <row r="44" spans="1:5">
      <c r="B44" s="18"/>
      <c r="C44" s="18"/>
      <c r="D44" s="18"/>
      <c r="E44" s="18"/>
    </row>
    <row r="45" spans="1:5" ht="14.25" customHeight="1" thickBot="1">
      <c r="A45" s="15" t="s">
        <v>83</v>
      </c>
      <c r="B45" s="18"/>
    </row>
    <row r="46" spans="1:5" ht="27.75" thickBot="1">
      <c r="A46" s="172" t="s">
        <v>8</v>
      </c>
      <c r="B46" s="173" t="s">
        <v>145</v>
      </c>
      <c r="C46" s="173" t="s">
        <v>53</v>
      </c>
      <c r="D46" s="173" t="s">
        <v>84</v>
      </c>
      <c r="E46" s="174" t="s">
        <v>85</v>
      </c>
    </row>
    <row r="47" spans="1:5" ht="14.25" thickTop="1">
      <c r="A47" s="144">
        <v>1</v>
      </c>
      <c r="B47" s="170">
        <v>2</v>
      </c>
      <c r="C47" s="170">
        <v>3</v>
      </c>
      <c r="D47" s="170">
        <v>4</v>
      </c>
      <c r="E47" s="171">
        <v>5</v>
      </c>
    </row>
    <row r="48" spans="1:5" ht="15">
      <c r="A48" s="164"/>
      <c r="B48" s="226"/>
      <c r="C48" s="163"/>
      <c r="D48" s="163"/>
      <c r="E48" s="165"/>
    </row>
    <row r="49" spans="1:5">
      <c r="A49" s="164"/>
      <c r="B49" s="162"/>
      <c r="C49" s="163"/>
      <c r="D49" s="163"/>
      <c r="E49" s="165"/>
    </row>
    <row r="50" spans="1:5" ht="14.25" thickBot="1">
      <c r="A50" s="166"/>
      <c r="B50" s="167"/>
      <c r="C50" s="168"/>
      <c r="D50" s="168"/>
      <c r="E50" s="169"/>
    </row>
    <row r="53" spans="1:5" ht="14.25" thickBot="1"/>
    <row r="54" spans="1:5" s="15" customFormat="1" ht="14.25" thickBot="1">
      <c r="B54" s="15" t="s">
        <v>6</v>
      </c>
      <c r="C54" s="96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view="pageBreakPreview" zoomScaleNormal="100" zoomScaleSheetLayoutView="100" workbookViewId="0">
      <selection activeCell="F41" sqref="F41"/>
    </sheetView>
  </sheetViews>
  <sheetFormatPr defaultColWidth="14.42578125" defaultRowHeight="12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5.75">
      <c r="A1" s="247" t="s">
        <v>172</v>
      </c>
      <c r="B1" s="248"/>
      <c r="C1" s="248"/>
      <c r="D1" s="248"/>
      <c r="E1" s="248"/>
      <c r="F1" s="248"/>
      <c r="G1" s="248"/>
      <c r="H1" s="249"/>
      <c r="I1" s="20"/>
      <c r="J1" s="20"/>
      <c r="K1" s="20"/>
    </row>
    <row r="2" spans="1:11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3.5" thickBot="1">
      <c r="A3" s="24"/>
      <c r="B3" s="24" t="s">
        <v>7</v>
      </c>
      <c r="C3" s="22"/>
      <c r="D3" s="23"/>
      <c r="E3" s="20"/>
      <c r="F3" s="25">
        <v>0</v>
      </c>
      <c r="G3" s="23"/>
      <c r="H3" s="23"/>
      <c r="I3" s="20"/>
      <c r="J3" s="20"/>
      <c r="K3" s="20"/>
    </row>
    <row r="4" spans="1:11" ht="12.75" thickTop="1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6.25" thickBot="1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3.5" thickTop="1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ht="12.75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ht="12.75">
      <c r="A8" s="41" t="s">
        <v>16</v>
      </c>
      <c r="B8" s="183" t="s">
        <v>160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 ht="12.75">
      <c r="A9" s="46" t="s">
        <v>17</v>
      </c>
      <c r="B9" s="183" t="s">
        <v>161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 ht="12.75">
      <c r="A10" s="46"/>
      <c r="B10" s="186" t="s">
        <v>163</v>
      </c>
      <c r="C10" s="185"/>
      <c r="D10" s="44"/>
      <c r="E10" s="45"/>
      <c r="F10" s="187">
        <f>SUM(F8:F9)</f>
        <v>0</v>
      </c>
      <c r="G10" s="44"/>
      <c r="H10" s="187">
        <f>+F10</f>
        <v>0</v>
      </c>
      <c r="I10" s="97"/>
      <c r="J10" s="97"/>
      <c r="K10" s="97"/>
    </row>
    <row r="11" spans="1:11" ht="12.75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ht="12.75">
      <c r="A12" s="53" t="s">
        <v>20</v>
      </c>
      <c r="B12" s="183" t="s">
        <v>18</v>
      </c>
      <c r="C12" s="95" t="s">
        <v>121</v>
      </c>
      <c r="D12" s="56"/>
      <c r="E12" s="55"/>
      <c r="F12" s="56">
        <v>10106102</v>
      </c>
      <c r="G12" s="56"/>
      <c r="H12" s="57">
        <f>+F12</f>
        <v>10106102</v>
      </c>
      <c r="I12" s="20"/>
      <c r="J12" s="20"/>
      <c r="K12" s="20"/>
    </row>
    <row r="13" spans="1:11">
      <c r="A13" s="53" t="s">
        <v>21</v>
      </c>
      <c r="B13" s="183" t="s">
        <v>171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 ht="12.75">
      <c r="A14" s="58"/>
      <c r="B14" s="59" t="s">
        <v>22</v>
      </c>
      <c r="C14" s="60"/>
      <c r="D14" s="57">
        <f>+D13</f>
        <v>0</v>
      </c>
      <c r="E14" s="61"/>
      <c r="F14" s="57">
        <f>+F12</f>
        <v>10106102</v>
      </c>
      <c r="G14" s="57"/>
      <c r="H14" s="57">
        <f>+D14+F14</f>
        <v>10106102</v>
      </c>
      <c r="I14" s="20"/>
      <c r="J14" s="20"/>
      <c r="K14" s="20"/>
    </row>
    <row r="15" spans="1:11" ht="12.75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>
      <c r="A16" s="65" t="s">
        <v>25</v>
      </c>
      <c r="B16" s="42" t="s">
        <v>26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 ht="12.75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57">
        <f>+F18</f>
        <v>0</v>
      </c>
      <c r="I18" s="20"/>
      <c r="J18" s="20"/>
      <c r="K18" s="20"/>
    </row>
    <row r="19" spans="1:11" ht="12.75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ht="12.75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ht="12.75">
      <c r="A23" s="87">
        <v>1.5</v>
      </c>
      <c r="B23" s="87" t="s">
        <v>166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>
      <c r="A24" s="65" t="s">
        <v>37</v>
      </c>
      <c r="B24" s="42" t="s">
        <v>38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ht="12.75">
      <c r="A26" s="58"/>
      <c r="B26" s="59" t="s">
        <v>41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5.5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ht="12.75">
      <c r="A28" s="69">
        <v>1.7</v>
      </c>
      <c r="B28" s="69" t="s">
        <v>43</v>
      </c>
      <c r="C28" s="70"/>
      <c r="D28" s="62"/>
      <c r="E28" s="20"/>
      <c r="F28" s="57"/>
      <c r="G28" s="23"/>
      <c r="H28" s="57">
        <f>+D28+F28</f>
        <v>0</v>
      </c>
      <c r="I28" s="20"/>
      <c r="J28" s="20"/>
      <c r="K28" s="20"/>
    </row>
    <row r="29" spans="1:11" ht="12.7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3.5" thickBot="1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10106102</v>
      </c>
      <c r="G30" s="73"/>
      <c r="H30" s="73">
        <f>+H10+H14+H18+H22+H26+H27+H28</f>
        <v>10106102</v>
      </c>
      <c r="I30" s="20"/>
      <c r="J30" s="20"/>
      <c r="K30" s="20"/>
    </row>
    <row r="31" spans="1:11" ht="13.5" thickTop="1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24">
      <c r="A32" s="65">
        <v>2.1</v>
      </c>
      <c r="B32" s="184" t="s">
        <v>162</v>
      </c>
      <c r="C32" s="22"/>
      <c r="D32" s="66"/>
      <c r="E32" s="20"/>
      <c r="F32" s="66"/>
      <c r="G32" s="23"/>
      <c r="H32" s="189">
        <f>+F32</f>
        <v>0</v>
      </c>
      <c r="I32" s="20"/>
      <c r="J32" s="20"/>
      <c r="K32" s="20"/>
    </row>
    <row r="33" spans="1:11">
      <c r="A33" s="65">
        <v>2.2000000000000002</v>
      </c>
      <c r="B33" s="65" t="s">
        <v>46</v>
      </c>
      <c r="C33" s="22"/>
      <c r="D33" s="66"/>
      <c r="E33" s="20"/>
      <c r="F33" s="57">
        <v>10000000</v>
      </c>
      <c r="G33" s="23"/>
      <c r="H33" s="190">
        <f t="shared" ref="H33:H41" si="0">+F33</f>
        <v>10000000</v>
      </c>
      <c r="I33" s="20"/>
      <c r="J33" s="20"/>
      <c r="K33" s="20"/>
    </row>
    <row r="34" spans="1:11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>
      <c r="A35" s="65">
        <v>2.4</v>
      </c>
      <c r="B35" s="65" t="s">
        <v>48</v>
      </c>
      <c r="C35" s="22"/>
      <c r="D35" s="66"/>
      <c r="E35" s="20"/>
      <c r="F35" s="57"/>
      <c r="G35" s="23"/>
      <c r="H35" s="190">
        <f t="shared" si="0"/>
        <v>0</v>
      </c>
      <c r="I35" s="20"/>
      <c r="J35" s="20"/>
      <c r="K35" s="20"/>
    </row>
    <row r="36" spans="1:11">
      <c r="A36" s="65">
        <v>2.5</v>
      </c>
      <c r="B36" s="102" t="s">
        <v>135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>
      <c r="A37" s="65">
        <v>2.6</v>
      </c>
      <c r="B37" s="102" t="s">
        <v>136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>
      <c r="A38" s="65">
        <v>2.7</v>
      </c>
      <c r="B38" s="184" t="s">
        <v>157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>
      <c r="A39" s="65">
        <v>2.8</v>
      </c>
      <c r="B39" s="184" t="s">
        <v>158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>
      <c r="A40" s="65">
        <v>2.9</v>
      </c>
      <c r="B40" s="184" t="s">
        <v>159</v>
      </c>
      <c r="C40" s="22"/>
      <c r="D40" s="66"/>
      <c r="E40" s="20"/>
      <c r="F40" s="57"/>
      <c r="G40" s="23"/>
      <c r="H40" s="190">
        <f t="shared" si="0"/>
        <v>0</v>
      </c>
      <c r="I40" s="20"/>
      <c r="J40" s="20"/>
      <c r="K40" s="20"/>
    </row>
    <row r="41" spans="1:11">
      <c r="A41" s="104" t="s">
        <v>137</v>
      </c>
      <c r="B41" s="65" t="s">
        <v>49</v>
      </c>
      <c r="C41" s="22"/>
      <c r="D41" s="78"/>
      <c r="E41" s="20"/>
      <c r="F41" s="23">
        <v>91000</v>
      </c>
      <c r="G41" s="23"/>
      <c r="H41" s="191">
        <f t="shared" si="0"/>
        <v>91000</v>
      </c>
      <c r="I41" s="20"/>
      <c r="J41" s="20"/>
      <c r="K41" s="20"/>
    </row>
    <row r="42" spans="1:11" ht="13.5" thickBot="1">
      <c r="A42" s="79"/>
      <c r="B42" s="79" t="s">
        <v>50</v>
      </c>
      <c r="C42" s="80"/>
      <c r="D42" s="73"/>
      <c r="E42" s="71"/>
      <c r="F42" s="73">
        <f>SUM(F32:F41)</f>
        <v>10091000</v>
      </c>
      <c r="G42" s="73"/>
      <c r="H42" s="73">
        <f>SUM(H32:H41)</f>
        <v>10091000</v>
      </c>
      <c r="I42" s="20"/>
      <c r="J42" s="20"/>
      <c r="K42" s="20"/>
    </row>
    <row r="43" spans="1:11" ht="12.75" thickTop="1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3.5" thickBot="1">
      <c r="A44" s="105" t="s">
        <v>140</v>
      </c>
      <c r="B44" s="79" t="s">
        <v>125</v>
      </c>
      <c r="C44" s="80"/>
      <c r="D44" s="100" t="s">
        <v>91</v>
      </c>
      <c r="E44" s="71"/>
      <c r="F44" s="73"/>
      <c r="G44" s="23"/>
      <c r="H44" s="23"/>
      <c r="I44" s="20"/>
      <c r="J44" s="20"/>
      <c r="K44" s="20"/>
    </row>
    <row r="45" spans="1:11" ht="12.75" thickTop="1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3.5" thickBot="1">
      <c r="A46" s="24"/>
      <c r="B46" s="24" t="s">
        <v>51</v>
      </c>
      <c r="C46" s="22"/>
      <c r="D46" s="23"/>
      <c r="E46" s="20"/>
      <c r="F46" s="81">
        <v>15102</v>
      </c>
      <c r="G46" s="23"/>
      <c r="H46" s="23"/>
      <c r="I46" s="20"/>
      <c r="J46" s="20"/>
      <c r="K46" s="20"/>
    </row>
    <row r="47" spans="1:11" ht="12.75" thickTop="1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31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3" t="s">
        <v>173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0" t="s">
        <v>52</v>
      </c>
      <c r="B3" s="251"/>
      <c r="C3" s="251"/>
      <c r="D3" s="251"/>
      <c r="E3" s="251"/>
      <c r="F3" s="25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18" t="s">
        <v>8</v>
      </c>
      <c r="B4" s="119" t="s">
        <v>152</v>
      </c>
      <c r="C4" s="119" t="s">
        <v>151</v>
      </c>
      <c r="D4" s="120" t="s">
        <v>53</v>
      </c>
      <c r="E4" s="119" t="s">
        <v>54</v>
      </c>
      <c r="F4" s="121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18" t="s">
        <v>8</v>
      </c>
      <c r="B11" s="119" t="s">
        <v>152</v>
      </c>
      <c r="C11" s="119" t="s">
        <v>151</v>
      </c>
      <c r="D11" s="123" t="s">
        <v>119</v>
      </c>
      <c r="E11" s="123" t="s">
        <v>116</v>
      </c>
      <c r="F11" s="123" t="s">
        <v>117</v>
      </c>
      <c r="G11" s="123" t="s">
        <v>118</v>
      </c>
      <c r="H11" s="120" t="s">
        <v>56</v>
      </c>
      <c r="I11" s="119" t="s">
        <v>57</v>
      </c>
      <c r="J11" s="124" t="s">
        <v>143</v>
      </c>
      <c r="K11" s="119" t="s">
        <v>150</v>
      </c>
      <c r="L11" s="121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>
      <c r="A16" s="196" t="s">
        <v>13</v>
      </c>
      <c r="B16" s="197"/>
      <c r="C16" s="197" t="s">
        <v>91</v>
      </c>
      <c r="D16" s="197" t="s">
        <v>91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91</v>
      </c>
      <c r="I16" s="197" t="s">
        <v>91</v>
      </c>
      <c r="J16" s="197" t="s">
        <v>91</v>
      </c>
      <c r="K16" s="197" t="s">
        <v>91</v>
      </c>
      <c r="L16" s="199" t="s">
        <v>91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18" t="s">
        <v>8</v>
      </c>
      <c r="B19" s="119" t="s">
        <v>152</v>
      </c>
      <c r="C19" s="119" t="s">
        <v>151</v>
      </c>
      <c r="D19" s="123" t="s">
        <v>119</v>
      </c>
      <c r="E19" s="123" t="s">
        <v>120</v>
      </c>
      <c r="F19" s="123" t="s">
        <v>117</v>
      </c>
      <c r="G19" s="120" t="s">
        <v>154</v>
      </c>
      <c r="H19" s="120" t="s">
        <v>56</v>
      </c>
      <c r="I19" s="119" t="s">
        <v>57</v>
      </c>
      <c r="J19" s="124" t="s">
        <v>143</v>
      </c>
      <c r="K19" s="119" t="s">
        <v>150</v>
      </c>
      <c r="L19" s="121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>
      <c r="A24" s="196" t="s">
        <v>13</v>
      </c>
      <c r="B24" s="197"/>
      <c r="C24" s="197" t="s">
        <v>91</v>
      </c>
      <c r="D24" s="197" t="s">
        <v>91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91</v>
      </c>
      <c r="I24" s="197" t="s">
        <v>91</v>
      </c>
      <c r="J24" s="197" t="s">
        <v>91</v>
      </c>
      <c r="K24" s="197" t="s">
        <v>91</v>
      </c>
      <c r="L24" s="19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2" t="s">
        <v>128</v>
      </c>
      <c r="B26" s="251"/>
      <c r="C26" s="251"/>
      <c r="D26" s="251"/>
      <c r="E26" s="251"/>
      <c r="F26" s="251"/>
      <c r="G26" s="25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18" t="s">
        <v>8</v>
      </c>
      <c r="B27" s="119" t="s">
        <v>59</v>
      </c>
      <c r="C27" s="120" t="s">
        <v>60</v>
      </c>
      <c r="D27" s="119" t="s">
        <v>61</v>
      </c>
      <c r="E27" s="120" t="s">
        <v>62</v>
      </c>
      <c r="F27" s="121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18" t="s">
        <v>8</v>
      </c>
      <c r="B34" s="119" t="s">
        <v>59</v>
      </c>
      <c r="C34" s="120" t="s">
        <v>60</v>
      </c>
      <c r="D34" s="119" t="s">
        <v>61</v>
      </c>
      <c r="E34" s="120" t="s">
        <v>62</v>
      </c>
      <c r="F34" s="120" t="s">
        <v>56</v>
      </c>
      <c r="G34" s="123" t="s">
        <v>120</v>
      </c>
      <c r="H34" s="123" t="s">
        <v>63</v>
      </c>
      <c r="I34" s="123" t="s">
        <v>118</v>
      </c>
      <c r="J34" s="120" t="s">
        <v>57</v>
      </c>
      <c r="K34" s="124" t="s">
        <v>143</v>
      </c>
      <c r="L34" s="119" t="s">
        <v>58</v>
      </c>
      <c r="M34" s="121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>
      <c r="A39" s="196" t="s">
        <v>13</v>
      </c>
      <c r="B39" s="197"/>
      <c r="C39" s="197" t="s">
        <v>91</v>
      </c>
      <c r="D39" s="197" t="s">
        <v>91</v>
      </c>
      <c r="E39" s="197" t="s">
        <v>91</v>
      </c>
      <c r="F39" s="197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91</v>
      </c>
      <c r="K39" s="197" t="s">
        <v>91</v>
      </c>
      <c r="L39" s="197" t="s">
        <v>91</v>
      </c>
      <c r="M39" s="19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18" t="s">
        <v>8</v>
      </c>
      <c r="B42" s="119" t="s">
        <v>59</v>
      </c>
      <c r="C42" s="120" t="s">
        <v>60</v>
      </c>
      <c r="D42" s="119" t="s">
        <v>61</v>
      </c>
      <c r="E42" s="120" t="s">
        <v>62</v>
      </c>
      <c r="F42" s="120" t="s">
        <v>56</v>
      </c>
      <c r="G42" s="123" t="s">
        <v>120</v>
      </c>
      <c r="H42" s="123" t="s">
        <v>63</v>
      </c>
      <c r="I42" s="123" t="s">
        <v>148</v>
      </c>
      <c r="J42" s="120" t="s">
        <v>57</v>
      </c>
      <c r="K42" s="124" t="s">
        <v>143</v>
      </c>
      <c r="L42" s="119" t="s">
        <v>58</v>
      </c>
      <c r="M42" s="121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>
      <c r="A47" s="196" t="s">
        <v>13</v>
      </c>
      <c r="B47" s="197"/>
      <c r="C47" s="197" t="s">
        <v>91</v>
      </c>
      <c r="D47" s="197" t="s">
        <v>91</v>
      </c>
      <c r="E47" s="197" t="s">
        <v>91</v>
      </c>
      <c r="F47" s="197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91</v>
      </c>
      <c r="K47" s="197" t="s">
        <v>91</v>
      </c>
      <c r="L47" s="197" t="s">
        <v>91</v>
      </c>
      <c r="M47" s="19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activeCell="F17" sqref="F17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18" t="s">
        <v>8</v>
      </c>
      <c r="B4" s="120" t="s">
        <v>65</v>
      </c>
      <c r="C4" s="123" t="s">
        <v>152</v>
      </c>
      <c r="D4" s="120" t="s">
        <v>66</v>
      </c>
      <c r="E4" s="120" t="s">
        <v>67</v>
      </c>
      <c r="F4" s="124" t="s">
        <v>147</v>
      </c>
      <c r="G4" s="120" t="s">
        <v>68</v>
      </c>
      <c r="H4" s="120" t="s">
        <v>69</v>
      </c>
      <c r="I4" s="123" t="s">
        <v>149</v>
      </c>
      <c r="J4" s="121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75" t="s">
        <v>13</v>
      </c>
      <c r="B8" s="160" t="s">
        <v>91</v>
      </c>
      <c r="C8" s="160" t="s">
        <v>91</v>
      </c>
      <c r="D8" s="160" t="s">
        <v>91</v>
      </c>
      <c r="E8" s="160" t="s">
        <v>91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18" t="s">
        <v>8</v>
      </c>
      <c r="B11" s="124" t="s">
        <v>144</v>
      </c>
      <c r="C11" s="123" t="s">
        <v>152</v>
      </c>
      <c r="D11" s="119" t="s">
        <v>71</v>
      </c>
      <c r="E11" s="120" t="s">
        <v>67</v>
      </c>
      <c r="F11" s="124" t="s">
        <v>146</v>
      </c>
      <c r="G11" s="120" t="s">
        <v>68</v>
      </c>
      <c r="H11" s="120" t="s">
        <v>69</v>
      </c>
      <c r="I11" s="123" t="s">
        <v>149</v>
      </c>
      <c r="J11" s="121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4" t="s">
        <v>175</v>
      </c>
      <c r="B1" s="255"/>
      <c r="C1" s="255"/>
      <c r="D1" s="255"/>
      <c r="E1" s="255"/>
      <c r="F1" s="255"/>
      <c r="G1" s="255"/>
      <c r="H1" s="2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38" t="s">
        <v>8</v>
      </c>
      <c r="B4" s="119" t="s">
        <v>86</v>
      </c>
      <c r="C4" s="119" t="s">
        <v>87</v>
      </c>
      <c r="D4" s="120" t="s">
        <v>67</v>
      </c>
      <c r="E4" s="119" t="s">
        <v>88</v>
      </c>
      <c r="F4" s="119" t="s">
        <v>89</v>
      </c>
      <c r="G4" s="120" t="s">
        <v>90</v>
      </c>
      <c r="H4" s="121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1"/>
      <c r="B6" s="128"/>
      <c r="C6" s="128"/>
      <c r="D6" s="129"/>
      <c r="E6" s="128"/>
      <c r="F6" s="128"/>
      <c r="G6" s="130"/>
      <c r="H6" s="1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1"/>
      <c r="B7" s="128"/>
      <c r="C7" s="128"/>
      <c r="D7" s="128"/>
      <c r="E7" s="128"/>
      <c r="F7" s="128"/>
      <c r="G7" s="130"/>
      <c r="H7" s="1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1"/>
      <c r="B8" s="128"/>
      <c r="C8" s="128"/>
      <c r="D8" s="128"/>
      <c r="E8" s="128"/>
      <c r="F8" s="128"/>
      <c r="G8" s="130"/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3" customFormat="1" ht="16.5" thickBot="1">
      <c r="A9" s="204" t="s">
        <v>13</v>
      </c>
      <c r="B9" s="205"/>
      <c r="C9" s="206" t="s">
        <v>91</v>
      </c>
      <c r="D9" s="206" t="s">
        <v>91</v>
      </c>
      <c r="E9" s="206" t="s">
        <v>91</v>
      </c>
      <c r="F9" s="209">
        <f>SUM(F6:F8)</f>
        <v>0</v>
      </c>
      <c r="G9" s="206" t="s">
        <v>91</v>
      </c>
      <c r="H9" s="207" t="s">
        <v>91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19" t="s">
        <v>126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38" t="s">
        <v>8</v>
      </c>
      <c r="B12" s="120" t="s">
        <v>67</v>
      </c>
      <c r="C12" s="119" t="s">
        <v>88</v>
      </c>
      <c r="D12" s="119" t="s">
        <v>89</v>
      </c>
      <c r="E12" s="121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34">
        <v>1</v>
      </c>
      <c r="B13" s="136">
        <v>2</v>
      </c>
      <c r="C13" s="136">
        <v>3</v>
      </c>
      <c r="D13" s="136">
        <v>4</v>
      </c>
      <c r="E13" s="137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1"/>
      <c r="B14" s="128"/>
      <c r="C14" s="129"/>
      <c r="D14" s="128"/>
      <c r="E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1"/>
      <c r="B15" s="128"/>
      <c r="C15" s="128"/>
      <c r="D15" s="128"/>
      <c r="E15" s="13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39"/>
      <c r="B16" s="133"/>
      <c r="C16" s="133"/>
      <c r="D16" s="133"/>
      <c r="E16" s="14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03" customFormat="1" ht="16.5" customHeight="1" thickBot="1">
      <c r="A17" s="204" t="s">
        <v>13</v>
      </c>
      <c r="B17" s="205"/>
      <c r="C17" s="210" t="s">
        <v>91</v>
      </c>
      <c r="D17" s="211">
        <f>SUM(D14:D16)</f>
        <v>0</v>
      </c>
      <c r="E17" s="212" t="s">
        <v>91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10"/>
  <sheetViews>
    <sheetView view="pageBreakPreview" zoomScaleNormal="100" zoomScaleSheetLayoutView="100" workbookViewId="0">
      <selection activeCell="A26" sqref="A26:A31"/>
    </sheetView>
  </sheetViews>
  <sheetFormatPr defaultColWidth="14.42578125" defaultRowHeight="15" customHeight="1"/>
  <cols>
    <col min="1" max="1" width="5.5703125" style="12" customWidth="1"/>
    <col min="2" max="2" width="25.140625" style="12" customWidth="1"/>
    <col min="3" max="3" width="21.85546875" style="12" bestFit="1" customWidth="1"/>
    <col min="4" max="5" width="18.42578125" style="12" customWidth="1"/>
    <col min="6" max="6" width="17.5703125" style="12" customWidth="1"/>
    <col min="7" max="7" width="16.42578125" style="12" customWidth="1"/>
    <col min="8" max="8" width="13.710937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6.5">
      <c r="A1" s="253" t="s">
        <v>176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ht="20.25" thickBot="1">
      <c r="A2" s="88"/>
      <c r="B2" s="89"/>
      <c r="C2" s="89"/>
      <c r="D2" s="89"/>
      <c r="E2" s="89"/>
      <c r="F2" s="89"/>
      <c r="G2" s="89"/>
    </row>
    <row r="3" spans="1:10" ht="16.5" customHeight="1" thickBot="1">
      <c r="A3" s="91" t="s">
        <v>165</v>
      </c>
      <c r="B3" s="91"/>
      <c r="F3" s="101"/>
    </row>
    <row r="4" spans="1:10" ht="16.5" customHeight="1" thickBot="1"/>
    <row r="5" spans="1:10" ht="16.5" customHeight="1" thickBot="1">
      <c r="A5" s="91" t="s">
        <v>131</v>
      </c>
      <c r="B5" s="91"/>
      <c r="F5" s="101"/>
    </row>
    <row r="6" spans="1:10" ht="16.5" customHeight="1"/>
    <row r="7" spans="1:10" ht="17.25" customHeight="1" thickBot="1">
      <c r="A7" s="91" t="s">
        <v>167</v>
      </c>
      <c r="B7" s="91"/>
      <c r="H7" s="90"/>
      <c r="I7" s="90"/>
    </row>
    <row r="8" spans="1:10" ht="39" thickBot="1">
      <c r="A8" s="147" t="s">
        <v>8</v>
      </c>
      <c r="B8" s="123" t="s">
        <v>101</v>
      </c>
      <c r="C8" s="123" t="s">
        <v>168</v>
      </c>
      <c r="D8" s="123" t="s">
        <v>169</v>
      </c>
      <c r="E8" s="123" t="s">
        <v>170</v>
      </c>
      <c r="F8" s="148" t="s">
        <v>55</v>
      </c>
    </row>
    <row r="9" spans="1:10" ht="15.75" thickTop="1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>
      <c r="A10" s="142"/>
      <c r="B10" s="141"/>
      <c r="C10" s="141"/>
      <c r="D10" s="141"/>
      <c r="E10" s="141"/>
      <c r="F10" s="143"/>
    </row>
    <row r="11" spans="1:10">
      <c r="A11" s="142"/>
      <c r="B11" s="141"/>
      <c r="C11" s="141"/>
      <c r="D11" s="141"/>
      <c r="E11" s="141"/>
      <c r="F11" s="143"/>
    </row>
    <row r="12" spans="1:10">
      <c r="A12" s="213"/>
      <c r="B12" s="214"/>
      <c r="C12" s="214"/>
      <c r="D12" s="214"/>
      <c r="E12" s="214"/>
      <c r="F12" s="215"/>
    </row>
    <row r="13" spans="1:10" s="208" customFormat="1" ht="16.5" thickBot="1">
      <c r="A13" s="158" t="s">
        <v>13</v>
      </c>
      <c r="B13" s="205"/>
      <c r="C13" s="216" t="s">
        <v>91</v>
      </c>
      <c r="D13" s="209">
        <f>SUM(D10:D12)</f>
        <v>0</v>
      </c>
      <c r="E13" s="216" t="s">
        <v>91</v>
      </c>
      <c r="F13" s="212" t="s">
        <v>91</v>
      </c>
    </row>
    <row r="14" spans="1:10"/>
    <row r="15" spans="1:10" ht="41.1" customHeight="1" thickBot="1">
      <c r="A15" s="257" t="s">
        <v>132</v>
      </c>
      <c r="B15" s="257"/>
      <c r="C15" s="257"/>
      <c r="D15" s="257"/>
      <c r="E15" s="257"/>
      <c r="F15" s="257"/>
      <c r="G15" s="257"/>
      <c r="H15" s="257"/>
      <c r="I15" s="257"/>
    </row>
    <row r="16" spans="1:10" ht="90" thickBot="1">
      <c r="A16" s="147" t="s">
        <v>8</v>
      </c>
      <c r="B16" s="123" t="s">
        <v>102</v>
      </c>
      <c r="C16" s="123" t="s">
        <v>103</v>
      </c>
      <c r="D16" s="123" t="s">
        <v>104</v>
      </c>
      <c r="E16" s="123" t="s">
        <v>105</v>
      </c>
      <c r="F16" s="123" t="s">
        <v>106</v>
      </c>
      <c r="G16" s="123" t="s">
        <v>107</v>
      </c>
      <c r="H16" s="123" t="s">
        <v>108</v>
      </c>
      <c r="I16" s="148" t="s">
        <v>55</v>
      </c>
    </row>
    <row r="17" spans="1:10" ht="15.75" thickTop="1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6">
        <v>9</v>
      </c>
    </row>
    <row r="18" spans="1:10">
      <c r="A18" s="142"/>
      <c r="B18" s="141"/>
      <c r="C18" s="141"/>
      <c r="D18" s="141"/>
      <c r="E18" s="141"/>
      <c r="F18" s="141"/>
      <c r="G18" s="141"/>
      <c r="H18" s="141"/>
      <c r="I18" s="143"/>
    </row>
    <row r="19" spans="1:10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>
      <c r="A20" s="213"/>
      <c r="B20" s="214"/>
      <c r="C20" s="214"/>
      <c r="D20" s="214"/>
      <c r="E20" s="214"/>
      <c r="F20" s="214"/>
      <c r="G20" s="214"/>
      <c r="H20" s="214"/>
      <c r="I20" s="215"/>
    </row>
    <row r="21" spans="1:10" s="1" customFormat="1" ht="16.5" thickBot="1">
      <c r="A21" s="158" t="s">
        <v>13</v>
      </c>
      <c r="B21" s="205"/>
      <c r="C21" s="216" t="s">
        <v>91</v>
      </c>
      <c r="D21" s="216" t="s">
        <v>91</v>
      </c>
      <c r="E21" s="216" t="s">
        <v>91</v>
      </c>
      <c r="F21" s="209">
        <f>SUM(F18:F20)</f>
        <v>0</v>
      </c>
      <c r="G21" s="216" t="s">
        <v>91</v>
      </c>
      <c r="H21" s="216" t="s">
        <v>91</v>
      </c>
      <c r="I21" s="212" t="s">
        <v>91</v>
      </c>
    </row>
    <row r="22" spans="1:10" ht="19.5">
      <c r="A22" s="88"/>
      <c r="B22" s="89"/>
      <c r="C22" s="89"/>
      <c r="D22" s="89"/>
      <c r="E22" s="89"/>
      <c r="F22" s="89"/>
      <c r="G22" s="89"/>
    </row>
    <row r="23" spans="1:10" ht="15.75" thickBot="1">
      <c r="A23" s="91" t="s">
        <v>153</v>
      </c>
      <c r="B23" s="91"/>
      <c r="C23" s="89"/>
      <c r="D23" s="89"/>
      <c r="E23" s="89"/>
      <c r="F23" s="89"/>
      <c r="G23" s="89"/>
    </row>
    <row r="24" spans="1:10" ht="77.25" thickBot="1">
      <c r="A24" s="147" t="s">
        <v>8</v>
      </c>
      <c r="B24" s="123" t="s">
        <v>152</v>
      </c>
      <c r="C24" s="123" t="s">
        <v>151</v>
      </c>
      <c r="D24" s="123" t="s">
        <v>119</v>
      </c>
      <c r="E24" s="123" t="s">
        <v>116</v>
      </c>
      <c r="F24" s="123" t="s">
        <v>117</v>
      </c>
      <c r="G24" s="123" t="s">
        <v>118</v>
      </c>
      <c r="H24" s="120" t="s">
        <v>155</v>
      </c>
      <c r="I24" s="120" t="s">
        <v>156</v>
      </c>
      <c r="J24" s="148" t="s">
        <v>55</v>
      </c>
    </row>
    <row r="25" spans="1:10" ht="15.75" thickTop="1">
      <c r="A25" s="152">
        <v>1</v>
      </c>
      <c r="B25" s="153">
        <v>2</v>
      </c>
      <c r="C25" s="153">
        <v>3</v>
      </c>
      <c r="D25" s="153">
        <v>4</v>
      </c>
      <c r="E25" s="153">
        <v>5</v>
      </c>
      <c r="F25" s="153">
        <v>6</v>
      </c>
      <c r="G25" s="153">
        <v>7</v>
      </c>
      <c r="H25" s="153">
        <v>8</v>
      </c>
      <c r="I25" s="153">
        <v>9</v>
      </c>
      <c r="J25" s="154">
        <v>10</v>
      </c>
    </row>
    <row r="26" spans="1:10">
      <c r="A26" s="150"/>
      <c r="B26" s="107"/>
      <c r="C26" s="107"/>
      <c r="D26" s="107"/>
      <c r="E26" s="149"/>
      <c r="F26" s="149"/>
      <c r="G26" s="149"/>
      <c r="H26" s="234"/>
      <c r="I26" s="234"/>
      <c r="J26" s="238"/>
    </row>
    <row r="27" spans="1:10">
      <c r="A27" s="150"/>
      <c r="B27" s="235"/>
      <c r="C27" s="236"/>
      <c r="D27" s="107"/>
      <c r="E27" s="237"/>
      <c r="F27" s="237"/>
      <c r="G27" s="237"/>
      <c r="H27" s="234"/>
      <c r="I27" s="234"/>
      <c r="J27" s="151"/>
    </row>
    <row r="28" spans="1:10">
      <c r="A28" s="150"/>
      <c r="B28" s="235"/>
      <c r="C28" s="107"/>
      <c r="D28" s="107"/>
      <c r="E28" s="149"/>
      <c r="F28" s="149"/>
      <c r="G28" s="149"/>
      <c r="H28" s="234"/>
      <c r="I28" s="234"/>
      <c r="J28" s="151"/>
    </row>
    <row r="29" spans="1:10">
      <c r="A29" s="150"/>
      <c r="B29" s="234"/>
      <c r="C29" s="107"/>
      <c r="D29" s="107"/>
      <c r="E29" s="149"/>
      <c r="F29" s="149"/>
      <c r="G29" s="149"/>
      <c r="H29" s="234"/>
      <c r="I29" s="239"/>
      <c r="J29" s="151"/>
    </row>
    <row r="30" spans="1:10">
      <c r="A30" s="150"/>
      <c r="B30" s="235"/>
      <c r="C30" s="107"/>
      <c r="D30" s="107"/>
      <c r="E30" s="149"/>
      <c r="F30" s="149"/>
      <c r="G30" s="149"/>
      <c r="H30" s="234"/>
      <c r="I30" s="234"/>
      <c r="J30" s="151"/>
    </row>
    <row r="31" spans="1:10">
      <c r="A31" s="217"/>
      <c r="B31" s="241"/>
      <c r="C31" s="193"/>
      <c r="D31" s="193"/>
      <c r="E31" s="218"/>
      <c r="F31" s="218"/>
      <c r="G31" s="218"/>
      <c r="H31" s="241"/>
      <c r="I31" s="241"/>
      <c r="J31" s="240"/>
    </row>
    <row r="32" spans="1:10" s="208" customFormat="1" ht="16.5" thickBot="1">
      <c r="A32" s="219" t="s">
        <v>13</v>
      </c>
      <c r="B32" s="220"/>
      <c r="C32" s="216" t="s">
        <v>91</v>
      </c>
      <c r="D32" s="216" t="s">
        <v>91</v>
      </c>
      <c r="E32" s="216" t="s">
        <v>91</v>
      </c>
      <c r="F32" s="216" t="s">
        <v>91</v>
      </c>
      <c r="G32" s="211">
        <f>SUM(G26:G31)</f>
        <v>0</v>
      </c>
      <c r="H32" s="216" t="s">
        <v>91</v>
      </c>
      <c r="I32" s="216" t="s">
        <v>91</v>
      </c>
      <c r="J32" s="212" t="s">
        <v>91</v>
      </c>
    </row>
    <row r="33" spans="1:8" ht="19.5">
      <c r="A33" s="88"/>
      <c r="B33" s="91"/>
      <c r="C33" s="89"/>
      <c r="D33" s="89"/>
      <c r="E33" s="89"/>
      <c r="F33" s="89"/>
      <c r="G33" s="89"/>
    </row>
    <row r="34" spans="1:8" ht="16.5" customHeight="1" thickBot="1">
      <c r="A34" s="91" t="s">
        <v>133</v>
      </c>
      <c r="B34" s="91"/>
    </row>
    <row r="35" spans="1:8" ht="39" thickBot="1">
      <c r="A35" s="155" t="s">
        <v>8</v>
      </c>
      <c r="B35" s="123" t="s">
        <v>86</v>
      </c>
      <c r="C35" s="123" t="s">
        <v>87</v>
      </c>
      <c r="D35" s="123" t="s">
        <v>92</v>
      </c>
      <c r="E35" s="123" t="s">
        <v>93</v>
      </c>
      <c r="F35" s="123" t="s">
        <v>90</v>
      </c>
      <c r="G35" s="148" t="s">
        <v>55</v>
      </c>
      <c r="H35" s="92"/>
    </row>
    <row r="36" spans="1:8" ht="16.5" customHeight="1" thickTop="1">
      <c r="A36" s="144">
        <v>1</v>
      </c>
      <c r="B36" s="145">
        <v>2</v>
      </c>
      <c r="C36" s="145">
        <v>3</v>
      </c>
      <c r="D36" s="145">
        <v>4</v>
      </c>
      <c r="E36" s="145">
        <v>5</v>
      </c>
      <c r="F36" s="145">
        <v>6</v>
      </c>
      <c r="G36" s="146">
        <v>7</v>
      </c>
    </row>
    <row r="37" spans="1:8" ht="16.5" customHeight="1">
      <c r="A37" s="142"/>
      <c r="B37" s="234"/>
      <c r="C37" s="141"/>
      <c r="D37" s="128"/>
      <c r="E37" s="141"/>
      <c r="F37" s="141"/>
      <c r="G37" s="143"/>
    </row>
    <row r="38" spans="1:8" ht="16.5" customHeight="1">
      <c r="A38" s="142"/>
      <c r="B38" s="234"/>
      <c r="C38" s="141"/>
      <c r="D38" s="128"/>
      <c r="E38" s="141"/>
      <c r="F38" s="141"/>
      <c r="G38" s="143"/>
    </row>
    <row r="39" spans="1:8" ht="16.5" customHeight="1">
      <c r="A39" s="213"/>
      <c r="B39" s="234"/>
      <c r="C39" s="214"/>
      <c r="D39" s="128"/>
      <c r="E39" s="214"/>
      <c r="F39" s="141"/>
      <c r="G39" s="215"/>
    </row>
    <row r="40" spans="1:8" ht="16.5" customHeight="1">
      <c r="A40" s="213"/>
      <c r="B40" s="234"/>
      <c r="C40" s="214"/>
      <c r="D40" s="128"/>
      <c r="E40" s="214"/>
      <c r="F40" s="141"/>
      <c r="G40" s="215"/>
    </row>
    <row r="41" spans="1:8" ht="16.5" customHeight="1">
      <c r="A41" s="213"/>
      <c r="B41" s="234"/>
      <c r="C41" s="214"/>
      <c r="D41" s="128"/>
      <c r="E41" s="214"/>
      <c r="F41" s="141"/>
      <c r="G41" s="215"/>
    </row>
    <row r="42" spans="1:8" ht="16.5" customHeight="1">
      <c r="A42" s="213"/>
      <c r="B42" s="241"/>
      <c r="C42" s="214"/>
      <c r="D42" s="128"/>
      <c r="E42" s="214"/>
      <c r="F42" s="141"/>
      <c r="G42" s="215"/>
    </row>
    <row r="43" spans="1:8" s="1" customFormat="1" ht="16.5" customHeight="1" thickBot="1">
      <c r="A43" s="219" t="s">
        <v>13</v>
      </c>
      <c r="B43" s="220"/>
      <c r="C43" s="216" t="s">
        <v>91</v>
      </c>
      <c r="D43" s="216" t="s">
        <v>91</v>
      </c>
      <c r="E43" s="209">
        <f>SUM(E37:E42)</f>
        <v>0</v>
      </c>
      <c r="F43" s="216" t="s">
        <v>91</v>
      </c>
      <c r="G43" s="212" t="s">
        <v>91</v>
      </c>
    </row>
    <row r="44" spans="1:8" ht="16.5" customHeight="1"/>
    <row r="45" spans="1:8" ht="16.5" customHeight="1"/>
    <row r="46" spans="1:8" ht="16.5" customHeight="1"/>
    <row r="47" spans="1:8" ht="16.5" customHeight="1"/>
    <row r="48" spans="1: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activeCell="K33" sqref="K33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3" t="s">
        <v>177</v>
      </c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38" t="s">
        <v>8</v>
      </c>
      <c r="B4" s="120" t="s">
        <v>74</v>
      </c>
      <c r="C4" s="119" t="s">
        <v>95</v>
      </c>
      <c r="D4" s="120" t="s">
        <v>96</v>
      </c>
      <c r="E4" s="120" t="s">
        <v>97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58" t="s">
        <v>13</v>
      </c>
      <c r="B8" s="133"/>
      <c r="C8" s="160" t="s">
        <v>91</v>
      </c>
      <c r="D8" s="209">
        <f>SUM(D6:D7)</f>
        <v>0</v>
      </c>
      <c r="E8" s="160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38" t="s">
        <v>8</v>
      </c>
      <c r="B11" s="120" t="s">
        <v>74</v>
      </c>
      <c r="C11" s="119" t="s">
        <v>95</v>
      </c>
      <c r="D11" s="120" t="s">
        <v>96</v>
      </c>
      <c r="E11" s="120" t="s">
        <v>97</v>
      </c>
      <c r="F11" s="12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34">
        <v>1</v>
      </c>
      <c r="B12" s="135">
        <v>2</v>
      </c>
      <c r="C12" s="136">
        <v>3</v>
      </c>
      <c r="D12" s="136">
        <v>4</v>
      </c>
      <c r="E12" s="136">
        <v>5</v>
      </c>
      <c r="F12" s="1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1"/>
      <c r="B14" s="128"/>
      <c r="C14" s="128"/>
      <c r="D14" s="128"/>
      <c r="E14" s="128"/>
      <c r="F14" s="1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>
      <c r="A15" s="158" t="s">
        <v>13</v>
      </c>
      <c r="B15" s="133"/>
      <c r="C15" s="160" t="s">
        <v>91</v>
      </c>
      <c r="D15" s="133"/>
      <c r="E15" s="160" t="s">
        <v>91</v>
      </c>
      <c r="F15" s="15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4" t="s">
        <v>178</v>
      </c>
      <c r="B1" s="255"/>
      <c r="C1" s="255"/>
      <c r="D1" s="255"/>
      <c r="E1" s="255"/>
      <c r="F1" s="255"/>
      <c r="G1" s="2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76" t="s">
        <v>8</v>
      </c>
      <c r="B4" s="177" t="s">
        <v>151</v>
      </c>
      <c r="C4" s="124" t="s">
        <v>152</v>
      </c>
      <c r="D4" s="124" t="s">
        <v>53</v>
      </c>
      <c r="E4" s="178" t="s">
        <v>57</v>
      </c>
      <c r="F4" s="124" t="s">
        <v>114</v>
      </c>
      <c r="G4" s="17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58" t="s">
        <v>13</v>
      </c>
      <c r="B8" s="133"/>
      <c r="C8" s="160" t="s">
        <v>91</v>
      </c>
      <c r="D8" s="160" t="s">
        <v>91</v>
      </c>
      <c r="E8" s="160" t="s">
        <v>91</v>
      </c>
      <c r="F8" s="209">
        <f>SUM(F6:F7)</f>
        <v>0</v>
      </c>
      <c r="G8" s="16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>
      <c r="A11" s="176" t="s">
        <v>8</v>
      </c>
      <c r="B11" s="177" t="s">
        <v>151</v>
      </c>
      <c r="C11" s="124" t="s">
        <v>152</v>
      </c>
      <c r="D11" s="124" t="s">
        <v>53</v>
      </c>
      <c r="E11" s="178" t="s">
        <v>57</v>
      </c>
      <c r="F11" s="124" t="s">
        <v>134</v>
      </c>
      <c r="G11" s="17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58" t="s">
        <v>13</v>
      </c>
      <c r="B15" s="133"/>
      <c r="C15" s="160" t="s">
        <v>91</v>
      </c>
      <c r="D15" s="160" t="s">
        <v>91</v>
      </c>
      <c r="E15" s="160" t="s">
        <v>91</v>
      </c>
      <c r="F15" s="209">
        <f>SUM(F13:F14)</f>
        <v>0</v>
      </c>
      <c r="G15" s="16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4" t="s">
        <v>179</v>
      </c>
      <c r="B1" s="255"/>
      <c r="C1" s="255"/>
      <c r="D1" s="255"/>
      <c r="E1" s="255"/>
      <c r="F1" s="255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8" t="s">
        <v>138</v>
      </c>
      <c r="B3" s="258"/>
      <c r="C3" s="258"/>
      <c r="D3" s="258"/>
      <c r="E3" s="258"/>
      <c r="F3" s="2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18" t="s">
        <v>8</v>
      </c>
      <c r="B4" s="119" t="s">
        <v>109</v>
      </c>
      <c r="C4" s="119" t="s">
        <v>110</v>
      </c>
      <c r="D4" s="119" t="s">
        <v>111</v>
      </c>
      <c r="E4" s="121" t="s">
        <v>164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58" t="s">
        <v>13</v>
      </c>
      <c r="B8" s="133"/>
      <c r="C8" s="160" t="s">
        <v>91</v>
      </c>
      <c r="D8" s="211">
        <f>SUM(D6:D7)</f>
        <v>0</v>
      </c>
      <c r="E8" s="160" t="s">
        <v>91</v>
      </c>
      <c r="F8" s="16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1dT4OaONFaj5OrwPRikioLSDCMK6VBQTMALQlyzHPh8=</DigestValue>
    </Reference>
    <Reference Type="http://www.w3.org/2000/09/xmldsig#Object" URI="#idOfficeObject">
      <DigestMethod Algorithm="http://www.w3.org/2001/04/xmlenc#sha256"/>
      <DigestValue>s7QDtX8WCNo9moFM7r/rQ+vGSQuWus8PcXyndvct8O8=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uXUkyYsZ6+fbSfIdfWg0bVoj4qOft9Px5jI8DYHirDo=</DigestValue>
    </Reference>
  </SignedInfo>
  <SignatureValue>dJ3FIwZ5kPGJXI3lNXKgDicL6wWX1yJhh7bAEGXtZ12CkpDSjqIugpoMAs4tgas8Edc9zbwFLwU2
aZBQ0IEJ4IFRkiPz/WKzxfrl2/f+cYHuM3fBF9AtUhokJAtVU1Q/0gziD4Y9M8+jlDXZovE3u+1O
7Xt9AHf9yTwHz2S+Ug7n5np6MeIiPFSwhX39roQKGvOPrOJBGCz+CxW+FoUGB0lYFP1PAv2zxBtO
KNRCeIw3WSW+5mcHSfOhchSX9lbXgyaGGXeBivJkELmyMvLZ9alw6g42PDdDwhZ2Y+ZkSjIkZSk3
VSOFncWv4KqHq07ZfJz59QWzEGERbrWCHtGutg==</SignatureValue>
  <KeyInfo>
    <X509Data>
      <X509Certificate>MIIFWjCCA0KgAwIBAgIIem0lWCJMc00wDQYJKoZIhvcNAQELBQAwQjELMAkGA1UEBhMCQU0xEzARBgNVBAoMCkVLRU5HIENKU0MxCjAIBgNVBAUTATExEjAQBgNVBAMMCUNBIG9mIFJvQTAeFw0yMjEwMTIxMzMwMjhaFw0yNzEwMjcwOTE4MjJaMIGSMQswCQYDVQQGEwJBTTEjMCEGA1UEBAwa1YDUsdWQ1YjVktS51YXViNWS1YbVhdSx1YYxGzAZBgNVBCoMEtS71YfUvdSx1YbViNWS1YDUuzEVMBMGA1UEBRMMMjU0YWRiZDkwNTQ1MSowKAYDVQQDDCFIQVJVVFlVTllBTiBJU0hLSEFOVUhJIDUxMDU1MzEwNTEwggEiMA0GCSqGSIb3DQEBAQUAA4IBDwAwggEKAoIBAQDToN67Svd/kL6sJ8JT88oOAbrLLoV49YFDNTS3kKi3SONeKhqVL9JDvVACxvuBgGKl02viJxDMnIY5krdbpnTa0gxvqx+zgBLwm9zVDqkGrESX1J/apboduCBkEw8qgDp1evRH6dKadnqeH1MQM3CNNagK+h2tHjYBRQNCUzKfBAdwfUOduvsR47NsEJ9XH0rEJBWvJmowU1ZsJSoRKC0MytqvM5cMS6jdxDJOaxZsiBRLeuHX6oN/XeqsMQVputVKku3YDuuQ9vo4y1kZgXttstzzYe0J1Kopj1Mj6EkkQNuq3rpwGts5TtzWzaacCOslTD4lTAYyGbC9aziW+vkZAgMBAAGjggEBMIH+MDMGCCsGAQUFBwEBBCcwJTAjBggrBgEFBQcwAYYXaHR0cDovL29jc3AucGtpLmFtL29jc3AwHQYDVR0OBBYEFKej6kUrH1v+Ssz58Oq9HbJrueLnMAwGA1UdEwEB/wQCMAAwHwYDVR0jBBgwFoAU6erx7iQiLg3/bdjMhMY0jN9dsnkwMgYDVR0gBCswKTAnBgRVHSAAMB8wHQYIKwYBBQUHAgEWEXd3dy5wa2kuYW0vcG9saWN5MDUGA1UdHwQuMCwwKqAooCaGJGh0dHA6Ly9jcmwucGtpLmFtL2NpdGl6ZW5jYV8yMDEzLmNybDAOBgNVHQ8BAf8EBAMCBLAwDQYJKoZIhvcNAQELBQADggIBADpZ8xyFTYoVOOqNou0qZSQAp98lOKxcVEi9+GKohhfwgbH8Zn4OWrkWFDRT8h1kdxgwLmvYvcKc0eEe3JepDh0FUowYnVyq1MV+NMbkLmkZ8pXii/DkqSl4fdGoF11qRyLakpYDVWSAf6nUFmyw440MKD/JuEGpj+d7XHmofnk0RLfNs79x+p7UyemtwuVivk+LAb+gxvPYs/BcBIksCid4scp1rLcchFaqEi1CSzmk7YWRVNzmFdQ1D4uqMnlU6Vj4/5oSnIIJ683Hvm0BhCeR7gksfnRH/A0hd0lEiTUFFjFKcin1zBScQazXyPWdhgYHRtiUipwvvtuxhXLeOP+GuPKU6nx3fxxg4xJkVXTmS/jOCY34ybCswuPWzoDs3eXJY3iaA/qFNUxtdF36T3hHppExgNvVGAEP3VxRpAcTwO4+45yStuG0TYtyRpJ4LbLIrUV+PKmh+eFozxGxMdjRi8BqWzJVIDdjpMhtYIK0wGXgd5mj2KZ/WQkmeVpaZV15wb8LlmUxmwHjKpLJPlBSeLEz6zo3y8kmiHMvqSERA6PMTI9mNgYmDU+hgX3nxyZkpbVeBZ3NYjju2Jxhae4+6o+K6kcyK890I0ZmoSYR1KGhShEDO/9cT447yucNs0oplZYHUcLolpCVy+hAhU9m9rKhJmpAkqSroKQ8Gew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/hA52dM49J4RF5XADu58lULlMqAfL6p51oVKd4I2xyI=</DigestValue>
      </Reference>
      <Reference URI="/xl/comments1.xml?ContentType=application/vnd.openxmlformats-officedocument.spreadsheetml.comments+xml">
        <DigestMethod Algorithm="http://www.w3.org/2001/04/xmlenc#sha256"/>
        <DigestValue>fyV4NgucUoAJwSKCnyC/TOzRXP+Uwk/pyOTK0GGir18=</DigestValue>
      </Reference>
      <Reference URI="/xl/drawings/vmlDrawing1.vml?ContentType=application/vnd.openxmlformats-officedocument.vmlDrawing">
        <DigestMethod Algorithm="http://www.w3.org/2001/04/xmlenc#sha256"/>
        <DigestValue>TppmwekvDZYRqbsgQHETUls+xqynQZzYcWZKRPdlwcg=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/2swmq+HombBPwplvBiVDgEoASxplEwnCS9gDXefKXY=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V7Gxr3DR0ormzPg+9lkXovpeeFmq+8Nv9f1tBilqzdc=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V7Gxr3DR0ormzPg+9lkXovpeeFmq+8Nv9f1tBilqzdc=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x4L7G0jAzK7vBsvMJ8b+1D9fvFWu83l94XofoObEq44=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x4L7G0jAzK7vBsvMJ8b+1D9fvFWu83l94XofoObEq44=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sqKoVd2ZaovNixlBZ+slAbuZTQ9wxtYD8aAw9zlwQjI=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sqKoVd2ZaovNixlBZ+slAbuZTQ9wxtYD8aAw9zlwQjI=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x4L7G0jAzK7vBsvMJ8b+1D9fvFWu83l94XofoObEq44=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V7Gxr3DR0ormzPg+9lkXovpeeFmq+8Nv9f1tBilqzdc=</DigestValue>
      </Reference>
      <Reference URI="/xl/sharedStrings.xml?ContentType=application/vnd.openxmlformats-officedocument.spreadsheetml.sharedStrings+xml">
        <DigestMethod Algorithm="http://www.w3.org/2001/04/xmlenc#sha256"/>
        <DigestValue>DgItcsigSX0lRY8b33RrCci6P4/AeaXftLmZIBv2vqI=</DigestValue>
      </Reference>
      <Reference URI="/xl/styles.xml?ContentType=application/vnd.openxmlformats-officedocument.spreadsheetml.styles+xml">
        <DigestMethod Algorithm="http://www.w3.org/2001/04/xmlenc#sha256"/>
        <DigestValue>+PEx6YMg3Vg8/xRTF6KVH46pMlBfeDNQo36uk9BdGd8=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qxDZ/E2AUY12gkGG4czfJcoEStz2XL+fcuZQVCFbRM0=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qYILvIrCjaU8ZhBSWk6Z4s4rvLkJSoW0660hfh0ALFw=</DigestValue>
      </Reference>
      <Reference URI="/xl/worksheets/sheet10.xml?ContentType=application/vnd.openxmlformats-officedocument.spreadsheetml.worksheet+xml">
        <DigestMethod Algorithm="http://www.w3.org/2001/04/xmlenc#sha256"/>
        <DigestValue>hLLZ5jvCd1Kq/x3BD8+uA57T6A4CrI26V3UxXZ/WDNM=</DigestValue>
      </Reference>
      <Reference URI="/xl/worksheets/sheet2.xml?ContentType=application/vnd.openxmlformats-officedocument.spreadsheetml.worksheet+xml">
        <DigestMethod Algorithm="http://www.w3.org/2001/04/xmlenc#sha256"/>
        <DigestValue>d8lBneJ/kUPJX/j1n78WrYNjSn+N4p/2QGcP22TU2yg=</DigestValue>
      </Reference>
      <Reference URI="/xl/worksheets/sheet3.xml?ContentType=application/vnd.openxmlformats-officedocument.spreadsheetml.worksheet+xml">
        <DigestMethod Algorithm="http://www.w3.org/2001/04/xmlenc#sha256"/>
        <DigestValue>xnaC5qaMws1ORIM6VIxRt++ijjQnfdlGDV1314agv3E=</DigestValue>
      </Reference>
      <Reference URI="/xl/worksheets/sheet4.xml?ContentType=application/vnd.openxmlformats-officedocument.spreadsheetml.worksheet+xml">
        <DigestMethod Algorithm="http://www.w3.org/2001/04/xmlenc#sha256"/>
        <DigestValue>gIVLxODZ/MZNou2VtdFWt8Nx6fKFxunOPc9ZtY242lQ=</DigestValue>
      </Reference>
      <Reference URI="/xl/worksheets/sheet5.xml?ContentType=application/vnd.openxmlformats-officedocument.spreadsheetml.worksheet+xml">
        <DigestMethod Algorithm="http://www.w3.org/2001/04/xmlenc#sha256"/>
        <DigestValue>+Jmtrz3wT73X3ylIZhww08anzvFfLN/NvC3csmSdBZE=</DigestValue>
      </Reference>
      <Reference URI="/xl/worksheets/sheet6.xml?ContentType=application/vnd.openxmlformats-officedocument.spreadsheetml.worksheet+xml">
        <DigestMethod Algorithm="http://www.w3.org/2001/04/xmlenc#sha256"/>
        <DigestValue>W45QyCxs5V9kd9oGOhogq7W2v+4sMyu8selqasBz5IA=</DigestValue>
      </Reference>
      <Reference URI="/xl/worksheets/sheet7.xml?ContentType=application/vnd.openxmlformats-officedocument.spreadsheetml.worksheet+xml">
        <DigestMethod Algorithm="http://www.w3.org/2001/04/xmlenc#sha256"/>
        <DigestValue>V9eiaUY/GAZYKs+jKDBe9+yGKd4HwjZoAOW+21/grqw=</DigestValue>
      </Reference>
      <Reference URI="/xl/worksheets/sheet8.xml?ContentType=application/vnd.openxmlformats-officedocument.spreadsheetml.worksheet+xml">
        <DigestMethod Algorithm="http://www.w3.org/2001/04/xmlenc#sha256"/>
        <DigestValue>7Mli8uxzBlCisnY+z1v6F/IMLZkqhC34IJj8eTjZL2w=</DigestValue>
      </Reference>
      <Reference URI="/xl/worksheets/sheet9.xml?ContentType=application/vnd.openxmlformats-officedocument.spreadsheetml.worksheet+xml">
        <DigestMethod Algorithm="http://www.w3.org/2001/04/xmlenc#sha256"/>
        <DigestValue>ptpnP1/x76X+nP76wF3wMJpEoig6fJqsTgaLWeJFFIk=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2023-11-22T13:03:39Z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16.0.16924/26</OfficeVersion>
          <ApplicationVersion>16.0.16924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2023-11-22T13:03:39Z</xd:SigningTime>
          <xd:SigningCertificate>
            <xd:Cert>
              <xd:CertDigest>
                <DigestMethod Algorithm="http://www.w3.org/2001/04/xmlenc#sha256"/>
                <DigestValue>zr0iHVhU5CH0nIdbj08NG8Y6VHH7dSCtAK57laMHgMk=</DigestValue>
              </xd:CertDigest>
              <xd:IssuerSerial>
                <X509IssuerName>CN=CA of RoA, SERIALNUMBER=1, O=EKENG CJSC, C=AM</X509IssuerName>
                <X509SerialNumber>8821748305551455053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Ընդհանուր!Область_печати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Пользователь</cp:lastModifiedBy>
  <cp:lastPrinted>2023-05-30T12:53:47Z</cp:lastPrinted>
  <dcterms:created xsi:type="dcterms:W3CDTF">2022-06-23T16:33:09Z</dcterms:created>
  <dcterms:modified xsi:type="dcterms:W3CDTF">2023-11-22T12:47:27Z</dcterms:modified>
</cp:coreProperties>
</file>