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A\Desktop\++++++++++++\"/>
    </mc:Choice>
  </mc:AlternateContent>
  <bookViews>
    <workbookView xWindow="0" yWindow="0" windowWidth="28770" windowHeight="12000"/>
  </bookViews>
  <sheets>
    <sheet name="Հայտի ձևաչափ" sheetId="1" r:id="rId1"/>
    <sheet name="List" sheetId="2" state="hidden" r:id="rId2"/>
  </sheets>
  <definedNames>
    <definedName name="_Կարգի_8_կետ">List!$G$3:$G$5</definedName>
    <definedName name="համաձայն_Կարգի_8_րդ_կետի_պահանջների__այլ_ավտոմեքենա_հատկացնելու__առաջարկության_հիմնավորումը" localSheetId="0">List!$G$3:$G$5</definedName>
  </definedNames>
  <calcPr calcId="162913"/>
</workbook>
</file>

<file path=xl/calcChain.xml><?xml version="1.0" encoding="utf-8"?>
<calcChain xmlns="http://schemas.openxmlformats.org/spreadsheetml/2006/main">
  <c r="J14" i="1" l="1"/>
  <c r="J21" i="1" l="1"/>
  <c r="J22" i="1"/>
  <c r="J17" i="1"/>
  <c r="J23" i="1"/>
  <c r="J18" i="1"/>
  <c r="J24" i="1"/>
  <c r="J19" i="1"/>
  <c r="J20" i="1"/>
  <c r="J42" i="1"/>
  <c r="J37" i="1"/>
  <c r="J28" i="1"/>
  <c r="J32" i="1"/>
  <c r="J45" i="1"/>
  <c r="J40" i="1"/>
  <c r="J36" i="1"/>
  <c r="J16" i="1"/>
  <c r="J29" i="1"/>
  <c r="J44" i="1"/>
  <c r="J39" i="1"/>
  <c r="J35" i="1"/>
  <c r="J26" i="1"/>
  <c r="J30" i="1"/>
  <c r="J43" i="1"/>
  <c r="J38" i="1"/>
  <c r="J34" i="1"/>
  <c r="J27" i="1"/>
  <c r="J31" i="1"/>
</calcChain>
</file>

<file path=xl/sharedStrings.xml><?xml version="1.0" encoding="utf-8"?>
<sst xmlns="http://schemas.openxmlformats.org/spreadsheetml/2006/main" count="154" uniqueCount="84">
  <si>
    <t xml:space="preserve">Ընդամենը առկա (հաշվեկշռում հաշվառված) ավտոմեքենաների քանակը` </t>
  </si>
  <si>
    <t>հ/հ</t>
  </si>
  <si>
    <t>ղեկավարի պաշտոնը կամ ստորաբաժանման անվանումը, որին սպասարկում է տվյալ ավտոմեքենան</t>
  </si>
  <si>
    <t>Ավտոմեքենայի նշանակությունը</t>
  </si>
  <si>
    <t>գնման գինը   (հազ դրամ)</t>
  </si>
  <si>
    <t>Քանակը (հատ)</t>
  </si>
  <si>
    <t>Հատուկ տեխնիկական միջոցներով կահավորանքի պահանջ</t>
  </si>
  <si>
    <t>Գինը 
(հազար դրամ)</t>
  </si>
  <si>
    <t xml:space="preserve">սեդան </t>
  </si>
  <si>
    <t>բենզին</t>
  </si>
  <si>
    <t>Այլ տրանսպորտային միջոցներ</t>
  </si>
  <si>
    <t>Ավտոմեքենայի թափքի տեսակը</t>
  </si>
  <si>
    <t>Շարժիչի ծավալը</t>
  </si>
  <si>
    <t>մինչև 1,8</t>
  </si>
  <si>
    <t>առկա չէ</t>
  </si>
  <si>
    <t>գազ</t>
  </si>
  <si>
    <t>ունիվերսալ</t>
  </si>
  <si>
    <t>առկա է</t>
  </si>
  <si>
    <t>դիզել</t>
  </si>
  <si>
    <t>ամենագնաց</t>
  </si>
  <si>
    <t>էլեկտրական</t>
  </si>
  <si>
    <t>միկրոավտոբուս</t>
  </si>
  <si>
    <t>հիբրիդ</t>
  </si>
  <si>
    <t>այլ</t>
  </si>
  <si>
    <t xml:space="preserve">շարժիչի վառելանյութի տեսակը
(ընտրել ցանկից) </t>
  </si>
  <si>
    <t>1,9-ից մինչև 2,2</t>
  </si>
  <si>
    <t>6,1-ից ավելի</t>
  </si>
  <si>
    <t>Ծառայողական (ղեկավարի)</t>
  </si>
  <si>
    <t>Սպասարկող՝ տարբերանշանով</t>
  </si>
  <si>
    <t>հատուկ միջոցներով կահավորանքի պահանջ</t>
  </si>
  <si>
    <t>Առաջարկություն՝ ավտոմեքենայի հետագա շահագործման, նոր ավտոմեքենա հատկացնելու և փոխհատուցում տրամադրելու վերաբերյալ</t>
  </si>
  <si>
    <t>ենթակա է հետագա շահագործման</t>
  </si>
  <si>
    <t>հատկացնել նոր ավտոմեքենա՝ Կարգի 8-րդ կետի հիմքով</t>
  </si>
  <si>
    <t>Կարգի 8-րդ կետի 1-ին ենթակետ (օգտակար ծառայության ժամկետը լրացել է, հետագա շահագործումը համարվում է ոչ արդյունավետ)</t>
  </si>
  <si>
    <t>Կարգի 8-րդ կետի 2-րդ ենթակետ (պետական մարմնին վերապահված նոր գործառույթի իրականացման համար)</t>
  </si>
  <si>
    <t>Կարգի 8-րդ կետի 3-րդ ենթակետ (վթարված և շահագործման ոչ ենթակա ավտոմեքենայի փոխարինման համար</t>
  </si>
  <si>
    <t>այլ ավտոմեքենա հատկացնելու առաջարկության հիմնավորումը՝ համաձայն ՀՀ  կառավարության 28.09.2023թ. N 1666-Ն որոշման Կարգի 8-րդ կետի պահանջների
 (լրացնել Կարգի 8-րդ կետի հիմքով նոր մեքենա հատկացնելու պահանջի դեպքում)</t>
  </si>
  <si>
    <t>ավտոբուս</t>
  </si>
  <si>
    <t xml:space="preserve">շարժիչի ծավալը
 (ընտրել ցանկից) </t>
  </si>
  <si>
    <t xml:space="preserve">շարժիչի ծավալը (ընտրել ցանկից) </t>
  </si>
  <si>
    <t>2,3-ից մինչև 3,5</t>
  </si>
  <si>
    <t>3,6-ից մինչև 6,0</t>
  </si>
  <si>
    <t>Մարմնի հաշվեկշռում հաշվառված ավտոմեքենայի՝</t>
  </si>
  <si>
    <t>մակնիշը</t>
  </si>
  <si>
    <t>Ղեկավարին սպասարկող ծառայողական ավտոմեքենաները</t>
  </si>
  <si>
    <r>
      <t>ֆունկցիոնալ նշանակությունը</t>
    </r>
    <r>
      <rPr>
        <b/>
        <vertAlign val="superscript"/>
        <sz val="10"/>
        <rFont val="GHEA Grapalat"/>
        <family val="3"/>
      </rPr>
      <t xml:space="preserve"> 3</t>
    </r>
  </si>
  <si>
    <r>
      <t>Ընդամենը ավտոմեքենաների սահմանաքանակը՝</t>
    </r>
    <r>
      <rPr>
        <b/>
        <vertAlign val="superscript"/>
        <sz val="10"/>
        <rFont val="GHEA Grapalat"/>
        <family val="3"/>
      </rPr>
      <t xml:space="preserve"> 2</t>
    </r>
    <r>
      <rPr>
        <b/>
        <sz val="10"/>
        <rFont val="GHEA Grapalat"/>
        <family val="3"/>
      </rPr>
      <t xml:space="preserve"> </t>
    </r>
  </si>
  <si>
    <t>արտադրության տարեթիվը
(ընտրել ցանկից)</t>
  </si>
  <si>
    <r>
      <t xml:space="preserve">թափքի տեսակը </t>
    </r>
    <r>
      <rPr>
        <vertAlign val="superscript"/>
        <sz val="9"/>
        <rFont val="GHEA Grapalat"/>
        <family val="3"/>
      </rPr>
      <t>4</t>
    </r>
    <r>
      <rPr>
        <sz val="9"/>
        <rFont val="GHEA Grapalat"/>
        <family val="3"/>
      </rPr>
      <t xml:space="preserve">
(ընտրել ցանկից) </t>
    </r>
  </si>
  <si>
    <r>
      <t xml:space="preserve">օգտակար ծառայության մնացորդային ժամկետը </t>
    </r>
    <r>
      <rPr>
        <vertAlign val="superscript"/>
        <sz val="9"/>
        <rFont val="GHEA Grapalat"/>
        <family val="3"/>
      </rPr>
      <t>5</t>
    </r>
    <r>
      <rPr>
        <sz val="9"/>
        <rFont val="GHEA Grapalat"/>
        <family val="3"/>
      </rPr>
      <t xml:space="preserve"> (տարի) </t>
    </r>
  </si>
  <si>
    <t xml:space="preserve"> Նոր ավտոմեքենայի հատկացման (կամ ձեռքբերման) անհրաժեշտության հիմնավորումը, այդ թվում՝  գործառնական և հատուկ նշանակության ավտոմեքենայի հատկացման անհրաժեշտությունը, գործառույթի բնութագիրը և իրավական հիմքը</t>
  </si>
  <si>
    <t>… տողերն ավելացնել ըստ անհրաժեշտության</t>
  </si>
  <si>
    <t xml:space="preserve">  </t>
  </si>
  <si>
    <t>Հատուկ տեխնիկական միջոցներով կահավորանք
(ընտրել ցանկից)</t>
  </si>
  <si>
    <r>
      <t>Առաջարկություն՝ ավտոմեքենայի հետագա շահագործման նպատակահարմարության վերաբերյալ</t>
    </r>
    <r>
      <rPr>
        <vertAlign val="superscript"/>
        <sz val="9"/>
        <rFont val="GHEA Grapalat"/>
        <family val="3"/>
      </rPr>
      <t>9</t>
    </r>
    <r>
      <rPr>
        <sz val="9"/>
        <rFont val="GHEA Grapalat"/>
        <family val="3"/>
      </rPr>
      <t xml:space="preserve">
(ընտրել ցանկից)</t>
    </r>
  </si>
  <si>
    <t>ՀԱՅՏ՝ Նոր ավտոմեքենայի հատկացման կամ ձեռքբերման</t>
  </si>
  <si>
    <r>
      <t xml:space="preserve">ՀՀ  կառավարության 28.09.2023թ. N 1666-Ն որոշման Կարգի 8-րդ կետի հիմքը՝ նոր մեքենա հատկացնելու պահանջի վերաբերյալ </t>
    </r>
    <r>
      <rPr>
        <vertAlign val="superscript"/>
        <sz val="9"/>
        <rFont val="GHEA Grapalat"/>
        <family val="3"/>
      </rPr>
      <t>10</t>
    </r>
    <r>
      <rPr>
        <sz val="9"/>
        <rFont val="GHEA Grapalat"/>
        <family val="3"/>
      </rPr>
      <t xml:space="preserve">
 (լրացնել ըստ անհրաժեշտության՝ ընտրելով ցանկից)</t>
    </r>
  </si>
  <si>
    <r>
      <t>Մարմնին սպասարկող ավտոմեքենաներ</t>
    </r>
    <r>
      <rPr>
        <b/>
        <i/>
        <vertAlign val="superscript"/>
        <sz val="10"/>
        <rFont val="GHEA Grapalat"/>
        <family val="3"/>
      </rPr>
      <t>2.1</t>
    </r>
    <r>
      <rPr>
        <b/>
        <i/>
        <sz val="10"/>
        <rFont val="GHEA Grapalat"/>
        <family val="3"/>
      </rPr>
      <t>, այդ թվում՝ ըստ ստորաբաժանումների</t>
    </r>
  </si>
  <si>
    <r>
      <t xml:space="preserve">Գործառնական և հատուկ նշանակության ավտոմեքենաներ </t>
    </r>
    <r>
      <rPr>
        <b/>
        <i/>
        <vertAlign val="superscript"/>
        <sz val="10"/>
        <rFont val="GHEA Grapalat"/>
        <family val="3"/>
      </rPr>
      <t>2.2</t>
    </r>
    <r>
      <rPr>
        <b/>
        <i/>
        <sz val="10"/>
        <rFont val="GHEA Grapalat"/>
        <family val="3"/>
      </rPr>
      <t>, այդ թվում՝ ըստ ստորաբաժանումների</t>
    </r>
  </si>
  <si>
    <t>ՄԱՐՄՆԻ ԿՈՂՄԻՑ ՇԱՀԱԳՈՐԾՎՈՂ ԱՎՏՈՄԵՔԵՆԱՆԵՐԻ ԵՎ ՆՈՐ ԱՎՏՈՄԵՔԵՆԱՅԻ ՀԱՏԿԱՑՄԱՆ ՊԱՀԱՆՋԻ ՎԵՐԱԲԵՐՅԱԼ</t>
  </si>
  <si>
    <t xml:space="preserve">ՀԱՅՏ </t>
  </si>
  <si>
    <t>գունանշումով կամ հատուկ կահավորանքով</t>
  </si>
  <si>
    <t>օպերատիվ-հետախուզական գործունեության իրականացման համար՝ առանց գունանշման</t>
  </si>
  <si>
    <t xml:space="preserve">այլ </t>
  </si>
  <si>
    <t xml:space="preserve">տրամադրել ծախսերի փոխհատուցում և մեքենան հանձնել Կոմիտեին </t>
  </si>
  <si>
    <t>մեքենան հանձնել Կոմիտեին</t>
  </si>
  <si>
    <t>(ներկայացվում է պետական մարմինների կողմից՝ Պետական գույքի կառավարման կոմիտեին)</t>
  </si>
  <si>
    <t>Պալատի նախագահ</t>
  </si>
  <si>
    <t>Պալատի անդամ</t>
  </si>
  <si>
    <t>Գլխավոր քարտուղար</t>
  </si>
  <si>
    <t>Հերթապահ /աշխատակազմ/</t>
  </si>
  <si>
    <t>Տոյոտա Քմերի 025ԼԼ55</t>
  </si>
  <si>
    <t>Նիսսան Ալտիմա 002 PP01</t>
  </si>
  <si>
    <t>Տոյոտա Քեմրի 003 PP01</t>
  </si>
  <si>
    <t>Նիսսան Սենտրա 005PP01</t>
  </si>
  <si>
    <t>Նիսսան Սենտրա 006PP02</t>
  </si>
  <si>
    <t>Տոյոտա Քորոլլա 007PP01</t>
  </si>
  <si>
    <t>Տոյոտա Քորոլլա 008PP02</t>
  </si>
  <si>
    <t>Նիսսան Իքսթրայլ 010Pp01</t>
  </si>
  <si>
    <t>Տոյոտա Քորոլլա 004PP02</t>
  </si>
  <si>
    <t xml:space="preserve">(Մարմնի անվանումը) </t>
  </si>
  <si>
    <t>Հաշվեքննիչ  պալատ</t>
  </si>
  <si>
    <t>Հաշվեքննիչ պալատի 2024 թվականի  փետրվարի 29-ի թիվ  19-Լ որոշման</t>
  </si>
  <si>
    <t>Հավելված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</si>
</sst>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"/>
    <numFmt numFmtId="166" formatCode="0_);[Red]\(0\)"/>
    <numFmt numFmtId="167" formatCode="_(* #,##0.0_);_(* \(#,##0.0\);_(* &quot;-&quot;??_);_(@_)"/>
  </numFmts>
  <fonts count="20" x14ac:knownFonts="1">
    <font>
      <sz val="14"/>
      <color theme="1"/>
      <name val="GHEA Grapalat"/>
      <family val="2"/>
    </font>
    <font>
      <sz val="14"/>
      <color theme="1"/>
      <name val="GHEA Grapalat"/>
      <family val="2"/>
    </font>
    <font>
      <i/>
      <u/>
      <sz val="1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2"/>
      <color rgb="FFFF0000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color rgb="FF000000"/>
      <name val="Arial Unicode"/>
      <family val="2"/>
    </font>
    <font>
      <i/>
      <sz val="11"/>
      <color theme="1"/>
      <name val="GHEA Grapalat"/>
      <family val="3"/>
    </font>
    <font>
      <b/>
      <vertAlign val="superscript"/>
      <sz val="10"/>
      <name val="GHEA Grapalat"/>
      <family val="3"/>
    </font>
    <font>
      <vertAlign val="superscript"/>
      <sz val="9"/>
      <name val="GHEA Grapalat"/>
      <family val="3"/>
    </font>
    <font>
      <b/>
      <i/>
      <vertAlign val="superscript"/>
      <sz val="10"/>
      <name val="GHEA Grapalat"/>
      <family val="3"/>
    </font>
    <font>
      <b/>
      <sz val="14"/>
      <name val="GHEA Grapalat"/>
      <family val="3"/>
    </font>
    <font>
      <i/>
      <sz val="12"/>
      <color rgb="FFFF0000"/>
      <name val="GHEA Grapalat"/>
      <family val="3"/>
    </font>
    <font>
      <sz val="12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/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167" fontId="10" fillId="0" borderId="10" xfId="1" applyNumberFormat="1" applyFont="1" applyBorder="1"/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/>
    </xf>
    <xf numFmtId="167" fontId="10" fillId="0" borderId="0" xfId="1" applyNumberFormat="1" applyFont="1" applyBorder="1"/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14" xfId="0" applyFont="1" applyFill="1" applyBorder="1" applyAlignment="1">
      <alignment horizontal="left" wrapText="1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6" fontId="4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1" fillId="2" borderId="0" xfId="0" applyFont="1" applyFill="1" applyAlignment="1" applyProtection="1">
      <alignment horizontal="centerContinuous" vertical="center"/>
      <protection locked="0"/>
    </xf>
    <xf numFmtId="0" fontId="3" fillId="2" borderId="0" xfId="0" applyFont="1" applyFill="1" applyAlignment="1" applyProtection="1">
      <alignment horizontal="centerContinuous" vertical="center" wrapText="1"/>
      <protection locked="0"/>
    </xf>
    <xf numFmtId="0" fontId="3" fillId="2" borderId="0" xfId="0" applyFont="1" applyFill="1" applyAlignment="1" applyProtection="1">
      <alignment horizontal="centerContinuous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Continuous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Continuous" wrapText="1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center" wrapText="1"/>
    </xf>
    <xf numFmtId="0" fontId="11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</xf>
    <xf numFmtId="0" fontId="4" fillId="2" borderId="2" xfId="0" applyFont="1" applyFill="1" applyBorder="1" applyAlignment="1" applyProtection="1">
      <alignment wrapText="1"/>
    </xf>
    <xf numFmtId="0" fontId="4" fillId="2" borderId="3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center" wrapText="1"/>
    </xf>
    <xf numFmtId="0" fontId="4" fillId="4" borderId="1" xfId="0" applyFont="1" applyFill="1" applyBorder="1" applyAlignment="1" applyProtection="1">
      <alignment horizontal="centerContinuous"/>
    </xf>
    <xf numFmtId="0" fontId="3" fillId="0" borderId="7" xfId="0" applyFont="1" applyFill="1" applyBorder="1" applyAlignment="1" applyProtection="1">
      <alignment horizontal="center" wrapText="1"/>
    </xf>
    <xf numFmtId="0" fontId="5" fillId="0" borderId="7" xfId="0" applyFont="1" applyFill="1" applyBorder="1" applyAlignment="1" applyProtection="1">
      <alignment horizontal="center" wrapText="1"/>
    </xf>
    <xf numFmtId="0" fontId="5" fillId="0" borderId="8" xfId="0" applyFont="1" applyFill="1" applyBorder="1" applyAlignment="1" applyProtection="1">
      <alignment horizontal="center" wrapText="1"/>
    </xf>
    <xf numFmtId="0" fontId="5" fillId="4" borderId="7" xfId="0" applyFont="1" applyFill="1" applyBorder="1" applyAlignment="1" applyProtection="1">
      <alignment horizontal="center" wrapText="1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1" fontId="6" fillId="0" borderId="10" xfId="0" applyNumberFormat="1" applyFont="1" applyBorder="1" applyAlignment="1" applyProtection="1">
      <alignment horizontal="center" wrapText="1"/>
      <protection locked="0"/>
    </xf>
    <xf numFmtId="0" fontId="5" fillId="4" borderId="0" xfId="0" applyFont="1" applyFill="1" applyBorder="1" applyAlignment="1" applyProtection="1">
      <alignment horizontal="center" wrapText="1"/>
      <protection locked="0"/>
    </xf>
    <xf numFmtId="0" fontId="0" fillId="0" borderId="0" xfId="0" applyProtection="1"/>
    <xf numFmtId="0" fontId="5" fillId="3" borderId="9" xfId="0" applyFont="1" applyFill="1" applyBorder="1" applyAlignment="1" applyProtection="1">
      <alignment horizontal="center" wrapText="1"/>
    </xf>
    <xf numFmtId="166" fontId="4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0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Continuous"/>
      <protection locked="0"/>
    </xf>
    <xf numFmtId="0" fontId="3" fillId="5" borderId="12" xfId="0" applyFont="1" applyFill="1" applyBorder="1" applyAlignment="1" applyProtection="1">
      <alignment horizontal="left" vertical="center"/>
      <protection locked="0"/>
    </xf>
    <xf numFmtId="0" fontId="3" fillId="5" borderId="15" xfId="0" applyFont="1" applyFill="1" applyBorder="1" applyAlignment="1" applyProtection="1">
      <alignment horizontal="centerContinuous" vertical="center" wrapText="1"/>
      <protection locked="0"/>
    </xf>
    <xf numFmtId="0" fontId="5" fillId="0" borderId="16" xfId="0" applyFont="1" applyFill="1" applyBorder="1" applyAlignment="1" applyProtection="1">
      <alignment horizontal="center" wrapText="1"/>
    </xf>
    <xf numFmtId="0" fontId="17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Border="1"/>
    <xf numFmtId="0" fontId="4" fillId="0" borderId="11" xfId="0" applyFont="1" applyBorder="1"/>
    <xf numFmtId="0" fontId="19" fillId="0" borderId="0" xfId="0" applyFont="1"/>
    <xf numFmtId="0" fontId="0" fillId="0" borderId="0" xfId="0" applyFont="1" applyProtection="1">
      <protection locked="0"/>
    </xf>
    <xf numFmtId="0" fontId="0" fillId="0" borderId="0" xfId="0" applyFont="1"/>
    <xf numFmtId="0" fontId="4" fillId="2" borderId="4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90" zoomScaleNormal="90" workbookViewId="0">
      <selection activeCell="E7" sqref="E7"/>
    </sheetView>
  </sheetViews>
  <sheetFormatPr defaultRowHeight="20.25" x14ac:dyDescent="0.35"/>
  <cols>
    <col min="1" max="1" width="8.6640625" style="27" customWidth="1"/>
    <col min="2" max="2" width="23.83203125" style="44" customWidth="1"/>
    <col min="3" max="3" width="20.1640625" style="27" customWidth="1"/>
    <col min="4" max="4" width="16.5" style="27" customWidth="1"/>
    <col min="5" max="6" width="8.6640625" style="27"/>
    <col min="7" max="7" width="9.25" style="27" customWidth="1"/>
    <col min="8" max="8" width="8.6640625" style="27"/>
    <col min="9" max="9" width="8.6640625" style="29"/>
    <col min="10" max="10" width="14.25" style="33" customWidth="1"/>
    <col min="11" max="11" width="11" style="33" customWidth="1"/>
    <col min="12" max="12" width="18.33203125" style="27" customWidth="1"/>
    <col min="13" max="13" width="39.5" style="27" customWidth="1"/>
    <col min="14" max="14" width="0.58203125" style="27" customWidth="1"/>
    <col min="15" max="20" width="8.6640625" style="27"/>
    <col min="21" max="21" width="30.75" style="27" customWidth="1"/>
    <col min="22" max="16384" width="8.6640625" style="27"/>
  </cols>
  <sheetData>
    <row r="1" spans="1:21" x14ac:dyDescent="0.35">
      <c r="A1" s="81"/>
      <c r="B1" s="81" t="s">
        <v>83</v>
      </c>
      <c r="C1" s="81"/>
    </row>
    <row r="2" spans="1:21" ht="33.75" customHeight="1" x14ac:dyDescent="0.35">
      <c r="A2" s="82" t="s">
        <v>82</v>
      </c>
      <c r="B2" s="82"/>
      <c r="C2" s="82"/>
      <c r="D2" s="37"/>
      <c r="E2" s="35"/>
      <c r="L2" s="33"/>
      <c r="M2" s="33"/>
      <c r="N2" s="33"/>
      <c r="O2" s="33"/>
      <c r="P2" s="33"/>
      <c r="Q2" s="33"/>
      <c r="R2" s="33"/>
      <c r="S2" s="33"/>
    </row>
    <row r="3" spans="1:21" x14ac:dyDescent="0.35">
      <c r="A3" s="34"/>
      <c r="B3" s="75" t="s">
        <v>60</v>
      </c>
      <c r="C3" s="35"/>
      <c r="D3" s="36"/>
      <c r="E3" s="36"/>
      <c r="F3" s="80"/>
      <c r="G3" s="80"/>
      <c r="H3" s="80"/>
      <c r="I3" s="37"/>
      <c r="J3" s="35"/>
      <c r="K3" s="35"/>
      <c r="L3" s="33"/>
      <c r="M3" s="33"/>
      <c r="N3" s="33"/>
      <c r="O3" s="33"/>
      <c r="P3" s="33"/>
      <c r="Q3" s="33"/>
      <c r="R3" s="33"/>
      <c r="S3" s="33"/>
    </row>
    <row r="4" spans="1:21" x14ac:dyDescent="0.35">
      <c r="A4" s="34"/>
      <c r="B4" s="76" t="s">
        <v>66</v>
      </c>
      <c r="C4" s="35"/>
      <c r="D4" s="36"/>
      <c r="E4" s="36"/>
      <c r="F4" s="36"/>
      <c r="G4" s="36"/>
      <c r="H4" s="36"/>
      <c r="I4" s="37"/>
      <c r="J4" s="35"/>
      <c r="K4" s="35"/>
      <c r="L4" s="33"/>
      <c r="M4" s="33"/>
      <c r="N4" s="33"/>
      <c r="O4" s="33"/>
      <c r="P4" s="33"/>
      <c r="Q4" s="33"/>
      <c r="R4" s="33"/>
      <c r="S4" s="33"/>
    </row>
    <row r="5" spans="1:21" ht="39.75" customHeight="1" x14ac:dyDescent="0.35">
      <c r="A5" s="34"/>
      <c r="B5" s="46" t="s">
        <v>59</v>
      </c>
      <c r="C5" s="35"/>
      <c r="D5" s="36"/>
      <c r="E5" s="36"/>
      <c r="F5" s="36"/>
      <c r="G5" s="36"/>
      <c r="I5" s="37"/>
      <c r="J5" s="35"/>
      <c r="K5" s="35"/>
      <c r="L5" s="33"/>
      <c r="M5" s="33"/>
      <c r="N5" s="33"/>
      <c r="O5" s="33"/>
      <c r="P5" s="33"/>
      <c r="Q5" s="33"/>
      <c r="R5" s="33"/>
      <c r="S5" s="33"/>
    </row>
    <row r="6" spans="1:21" x14ac:dyDescent="0.35">
      <c r="A6" s="34"/>
      <c r="B6" s="46" t="s">
        <v>52</v>
      </c>
      <c r="C6" s="35"/>
      <c r="D6" s="36"/>
      <c r="E6" s="36"/>
      <c r="F6" s="36"/>
      <c r="G6" s="36"/>
      <c r="H6" s="36"/>
      <c r="I6" s="37"/>
      <c r="J6" s="35"/>
      <c r="K6" s="35"/>
      <c r="L6" s="33"/>
      <c r="M6" s="33"/>
      <c r="N6" s="33"/>
      <c r="O6" s="33"/>
      <c r="P6" s="33"/>
      <c r="Q6" s="33"/>
      <c r="R6" s="33"/>
      <c r="S6" s="33"/>
    </row>
    <row r="7" spans="1:21" ht="38.25" customHeight="1" x14ac:dyDescent="0.35">
      <c r="A7" s="34"/>
      <c r="B7" s="72" t="s">
        <v>81</v>
      </c>
      <c r="C7" s="73"/>
      <c r="D7" s="36"/>
      <c r="E7" s="36"/>
      <c r="F7" s="36"/>
      <c r="G7" s="36"/>
      <c r="H7" s="36"/>
      <c r="I7" s="37"/>
      <c r="J7" s="35"/>
      <c r="K7" s="35"/>
      <c r="L7" s="33"/>
      <c r="M7" s="33"/>
      <c r="N7" s="33"/>
      <c r="O7" s="33"/>
      <c r="P7" s="33"/>
      <c r="Q7" s="33"/>
      <c r="R7" s="33"/>
      <c r="S7" s="33"/>
    </row>
    <row r="8" spans="1:21" ht="21" thickBot="1" x14ac:dyDescent="0.4">
      <c r="A8" s="38"/>
      <c r="B8" s="47" t="s">
        <v>80</v>
      </c>
      <c r="C8" s="39"/>
      <c r="D8" s="38"/>
      <c r="E8" s="38"/>
      <c r="F8" s="38"/>
      <c r="G8" s="38"/>
      <c r="H8" s="38"/>
      <c r="I8" s="40"/>
      <c r="J8" s="41"/>
      <c r="K8" s="41"/>
      <c r="L8" s="33"/>
      <c r="M8" s="33"/>
      <c r="N8" s="33"/>
      <c r="O8" s="33"/>
      <c r="P8" s="33"/>
      <c r="Q8" s="33"/>
      <c r="R8" s="33"/>
      <c r="S8" s="33"/>
    </row>
    <row r="9" spans="1:21" ht="21" thickBot="1" x14ac:dyDescent="0.4">
      <c r="B9" s="48" t="s">
        <v>46</v>
      </c>
      <c r="C9" s="43"/>
      <c r="D9" s="71">
        <v>9</v>
      </c>
      <c r="F9" s="42"/>
      <c r="I9" s="40"/>
      <c r="J9" s="43"/>
      <c r="K9" s="43"/>
      <c r="L9" s="33"/>
      <c r="M9" s="33"/>
      <c r="N9" s="33"/>
      <c r="O9" s="33"/>
      <c r="P9" s="33"/>
      <c r="Q9" s="33"/>
      <c r="R9" s="33"/>
      <c r="S9" s="33"/>
    </row>
    <row r="10" spans="1:21" ht="21" thickBot="1" x14ac:dyDescent="0.4">
      <c r="B10" s="48" t="s">
        <v>0</v>
      </c>
      <c r="C10" s="43"/>
      <c r="D10" s="71">
        <v>9</v>
      </c>
      <c r="F10" s="42"/>
      <c r="I10" s="40"/>
      <c r="J10" s="43"/>
      <c r="K10" s="43"/>
      <c r="L10" s="33"/>
      <c r="M10" s="33"/>
      <c r="N10" s="33"/>
      <c r="O10" s="33"/>
      <c r="P10" s="33"/>
      <c r="Q10" s="33"/>
      <c r="R10" s="33"/>
      <c r="S10" s="33"/>
    </row>
    <row r="11" spans="1:21" ht="21" thickBot="1" x14ac:dyDescent="0.4">
      <c r="B11" s="42"/>
      <c r="C11" s="43"/>
      <c r="D11" s="42"/>
      <c r="E11" s="42"/>
      <c r="F11" s="42"/>
      <c r="G11" s="42"/>
      <c r="H11" s="42"/>
      <c r="I11" s="40"/>
      <c r="L11" s="33"/>
      <c r="M11" s="33"/>
      <c r="N11" s="33"/>
      <c r="O11" s="33"/>
      <c r="P11" s="33"/>
      <c r="Q11" s="33"/>
      <c r="R11" s="33"/>
      <c r="S11" s="33"/>
    </row>
    <row r="12" spans="1:21" s="67" customFormat="1" ht="42.75" customHeight="1" thickBot="1" x14ac:dyDescent="0.4">
      <c r="A12" s="49"/>
      <c r="B12" s="50"/>
      <c r="C12" s="86" t="s">
        <v>42</v>
      </c>
      <c r="D12" s="87"/>
      <c r="E12" s="87"/>
      <c r="F12" s="87"/>
      <c r="G12" s="87"/>
      <c r="H12" s="87"/>
      <c r="I12" s="87"/>
      <c r="J12" s="87"/>
      <c r="K12" s="87"/>
      <c r="L12" s="51"/>
      <c r="M12" s="51"/>
      <c r="N12" s="52"/>
      <c r="O12" s="83" t="s">
        <v>55</v>
      </c>
      <c r="P12" s="84"/>
      <c r="Q12" s="84"/>
      <c r="R12" s="84"/>
      <c r="S12" s="84"/>
      <c r="T12" s="84"/>
      <c r="U12" s="85"/>
    </row>
    <row r="13" spans="1:21" s="67" customFormat="1" ht="71.25" thickBot="1" x14ac:dyDescent="0.4">
      <c r="A13" s="53" t="s">
        <v>1</v>
      </c>
      <c r="B13" s="53" t="s">
        <v>2</v>
      </c>
      <c r="C13" s="53" t="s">
        <v>45</v>
      </c>
      <c r="D13" s="54" t="s">
        <v>43</v>
      </c>
      <c r="E13" s="55" t="s">
        <v>48</v>
      </c>
      <c r="F13" s="55" t="s">
        <v>24</v>
      </c>
      <c r="G13" s="55" t="s">
        <v>38</v>
      </c>
      <c r="H13" s="45" t="s">
        <v>4</v>
      </c>
      <c r="I13" s="55" t="s">
        <v>47</v>
      </c>
      <c r="J13" s="68" t="s">
        <v>49</v>
      </c>
      <c r="K13" s="74" t="s">
        <v>53</v>
      </c>
      <c r="L13" s="54" t="s">
        <v>54</v>
      </c>
      <c r="M13" s="54" t="s">
        <v>56</v>
      </c>
      <c r="N13" s="56"/>
      <c r="O13" s="54" t="s">
        <v>5</v>
      </c>
      <c r="P13" s="55" t="s">
        <v>48</v>
      </c>
      <c r="Q13" s="55" t="s">
        <v>24</v>
      </c>
      <c r="R13" s="55" t="s">
        <v>39</v>
      </c>
      <c r="S13" s="54" t="s">
        <v>6</v>
      </c>
      <c r="T13" s="54" t="s">
        <v>7</v>
      </c>
      <c r="U13" s="54" t="s">
        <v>50</v>
      </c>
    </row>
    <row r="14" spans="1:21" hidden="1" x14ac:dyDescent="0.35">
      <c r="A14" s="60"/>
      <c r="B14" s="61"/>
      <c r="C14" s="60"/>
      <c r="D14" s="62"/>
      <c r="E14" s="63"/>
      <c r="F14" s="63"/>
      <c r="G14" s="63"/>
      <c r="H14" s="64"/>
      <c r="I14" s="63"/>
      <c r="J14" s="65">
        <f>+List!A1</f>
        <v>2024</v>
      </c>
      <c r="K14" s="62"/>
      <c r="L14" s="62"/>
      <c r="M14" s="62"/>
      <c r="N14" s="66"/>
      <c r="O14" s="62"/>
      <c r="P14" s="63"/>
      <c r="Q14" s="63"/>
      <c r="R14" s="63"/>
      <c r="S14" s="62"/>
      <c r="T14" s="62"/>
      <c r="U14" s="62"/>
    </row>
    <row r="15" spans="1:21" s="30" customFormat="1" x14ac:dyDescent="0.35">
      <c r="A15" s="13">
        <v>1</v>
      </c>
      <c r="B15" s="14" t="s">
        <v>44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30" customFormat="1" ht="27" x14ac:dyDescent="0.25">
      <c r="A16" s="16">
        <v>1</v>
      </c>
      <c r="B16" s="78" t="s">
        <v>67</v>
      </c>
      <c r="C16" s="18" t="s">
        <v>27</v>
      </c>
      <c r="D16" s="78" t="s">
        <v>71</v>
      </c>
      <c r="E16" s="16" t="s">
        <v>8</v>
      </c>
      <c r="F16" s="16" t="s">
        <v>9</v>
      </c>
      <c r="G16" s="19" t="s">
        <v>40</v>
      </c>
      <c r="H16" s="16">
        <v>14110</v>
      </c>
      <c r="I16" s="16">
        <v>2018</v>
      </c>
      <c r="J16" s="69">
        <f>10-($J$14-I16)</f>
        <v>4</v>
      </c>
      <c r="K16" s="57" t="s">
        <v>14</v>
      </c>
      <c r="L16" s="18" t="s">
        <v>31</v>
      </c>
      <c r="M16" s="18"/>
      <c r="N16" s="31"/>
      <c r="O16" s="58"/>
      <c r="P16" s="16"/>
      <c r="Q16" s="57"/>
      <c r="R16" s="57"/>
      <c r="S16" s="57"/>
      <c r="T16" s="58"/>
      <c r="U16" s="18"/>
    </row>
    <row r="17" spans="1:21" s="30" customFormat="1" ht="27" x14ac:dyDescent="0.25">
      <c r="A17" s="16">
        <v>2</v>
      </c>
      <c r="B17" s="79" t="s">
        <v>68</v>
      </c>
      <c r="C17" s="18" t="s">
        <v>27</v>
      </c>
      <c r="D17" s="78" t="s">
        <v>72</v>
      </c>
      <c r="E17" s="16" t="s">
        <v>8</v>
      </c>
      <c r="F17" s="16" t="s">
        <v>9</v>
      </c>
      <c r="G17" s="19" t="s">
        <v>40</v>
      </c>
      <c r="H17" s="16">
        <v>5363.9</v>
      </c>
      <c r="I17" s="16">
        <v>2013</v>
      </c>
      <c r="J17" s="69">
        <f t="shared" ref="J17:J24" si="0">10-($J$14-I17)</f>
        <v>-1</v>
      </c>
      <c r="K17" s="57" t="s">
        <v>14</v>
      </c>
      <c r="L17" s="18" t="s">
        <v>32</v>
      </c>
      <c r="M17" s="18" t="s">
        <v>33</v>
      </c>
      <c r="N17" s="31"/>
      <c r="O17" s="58"/>
      <c r="P17" s="16"/>
      <c r="Q17" s="57"/>
      <c r="R17" s="57"/>
      <c r="S17" s="57"/>
      <c r="T17" s="58"/>
      <c r="U17" s="18"/>
    </row>
    <row r="18" spans="1:21" s="30" customFormat="1" ht="27" x14ac:dyDescent="0.25">
      <c r="A18" s="16">
        <v>3</v>
      </c>
      <c r="B18" s="79" t="s">
        <v>68</v>
      </c>
      <c r="C18" s="18" t="s">
        <v>27</v>
      </c>
      <c r="D18" s="78" t="s">
        <v>73</v>
      </c>
      <c r="E18" s="16" t="s">
        <v>8</v>
      </c>
      <c r="F18" s="16" t="s">
        <v>9</v>
      </c>
      <c r="G18" s="19" t="s">
        <v>40</v>
      </c>
      <c r="H18" s="16">
        <v>1530.7</v>
      </c>
      <c r="I18" s="16">
        <v>2007</v>
      </c>
      <c r="J18" s="69">
        <f t="shared" si="0"/>
        <v>-7</v>
      </c>
      <c r="K18" s="57" t="s">
        <v>14</v>
      </c>
      <c r="L18" s="18" t="s">
        <v>32</v>
      </c>
      <c r="M18" s="18" t="s">
        <v>33</v>
      </c>
      <c r="N18" s="31"/>
      <c r="O18" s="58"/>
      <c r="P18" s="16"/>
      <c r="Q18" s="57"/>
      <c r="R18" s="57"/>
      <c r="S18" s="57"/>
      <c r="T18" s="58"/>
      <c r="U18" s="18"/>
    </row>
    <row r="19" spans="1:21" s="30" customFormat="1" ht="27" x14ac:dyDescent="0.25">
      <c r="A19" s="16">
        <v>4</v>
      </c>
      <c r="B19" s="79" t="s">
        <v>68</v>
      </c>
      <c r="C19" s="18" t="s">
        <v>27</v>
      </c>
      <c r="D19" s="78" t="s">
        <v>74</v>
      </c>
      <c r="E19" s="16" t="s">
        <v>8</v>
      </c>
      <c r="F19" s="16" t="s">
        <v>9</v>
      </c>
      <c r="G19" s="19" t="s">
        <v>40</v>
      </c>
      <c r="H19" s="16">
        <v>5300</v>
      </c>
      <c r="I19" s="16">
        <v>2013</v>
      </c>
      <c r="J19" s="69">
        <f t="shared" si="0"/>
        <v>-1</v>
      </c>
      <c r="K19" s="57" t="s">
        <v>14</v>
      </c>
      <c r="L19" s="18" t="s">
        <v>32</v>
      </c>
      <c r="M19" s="18" t="s">
        <v>33</v>
      </c>
      <c r="N19" s="31"/>
      <c r="O19" s="58"/>
      <c r="P19" s="16"/>
      <c r="Q19" s="57"/>
      <c r="R19" s="57"/>
      <c r="S19" s="57"/>
      <c r="T19" s="58"/>
      <c r="U19" s="18"/>
    </row>
    <row r="20" spans="1:21" s="30" customFormat="1" ht="27" x14ac:dyDescent="0.25">
      <c r="A20" s="16">
        <v>5</v>
      </c>
      <c r="B20" s="79" t="s">
        <v>68</v>
      </c>
      <c r="C20" s="18" t="s">
        <v>27</v>
      </c>
      <c r="D20" s="78" t="s">
        <v>75</v>
      </c>
      <c r="E20" s="16" t="s">
        <v>8</v>
      </c>
      <c r="F20" s="16" t="s">
        <v>9</v>
      </c>
      <c r="G20" s="19" t="s">
        <v>13</v>
      </c>
      <c r="H20" s="16">
        <v>5300</v>
      </c>
      <c r="I20" s="16">
        <v>2013</v>
      </c>
      <c r="J20" s="69">
        <f t="shared" si="0"/>
        <v>-1</v>
      </c>
      <c r="K20" s="57" t="s">
        <v>14</v>
      </c>
      <c r="L20" s="18" t="s">
        <v>32</v>
      </c>
      <c r="M20" s="18" t="s">
        <v>33</v>
      </c>
      <c r="N20" s="31"/>
      <c r="O20" s="58"/>
      <c r="P20" s="16"/>
      <c r="Q20" s="57"/>
      <c r="R20" s="57"/>
      <c r="S20" s="57"/>
      <c r="T20" s="58"/>
      <c r="U20" s="18"/>
    </row>
    <row r="21" spans="1:21" s="30" customFormat="1" ht="27" x14ac:dyDescent="0.25">
      <c r="A21" s="16">
        <v>6</v>
      </c>
      <c r="B21" s="79" t="s">
        <v>68</v>
      </c>
      <c r="C21" s="18" t="s">
        <v>27</v>
      </c>
      <c r="D21" s="78" t="s">
        <v>76</v>
      </c>
      <c r="E21" s="16" t="s">
        <v>8</v>
      </c>
      <c r="F21" s="16" t="s">
        <v>9</v>
      </c>
      <c r="G21" s="19" t="s">
        <v>13</v>
      </c>
      <c r="H21" s="16">
        <v>9730</v>
      </c>
      <c r="I21" s="16">
        <v>2017</v>
      </c>
      <c r="J21" s="69">
        <f t="shared" si="0"/>
        <v>3</v>
      </c>
      <c r="K21" s="57" t="s">
        <v>14</v>
      </c>
      <c r="L21" s="18" t="s">
        <v>31</v>
      </c>
      <c r="M21" s="18"/>
      <c r="N21" s="31"/>
      <c r="O21" s="58"/>
      <c r="P21" s="16"/>
      <c r="Q21" s="57"/>
      <c r="R21" s="57"/>
      <c r="S21" s="57"/>
      <c r="T21" s="58"/>
      <c r="U21" s="18"/>
    </row>
    <row r="22" spans="1:21" s="30" customFormat="1" ht="27" x14ac:dyDescent="0.25">
      <c r="A22" s="16">
        <v>7</v>
      </c>
      <c r="B22" s="79" t="s">
        <v>68</v>
      </c>
      <c r="C22" s="18" t="s">
        <v>27</v>
      </c>
      <c r="D22" s="78" t="s">
        <v>77</v>
      </c>
      <c r="E22" s="16" t="s">
        <v>8</v>
      </c>
      <c r="F22" s="16" t="s">
        <v>9</v>
      </c>
      <c r="G22" s="19" t="s">
        <v>13</v>
      </c>
      <c r="H22" s="16">
        <v>9730</v>
      </c>
      <c r="I22" s="16">
        <v>2017</v>
      </c>
      <c r="J22" s="69">
        <f t="shared" si="0"/>
        <v>3</v>
      </c>
      <c r="K22" s="57" t="s">
        <v>14</v>
      </c>
      <c r="L22" s="18" t="s">
        <v>31</v>
      </c>
      <c r="M22" s="18"/>
      <c r="N22" s="31"/>
      <c r="O22" s="58"/>
      <c r="P22" s="16"/>
      <c r="Q22" s="57"/>
      <c r="R22" s="57"/>
      <c r="S22" s="57"/>
      <c r="T22" s="58"/>
      <c r="U22" s="18"/>
    </row>
    <row r="23" spans="1:21" s="30" customFormat="1" ht="27" x14ac:dyDescent="0.25">
      <c r="A23" s="16">
        <v>8</v>
      </c>
      <c r="B23" s="79" t="s">
        <v>69</v>
      </c>
      <c r="C23" s="18" t="s">
        <v>27</v>
      </c>
      <c r="D23" s="78" t="s">
        <v>78</v>
      </c>
      <c r="E23" s="16" t="s">
        <v>16</v>
      </c>
      <c r="F23" s="16" t="s">
        <v>9</v>
      </c>
      <c r="G23" s="19" t="s">
        <v>25</v>
      </c>
      <c r="H23" s="16">
        <v>8803.4</v>
      </c>
      <c r="I23" s="16">
        <v>2013</v>
      </c>
      <c r="J23" s="69">
        <f t="shared" si="0"/>
        <v>-1</v>
      </c>
      <c r="K23" s="57" t="s">
        <v>14</v>
      </c>
      <c r="L23" s="18" t="s">
        <v>32</v>
      </c>
      <c r="M23" s="18" t="s">
        <v>33</v>
      </c>
      <c r="N23" s="31"/>
      <c r="O23" s="58"/>
      <c r="P23" s="16"/>
      <c r="Q23" s="57"/>
      <c r="R23" s="57"/>
      <c r="S23" s="57"/>
      <c r="T23" s="58"/>
      <c r="U23" s="18"/>
    </row>
    <row r="24" spans="1:21" s="30" customFormat="1" x14ac:dyDescent="0.35">
      <c r="A24" s="16"/>
      <c r="B24" s="77"/>
      <c r="C24" s="18"/>
      <c r="D24" s="16"/>
      <c r="E24" s="16"/>
      <c r="F24" s="16"/>
      <c r="G24" s="19"/>
      <c r="H24" s="16"/>
      <c r="I24" s="16"/>
      <c r="J24" s="69">
        <f t="shared" si="0"/>
        <v>-2014</v>
      </c>
      <c r="K24" s="57"/>
      <c r="L24" s="18"/>
      <c r="M24" s="18"/>
      <c r="N24" s="31"/>
      <c r="O24" s="58"/>
      <c r="P24" s="16"/>
      <c r="Q24" s="57"/>
      <c r="R24" s="57"/>
      <c r="S24" s="57"/>
      <c r="T24" s="58"/>
      <c r="U24" s="18"/>
    </row>
    <row r="25" spans="1:21" s="30" customFormat="1" x14ac:dyDescent="0.35">
      <c r="A25" s="13"/>
      <c r="B25" s="14" t="s">
        <v>57</v>
      </c>
      <c r="C25" s="15"/>
      <c r="D25" s="15"/>
      <c r="E25" s="15"/>
      <c r="F25" s="15"/>
      <c r="G25" s="15"/>
      <c r="H25" s="15"/>
      <c r="I25" s="15"/>
      <c r="J25" s="70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s="30" customFormat="1" ht="27" x14ac:dyDescent="0.25">
      <c r="A26" s="16">
        <v>1</v>
      </c>
      <c r="B26" s="79" t="s">
        <v>70</v>
      </c>
      <c r="C26" s="18" t="s">
        <v>28</v>
      </c>
      <c r="D26" s="78" t="s">
        <v>79</v>
      </c>
      <c r="E26" s="16" t="s">
        <v>8</v>
      </c>
      <c r="F26" s="16" t="s">
        <v>9</v>
      </c>
      <c r="G26" s="19" t="s">
        <v>13</v>
      </c>
      <c r="H26" s="16">
        <v>116.4</v>
      </c>
      <c r="I26" s="16">
        <v>2008</v>
      </c>
      <c r="J26" s="69">
        <f t="shared" ref="J26:J31" si="1">10-($J$14-I26)</f>
        <v>-6</v>
      </c>
      <c r="K26" s="57" t="s">
        <v>14</v>
      </c>
      <c r="L26" s="18" t="s">
        <v>32</v>
      </c>
      <c r="M26" s="18" t="s">
        <v>33</v>
      </c>
      <c r="N26" s="31"/>
      <c r="O26" s="58"/>
      <c r="P26" s="16"/>
      <c r="Q26" s="57"/>
      <c r="R26" s="57"/>
      <c r="S26" s="57"/>
      <c r="T26" s="58"/>
      <c r="U26" s="18"/>
    </row>
    <row r="27" spans="1:21" s="30" customFormat="1" x14ac:dyDescent="0.35">
      <c r="A27" s="16">
        <v>2</v>
      </c>
      <c r="B27" s="17"/>
      <c r="C27" s="18"/>
      <c r="D27" s="16"/>
      <c r="E27" s="16"/>
      <c r="F27" s="16"/>
      <c r="G27" s="19"/>
      <c r="H27" s="16"/>
      <c r="I27" s="16"/>
      <c r="J27" s="69">
        <f t="shared" si="1"/>
        <v>-2014</v>
      </c>
      <c r="K27" s="57"/>
      <c r="L27" s="18"/>
      <c r="M27" s="18"/>
      <c r="N27" s="31"/>
      <c r="O27" s="58"/>
      <c r="P27" s="16"/>
      <c r="Q27" s="57"/>
      <c r="R27" s="57"/>
      <c r="S27" s="57"/>
      <c r="T27" s="58"/>
      <c r="U27" s="18"/>
    </row>
    <row r="28" spans="1:21" s="30" customFormat="1" x14ac:dyDescent="0.35">
      <c r="A28" s="16">
        <v>3</v>
      </c>
      <c r="B28" s="17"/>
      <c r="C28" s="18"/>
      <c r="D28" s="16"/>
      <c r="E28" s="16"/>
      <c r="F28" s="16"/>
      <c r="G28" s="19"/>
      <c r="H28" s="16"/>
      <c r="I28" s="16"/>
      <c r="J28" s="69">
        <f t="shared" si="1"/>
        <v>-2014</v>
      </c>
      <c r="K28" s="57"/>
      <c r="L28" s="18"/>
      <c r="M28" s="18"/>
      <c r="N28" s="31"/>
      <c r="O28" s="58"/>
      <c r="P28" s="16"/>
      <c r="Q28" s="57"/>
      <c r="R28" s="57"/>
      <c r="S28" s="57"/>
      <c r="T28" s="58"/>
      <c r="U28" s="18"/>
    </row>
    <row r="29" spans="1:21" s="30" customFormat="1" x14ac:dyDescent="0.35">
      <c r="A29" s="16">
        <v>4</v>
      </c>
      <c r="B29" s="17"/>
      <c r="C29" s="18"/>
      <c r="D29" s="16"/>
      <c r="E29" s="16"/>
      <c r="F29" s="16"/>
      <c r="G29" s="19"/>
      <c r="H29" s="16"/>
      <c r="I29" s="16"/>
      <c r="J29" s="69">
        <f t="shared" si="1"/>
        <v>-2014</v>
      </c>
      <c r="K29" s="57"/>
      <c r="L29" s="18"/>
      <c r="M29" s="18"/>
      <c r="N29" s="31"/>
      <c r="O29" s="58"/>
      <c r="P29" s="16"/>
      <c r="Q29" s="57"/>
      <c r="R29" s="57"/>
      <c r="S29" s="57"/>
      <c r="T29" s="58"/>
      <c r="U29" s="18"/>
    </row>
    <row r="30" spans="1:21" s="30" customFormat="1" x14ac:dyDescent="0.35">
      <c r="A30" s="16">
        <v>5</v>
      </c>
      <c r="B30" s="17"/>
      <c r="C30" s="18"/>
      <c r="D30" s="16"/>
      <c r="E30" s="16"/>
      <c r="F30" s="16"/>
      <c r="G30" s="19"/>
      <c r="H30" s="16"/>
      <c r="I30" s="16"/>
      <c r="J30" s="69">
        <f t="shared" si="1"/>
        <v>-2014</v>
      </c>
      <c r="K30" s="57"/>
      <c r="L30" s="18"/>
      <c r="M30" s="18"/>
      <c r="N30" s="31"/>
      <c r="O30" s="58"/>
      <c r="P30" s="16"/>
      <c r="Q30" s="57"/>
      <c r="R30" s="57"/>
      <c r="S30" s="57"/>
      <c r="T30" s="58"/>
      <c r="U30" s="18"/>
    </row>
    <row r="31" spans="1:21" s="30" customFormat="1" x14ac:dyDescent="0.35">
      <c r="A31" s="16">
        <v>6</v>
      </c>
      <c r="B31" s="17"/>
      <c r="C31" s="18"/>
      <c r="D31" s="16"/>
      <c r="E31" s="16"/>
      <c r="F31" s="16"/>
      <c r="G31" s="19"/>
      <c r="H31" s="16"/>
      <c r="I31" s="16"/>
      <c r="J31" s="69">
        <f t="shared" si="1"/>
        <v>-2014</v>
      </c>
      <c r="K31" s="57"/>
      <c r="L31" s="18"/>
      <c r="M31" s="18"/>
      <c r="N31" s="31"/>
      <c r="O31" s="58"/>
      <c r="P31" s="16"/>
      <c r="Q31" s="57"/>
      <c r="R31" s="57"/>
      <c r="S31" s="57"/>
      <c r="T31" s="58"/>
      <c r="U31" s="18"/>
    </row>
    <row r="32" spans="1:21" s="30" customFormat="1" x14ac:dyDescent="0.35">
      <c r="A32" s="59" t="s">
        <v>51</v>
      </c>
      <c r="B32" s="17"/>
      <c r="C32" s="18"/>
      <c r="D32" s="16"/>
      <c r="E32" s="16"/>
      <c r="F32" s="16"/>
      <c r="G32" s="19"/>
      <c r="H32" s="16"/>
      <c r="I32" s="16"/>
      <c r="J32" s="69">
        <f>10-($J$14-I32)</f>
        <v>-2014</v>
      </c>
      <c r="K32" s="57"/>
      <c r="L32" s="18"/>
      <c r="M32" s="18"/>
      <c r="N32" s="31"/>
      <c r="O32" s="58"/>
      <c r="P32" s="16"/>
      <c r="Q32" s="57"/>
      <c r="R32" s="57"/>
      <c r="S32" s="57"/>
      <c r="T32" s="58"/>
      <c r="U32" s="18"/>
    </row>
    <row r="33" spans="1:21" s="30" customFormat="1" x14ac:dyDescent="0.35">
      <c r="A33" s="13"/>
      <c r="B33" s="14" t="s">
        <v>58</v>
      </c>
      <c r="C33" s="15"/>
      <c r="D33" s="15"/>
      <c r="E33" s="15"/>
      <c r="F33" s="15"/>
      <c r="G33" s="15"/>
      <c r="H33" s="15"/>
      <c r="I33" s="15"/>
      <c r="J33" s="70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s="30" customFormat="1" x14ac:dyDescent="0.35">
      <c r="A34" s="16">
        <v>1</v>
      </c>
      <c r="B34" s="17"/>
      <c r="C34" s="18"/>
      <c r="D34" s="16"/>
      <c r="E34" s="16"/>
      <c r="F34" s="16"/>
      <c r="G34" s="19"/>
      <c r="H34" s="16"/>
      <c r="I34" s="16"/>
      <c r="J34" s="69">
        <f t="shared" ref="J34:J40" si="2">10-($J$14-I34)</f>
        <v>-2014</v>
      </c>
      <c r="K34" s="57"/>
      <c r="L34" s="18"/>
      <c r="M34" s="18"/>
      <c r="N34" s="31"/>
      <c r="O34" s="58"/>
      <c r="P34" s="16"/>
      <c r="Q34" s="57"/>
      <c r="R34" s="57"/>
      <c r="S34" s="57"/>
      <c r="T34" s="58"/>
      <c r="U34" s="18"/>
    </row>
    <row r="35" spans="1:21" s="30" customFormat="1" x14ac:dyDescent="0.35">
      <c r="A35" s="16">
        <v>2</v>
      </c>
      <c r="B35" s="17"/>
      <c r="C35" s="18"/>
      <c r="D35" s="16"/>
      <c r="E35" s="16"/>
      <c r="F35" s="16"/>
      <c r="G35" s="19"/>
      <c r="H35" s="16"/>
      <c r="I35" s="16"/>
      <c r="J35" s="69">
        <f t="shared" si="2"/>
        <v>-2014</v>
      </c>
      <c r="K35" s="57"/>
      <c r="L35" s="18"/>
      <c r="M35" s="18"/>
      <c r="N35" s="31"/>
      <c r="O35" s="58"/>
      <c r="P35" s="16"/>
      <c r="Q35" s="57"/>
      <c r="R35" s="57"/>
      <c r="S35" s="57"/>
      <c r="T35" s="58"/>
      <c r="U35" s="18"/>
    </row>
    <row r="36" spans="1:21" s="30" customFormat="1" x14ac:dyDescent="0.35">
      <c r="A36" s="16">
        <v>3</v>
      </c>
      <c r="B36" s="17"/>
      <c r="C36" s="18"/>
      <c r="D36" s="16"/>
      <c r="E36" s="16"/>
      <c r="F36" s="16"/>
      <c r="G36" s="19"/>
      <c r="H36" s="16"/>
      <c r="I36" s="16"/>
      <c r="J36" s="69">
        <f t="shared" si="2"/>
        <v>-2014</v>
      </c>
      <c r="K36" s="57"/>
      <c r="L36" s="18"/>
      <c r="M36" s="18"/>
      <c r="N36" s="31"/>
      <c r="O36" s="58"/>
      <c r="P36" s="16"/>
      <c r="Q36" s="57"/>
      <c r="R36" s="57"/>
      <c r="S36" s="57"/>
      <c r="T36" s="58"/>
      <c r="U36" s="18"/>
    </row>
    <row r="37" spans="1:21" s="30" customFormat="1" x14ac:dyDescent="0.35">
      <c r="A37" s="16">
        <v>4</v>
      </c>
      <c r="B37" s="17"/>
      <c r="C37" s="18"/>
      <c r="D37" s="16"/>
      <c r="E37" s="16"/>
      <c r="F37" s="16"/>
      <c r="G37" s="19"/>
      <c r="H37" s="16"/>
      <c r="I37" s="16"/>
      <c r="J37" s="69">
        <f t="shared" si="2"/>
        <v>-2014</v>
      </c>
      <c r="K37" s="57"/>
      <c r="L37" s="18"/>
      <c r="M37" s="18"/>
      <c r="N37" s="31"/>
      <c r="O37" s="58"/>
      <c r="P37" s="16"/>
      <c r="Q37" s="57"/>
      <c r="R37" s="57"/>
      <c r="S37" s="57"/>
      <c r="T37" s="58"/>
      <c r="U37" s="18"/>
    </row>
    <row r="38" spans="1:21" s="30" customFormat="1" x14ac:dyDescent="0.35">
      <c r="A38" s="16">
        <v>5</v>
      </c>
      <c r="B38" s="17"/>
      <c r="C38" s="18"/>
      <c r="D38" s="16"/>
      <c r="E38" s="16"/>
      <c r="F38" s="16"/>
      <c r="G38" s="19"/>
      <c r="H38" s="16"/>
      <c r="I38" s="16"/>
      <c r="J38" s="69">
        <f t="shared" si="2"/>
        <v>-2014</v>
      </c>
      <c r="K38" s="57"/>
      <c r="L38" s="18"/>
      <c r="M38" s="18"/>
      <c r="N38" s="31"/>
      <c r="O38" s="58"/>
      <c r="P38" s="16"/>
      <c r="Q38" s="57"/>
      <c r="R38" s="57"/>
      <c r="S38" s="57"/>
      <c r="T38" s="58"/>
      <c r="U38" s="18"/>
    </row>
    <row r="39" spans="1:21" s="30" customFormat="1" x14ac:dyDescent="0.35">
      <c r="A39" s="16">
        <v>6</v>
      </c>
      <c r="B39" s="17"/>
      <c r="C39" s="18"/>
      <c r="D39" s="16"/>
      <c r="E39" s="16"/>
      <c r="F39" s="16"/>
      <c r="G39" s="19"/>
      <c r="H39" s="16"/>
      <c r="I39" s="16"/>
      <c r="J39" s="69">
        <f t="shared" si="2"/>
        <v>-2014</v>
      </c>
      <c r="K39" s="57"/>
      <c r="L39" s="18"/>
      <c r="M39" s="18"/>
      <c r="N39" s="31"/>
      <c r="O39" s="58"/>
      <c r="P39" s="16"/>
      <c r="Q39" s="57"/>
      <c r="R39" s="57"/>
      <c r="S39" s="57"/>
      <c r="T39" s="58"/>
      <c r="U39" s="18"/>
    </row>
    <row r="40" spans="1:21" s="30" customFormat="1" x14ac:dyDescent="0.35">
      <c r="A40" s="59" t="s">
        <v>51</v>
      </c>
      <c r="B40" s="17"/>
      <c r="C40" s="18"/>
      <c r="D40" s="16"/>
      <c r="E40" s="16"/>
      <c r="F40" s="16"/>
      <c r="G40" s="19"/>
      <c r="H40" s="16"/>
      <c r="I40" s="16"/>
      <c r="J40" s="69">
        <f t="shared" si="2"/>
        <v>-2014</v>
      </c>
      <c r="K40" s="57"/>
      <c r="L40" s="18"/>
      <c r="M40" s="18"/>
      <c r="N40" s="31"/>
      <c r="O40" s="58"/>
      <c r="P40" s="16"/>
      <c r="Q40" s="57"/>
      <c r="R40" s="57"/>
      <c r="S40" s="57"/>
      <c r="T40" s="58"/>
      <c r="U40" s="18"/>
    </row>
    <row r="41" spans="1:21" s="30" customFormat="1" x14ac:dyDescent="0.35">
      <c r="A41" s="21"/>
      <c r="B41" s="14" t="s">
        <v>10</v>
      </c>
      <c r="C41" s="15"/>
      <c r="D41" s="15"/>
      <c r="E41" s="15"/>
      <c r="F41" s="15"/>
      <c r="G41" s="15"/>
      <c r="H41" s="15"/>
      <c r="I41" s="15"/>
      <c r="J41" s="70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s="30" customFormat="1" x14ac:dyDescent="0.35">
      <c r="A42" s="20">
        <v>1</v>
      </c>
      <c r="B42" s="17"/>
      <c r="C42" s="18"/>
      <c r="D42" s="16"/>
      <c r="E42" s="16"/>
      <c r="F42" s="16"/>
      <c r="G42" s="19"/>
      <c r="H42" s="16"/>
      <c r="I42" s="16"/>
      <c r="J42" s="69">
        <f t="shared" ref="J42:J45" si="3">10-($J$14-I42)</f>
        <v>-2014</v>
      </c>
      <c r="K42" s="57"/>
      <c r="L42" s="18"/>
      <c r="M42" s="18"/>
      <c r="N42" s="31"/>
      <c r="O42" s="58"/>
      <c r="P42" s="16"/>
      <c r="Q42" s="57"/>
      <c r="R42" s="57"/>
      <c r="S42" s="57"/>
      <c r="T42" s="58"/>
      <c r="U42" s="18"/>
    </row>
    <row r="43" spans="1:21" s="30" customFormat="1" x14ac:dyDescent="0.35">
      <c r="A43" s="20">
        <v>2</v>
      </c>
      <c r="B43" s="17"/>
      <c r="C43" s="18"/>
      <c r="D43" s="16"/>
      <c r="E43" s="16"/>
      <c r="F43" s="16"/>
      <c r="G43" s="19"/>
      <c r="H43" s="16"/>
      <c r="I43" s="16"/>
      <c r="J43" s="69">
        <f t="shared" si="3"/>
        <v>-2014</v>
      </c>
      <c r="K43" s="57"/>
      <c r="L43" s="18"/>
      <c r="M43" s="18"/>
      <c r="N43" s="31"/>
      <c r="O43" s="58"/>
      <c r="P43" s="16"/>
      <c r="Q43" s="57"/>
      <c r="R43" s="57"/>
      <c r="S43" s="57"/>
      <c r="T43" s="58"/>
      <c r="U43" s="18"/>
    </row>
    <row r="44" spans="1:21" s="30" customFormat="1" x14ac:dyDescent="0.35">
      <c r="A44" s="20">
        <v>3</v>
      </c>
      <c r="B44" s="17"/>
      <c r="C44" s="18"/>
      <c r="D44" s="16"/>
      <c r="E44" s="16"/>
      <c r="F44" s="16"/>
      <c r="G44" s="19"/>
      <c r="H44" s="16"/>
      <c r="I44" s="16"/>
      <c r="J44" s="69">
        <f t="shared" si="3"/>
        <v>-2014</v>
      </c>
      <c r="K44" s="57"/>
      <c r="L44" s="18"/>
      <c r="M44" s="18"/>
      <c r="N44" s="31"/>
      <c r="O44" s="58"/>
      <c r="P44" s="16"/>
      <c r="Q44" s="57"/>
      <c r="R44" s="57"/>
      <c r="S44" s="57"/>
      <c r="T44" s="58"/>
      <c r="U44" s="18"/>
    </row>
    <row r="45" spans="1:21" s="30" customFormat="1" x14ac:dyDescent="0.35">
      <c r="A45" s="59" t="s">
        <v>51</v>
      </c>
      <c r="B45" s="17"/>
      <c r="C45" s="18"/>
      <c r="D45" s="16"/>
      <c r="E45" s="16"/>
      <c r="F45" s="16"/>
      <c r="G45" s="19"/>
      <c r="H45" s="16"/>
      <c r="I45" s="16"/>
      <c r="J45" s="69">
        <f t="shared" si="3"/>
        <v>-2014</v>
      </c>
      <c r="K45" s="57"/>
      <c r="L45" s="18"/>
      <c r="M45" s="18"/>
      <c r="N45" s="31"/>
      <c r="O45" s="58"/>
      <c r="P45" s="16"/>
      <c r="Q45" s="57"/>
      <c r="R45" s="57"/>
      <c r="S45" s="57"/>
      <c r="T45" s="58"/>
      <c r="U45" s="18"/>
    </row>
    <row r="46" spans="1:21" x14ac:dyDescent="0.35">
      <c r="A46" s="22"/>
      <c r="B46" s="23"/>
      <c r="C46" s="24"/>
      <c r="D46" s="25"/>
      <c r="E46" s="25"/>
      <c r="F46" s="25"/>
      <c r="G46" s="25"/>
      <c r="H46" s="25"/>
      <c r="I46" s="26"/>
      <c r="J46" s="24"/>
      <c r="K46" s="24"/>
      <c r="L46" s="32"/>
      <c r="M46" s="32"/>
      <c r="N46" s="32"/>
      <c r="O46" s="32"/>
      <c r="P46" s="25"/>
      <c r="Q46" s="25"/>
      <c r="R46" s="32"/>
      <c r="S46" s="32"/>
    </row>
    <row r="47" spans="1:21" x14ac:dyDescent="0.35">
      <c r="A47" s="22"/>
      <c r="B47" s="23"/>
      <c r="C47" s="24"/>
      <c r="D47" s="25"/>
      <c r="E47" s="25"/>
      <c r="F47" s="25"/>
      <c r="G47" s="25"/>
      <c r="H47" s="25"/>
      <c r="I47" s="26"/>
      <c r="J47" s="24"/>
      <c r="K47" s="24"/>
      <c r="L47" s="32"/>
      <c r="M47" s="32"/>
      <c r="N47" s="32"/>
      <c r="O47" s="32"/>
      <c r="P47" s="25"/>
      <c r="Q47" s="25"/>
      <c r="R47" s="32"/>
      <c r="S47" s="32"/>
    </row>
    <row r="48" spans="1:21" x14ac:dyDescent="0.35">
      <c r="B48" s="28"/>
    </row>
  </sheetData>
  <sheetProtection formatCells="0" formatColumns="0" formatRows="0" insertRows="0" deleteRows="0" sort="0" autoFilter="0" pivotTables="0"/>
  <dataConsolidate/>
  <mergeCells count="2">
    <mergeCell ref="O12:U12"/>
    <mergeCell ref="C12:K12"/>
  </mergeCells>
  <conditionalFormatting sqref="J26:J32">
    <cfRule type="cellIs" dxfId="3" priority="23" stopIfTrue="1" operator="equal">
      <formula>-2014</formula>
    </cfRule>
  </conditionalFormatting>
  <conditionalFormatting sqref="J16:J24">
    <cfRule type="cellIs" dxfId="2" priority="3" stopIfTrue="1" operator="equal">
      <formula>-2014</formula>
    </cfRule>
  </conditionalFormatting>
  <conditionalFormatting sqref="J34:J40">
    <cfRule type="cellIs" dxfId="1" priority="2" stopIfTrue="1" operator="equal">
      <formula>-2014</formula>
    </cfRule>
  </conditionalFormatting>
  <conditionalFormatting sqref="J42:J45">
    <cfRule type="cellIs" dxfId="0" priority="1" stopIfTrue="1" operator="equal">
      <formula>-2014</formula>
    </cfRule>
  </conditionalFormatting>
  <dataValidations disablePrompts="1" count="5">
    <dataValidation type="list" allowBlank="1" showInputMessage="1" showErrorMessage="1" sqref="N16:N24 N42:N45 N26:N32 N34:N40">
      <formula1>$F$6:$F$7</formula1>
    </dataValidation>
    <dataValidation type="whole" operator="equal" allowBlank="1" showInputMessage="1" showErrorMessage="1" sqref="J14">
      <formula1>2024</formula1>
    </dataValidation>
    <dataValidation type="custom" allowBlank="1" showInputMessage="1" showErrorMessage="1" errorTitle="սխալ է" error="բանաձևը ներմուծված է, անհրաժեշտ է լրացնել նախորդ /ձախակողմյան/ սյունակը" sqref="J26:J32 J34:J40 J42:J45">
      <formula1>IF(#REF!="մինչև 2000","օգտակար ծառայության ժամկետը սպառված",10-($J$14-I38))</formula1>
    </dataValidation>
    <dataValidation type="list" allowBlank="1" showInputMessage="1" showErrorMessage="1" sqref="K42:K45 K27:K32 S34:S40 S26:S32 K34:K40 S42:S45 S16:S24">
      <formula1>$E$5:$E$6</formula1>
    </dataValidation>
    <dataValidation type="custom" allowBlank="1" showInputMessage="1" showErrorMessage="1" errorTitle="սխալ է" error="բանաձևը ներմուծված է, անհրաժեշտ է լրացնել նախորդ /ձախակողմյան/ սյունակը" sqref="J16:J24">
      <formula1>IF(#REF!="մինչև 2000","օգտակար ծառայության ժամկետը սպառված",10-($J$14-I35))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9">
        <x14:dataValidation type="list" allowBlank="1" showInputMessage="1" showErrorMessage="1">
          <x14:formula1>
            <xm:f>List!$D$3:$D$7</xm:f>
          </x14:formula1>
          <xm:sqref>G16:G24 G42:G45 R16:R24 R42:R45 G26:G32 R26:R32 G34:G40 R34:R40</xm:sqref>
        </x14:dataValidation>
        <x14:dataValidation type="list" allowBlank="1" showInputMessage="1" showErrorMessage="1">
          <x14:formula1>
            <xm:f>List!$C$3:$C$7</xm:f>
          </x14:formula1>
          <xm:sqref>F42:F45 F16:F24 Q16:Q24 Q42:Q45 F26:F32 Q26:Q32 F34:F40 Q34:Q40</xm:sqref>
        </x14:dataValidation>
        <x14:dataValidation type="list" allowBlank="1" showInputMessage="1" showErrorMessage="1">
          <x14:formula1>
            <xm:f>List!$E$3:$E$4</xm:f>
          </x14:formula1>
          <xm:sqref>K16:K24 K26</xm:sqref>
        </x14:dataValidation>
        <x14:dataValidation type="list" allowBlank="1" showInputMessage="1" showErrorMessage="1">
          <x14:formula1>
            <xm:f>List!$B$3:$B$8</xm:f>
          </x14:formula1>
          <xm:sqref>E42:E45 E16:E24 P42:P45 P16:P24 E26:E32 P26:P32 E34:E40 P34:P40</xm:sqref>
        </x14:dataValidation>
        <x14:dataValidation type="list" allowBlank="1" showInputMessage="1" showErrorMessage="1">
          <x14:formula1>
            <xm:f>List!$G$3:$G$5</xm:f>
          </x14:formula1>
          <xm:sqref>M16:M24 M26:M32 M34:M40 M42:M45</xm:sqref>
        </x14:dataValidation>
        <x14:dataValidation type="list" allowBlank="1" showInputMessage="1" showErrorMessage="1">
          <x14:formula1>
            <xm:f>List!$A$3</xm:f>
          </x14:formula1>
          <xm:sqref>C16:C24</xm:sqref>
        </x14:dataValidation>
        <x14:dataValidation type="list" allowBlank="1" showInputMessage="1" showErrorMessage="1">
          <x14:formula1>
            <xm:f>List!$A$4</xm:f>
          </x14:formula1>
          <xm:sqref>C26:C32</xm:sqref>
        </x14:dataValidation>
        <x14:dataValidation type="list" allowBlank="1" showInputMessage="1" showErrorMessage="1">
          <x14:formula1>
            <xm:f>List!$A$5:$A$6</xm:f>
          </x14:formula1>
          <xm:sqref>C34:C40</xm:sqref>
        </x14:dataValidation>
        <x14:dataValidation type="list" allowBlank="1" showInputMessage="1" showErrorMessage="1">
          <x14:formula1>
            <xm:f>List!$F$3:$F$6</xm:f>
          </x14:formula1>
          <xm:sqref>L16:L24 L42:L45 L34:L40 L26:L32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5" sqref="F5"/>
    </sheetView>
  </sheetViews>
  <sheetFormatPr defaultRowHeight="20.25" x14ac:dyDescent="0.35"/>
  <cols>
    <col min="1" max="1" width="18.9140625" customWidth="1"/>
    <col min="3" max="3" width="11.4140625" customWidth="1"/>
    <col min="4" max="4" width="23" customWidth="1"/>
    <col min="5" max="5" width="9.4140625" customWidth="1"/>
    <col min="6" max="6" width="39" customWidth="1"/>
    <col min="7" max="7" width="33.08203125" customWidth="1"/>
  </cols>
  <sheetData>
    <row r="1" spans="1:7" x14ac:dyDescent="0.35">
      <c r="A1">
        <v>2024</v>
      </c>
    </row>
    <row r="2" spans="1:7" ht="103.5" x14ac:dyDescent="0.35">
      <c r="A2" s="6" t="s">
        <v>3</v>
      </c>
      <c r="B2" s="6" t="s">
        <v>11</v>
      </c>
      <c r="C2" s="6" t="s">
        <v>24</v>
      </c>
      <c r="D2" s="6" t="s">
        <v>12</v>
      </c>
      <c r="E2" s="6" t="s">
        <v>29</v>
      </c>
      <c r="F2" s="6" t="s">
        <v>30</v>
      </c>
      <c r="G2" s="6" t="s">
        <v>36</v>
      </c>
    </row>
    <row r="3" spans="1:7" ht="97.5" customHeight="1" x14ac:dyDescent="0.35">
      <c r="A3" s="2" t="s">
        <v>27</v>
      </c>
      <c r="B3" s="3" t="s">
        <v>8</v>
      </c>
      <c r="C3" s="3" t="s">
        <v>9</v>
      </c>
      <c r="D3" s="3" t="s">
        <v>13</v>
      </c>
      <c r="E3" s="3" t="s">
        <v>14</v>
      </c>
      <c r="F3" s="4" t="s">
        <v>31</v>
      </c>
      <c r="G3" s="4" t="s">
        <v>33</v>
      </c>
    </row>
    <row r="4" spans="1:7" ht="84" customHeight="1" x14ac:dyDescent="0.35">
      <c r="A4" s="2" t="s">
        <v>28</v>
      </c>
      <c r="B4" s="3" t="s">
        <v>16</v>
      </c>
      <c r="C4" s="3" t="s">
        <v>15</v>
      </c>
      <c r="D4" s="3" t="s">
        <v>25</v>
      </c>
      <c r="E4" s="3" t="s">
        <v>17</v>
      </c>
      <c r="F4" s="4" t="s">
        <v>32</v>
      </c>
      <c r="G4" s="4" t="s">
        <v>34</v>
      </c>
    </row>
    <row r="5" spans="1:7" ht="81.75" customHeight="1" x14ac:dyDescent="0.35">
      <c r="A5" s="2" t="s">
        <v>61</v>
      </c>
      <c r="B5" s="3" t="s">
        <v>19</v>
      </c>
      <c r="C5" s="3" t="s">
        <v>18</v>
      </c>
      <c r="D5" s="3" t="s">
        <v>40</v>
      </c>
      <c r="E5" s="3"/>
      <c r="F5" s="4" t="s">
        <v>64</v>
      </c>
      <c r="G5" s="4" t="s">
        <v>35</v>
      </c>
    </row>
    <row r="6" spans="1:7" ht="69.75" x14ac:dyDescent="0.35">
      <c r="A6" s="2" t="s">
        <v>62</v>
      </c>
      <c r="B6" s="3" t="s">
        <v>21</v>
      </c>
      <c r="C6" s="3" t="s">
        <v>20</v>
      </c>
      <c r="D6" s="3" t="s">
        <v>41</v>
      </c>
      <c r="F6" s="4" t="s">
        <v>65</v>
      </c>
    </row>
    <row r="7" spans="1:7" x14ac:dyDescent="0.35">
      <c r="A7" s="2" t="s">
        <v>63</v>
      </c>
      <c r="B7" s="3" t="s">
        <v>37</v>
      </c>
      <c r="C7" s="3" t="s">
        <v>22</v>
      </c>
      <c r="D7" s="5" t="s">
        <v>26</v>
      </c>
    </row>
    <row r="8" spans="1:7" ht="57.75" customHeight="1" x14ac:dyDescent="0.35">
      <c r="A8" s="12"/>
      <c r="B8" s="3" t="s">
        <v>23</v>
      </c>
      <c r="C8" s="8"/>
      <c r="D8" s="9"/>
      <c r="F8" s="10"/>
    </row>
    <row r="9" spans="1:7" x14ac:dyDescent="0.35">
      <c r="B9" s="8"/>
    </row>
    <row r="10" spans="1:7" x14ac:dyDescent="0.35">
      <c r="A10" s="1"/>
      <c r="C10" s="1"/>
      <c r="D10" s="1"/>
      <c r="E10" s="1"/>
    </row>
    <row r="11" spans="1:7" x14ac:dyDescent="0.35">
      <c r="A11" s="7"/>
      <c r="B11" s="1"/>
      <c r="C11" s="11"/>
      <c r="D11" s="11"/>
      <c r="F11" s="1"/>
    </row>
    <row r="12" spans="1:7" x14ac:dyDescent="0.35">
      <c r="A12" s="11"/>
      <c r="B12" s="11"/>
    </row>
    <row r="13" spans="1:7" x14ac:dyDescent="0.35">
      <c r="A13" s="7"/>
      <c r="C13" s="11"/>
      <c r="D13" s="11"/>
    </row>
    <row r="14" spans="1:7" x14ac:dyDescent="0.35">
      <c r="A14" s="11"/>
      <c r="B14" s="11"/>
    </row>
  </sheetData>
  <sheetProtection selectLockedCells="1" selectUnlockedCell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Հայտի ձևաչափ</vt:lpstr>
      <vt:lpstr>List</vt:lpstr>
      <vt:lpstr>_Կարգի_8_կետ</vt:lpstr>
      <vt:lpstr>'Հայտի ձևաչափ'!համաձայն_Կարգի_8_րդ_կետի_պահանջների__այլ_ավտոմեքենա_հատկացնելու__առաջարկության_հիմնավորումը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Shishyan</dc:creator>
  <cp:lastModifiedBy>NARA</cp:lastModifiedBy>
  <dcterms:created xsi:type="dcterms:W3CDTF">2023-12-04T06:12:26Z</dcterms:created>
  <dcterms:modified xsi:type="dcterms:W3CDTF">2024-03-04T06:34:58Z</dcterms:modified>
</cp:coreProperties>
</file>