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package.digital-signature-origin" Extension="sigs"/>
  <Default ContentType="application/vnd.openxmlformats-officedocument.vmlDrawing" Extension="vml"/>
  <Default ContentType="application/xml" Extension="xml"/>
  <Override ContentType="application/vnd.openxmlformats-package.digital-signature-xmlsignature+xml" PartName="/_xmlsignatures/sig1.xml"/>
  <Override ContentType="application/vnd.openxmlformats-package.digital-signature-xmlsignature+xml" PartName="/_xmlsignatures/sig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_xmlsignatures/origin.sigs" Type="http://schemas.openxmlformats.org/package/2006/relationships/digital-signature/origin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հաշվետ2023 Կուս․\"/>
    </mc:Choice>
  </mc:AlternateContent>
  <bookViews>
    <workbookView xWindow="-120" yWindow="-120" windowWidth="19440" windowHeight="11160" tabRatio="726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  <sheet name="Лист1" sheetId="12" r:id="rId11"/>
    <sheet name="Лист2" sheetId="13" r:id="rId12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7" l="1"/>
  <c r="C13" i="7"/>
  <c r="D13" i="7"/>
  <c r="E13" i="7"/>
  <c r="F13" i="7"/>
  <c r="D8" i="9" l="1"/>
  <c r="F15" i="8"/>
  <c r="F8" i="8"/>
  <c r="D8" i="7"/>
  <c r="E37" i="11"/>
  <c r="G29" i="11"/>
  <c r="F21" i="11"/>
  <c r="D13" i="11"/>
  <c r="D17" i="6"/>
  <c r="F9" i="6"/>
  <c r="I45" i="3"/>
  <c r="H45" i="3"/>
  <c r="G45" i="3"/>
  <c r="I37" i="3"/>
  <c r="G37" i="3"/>
  <c r="G22" i="3"/>
  <c r="F22" i="3"/>
  <c r="E22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H14" i="2"/>
  <c r="H12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0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<sst xmlns="http://schemas.openxmlformats.org/spreadsheetml/2006/main" count="531" uniqueCount="196">
  <si>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</si>
  <si>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</si>
  <si>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</si>
  <si>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</si>
  <si>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</si>
  <si>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</si>
  <si>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</si>
  <si>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</si>
  <si>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</si>
  <si>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</si>
  <si>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</si>
  <si>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</si>
  <si>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</si>
  <si>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</si>
  <si>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</si>
  <si>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</si>
  <si>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</si>
  <si>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</si>
  <si>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</si>
  <si>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</si>
  <si>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</si>
  <si>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</si>
  <si>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</si>
  <si>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</si>
  <si>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</si>
  <si>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</si>
  <si>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</si>
  <si>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</si>
  <si>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</si>
  <si>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</si>
  <si>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</si>
  <si>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</si>
  <si>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</si>
  <si>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</si>
  <si>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</si>
  <si>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</si>
  <si>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</si>
  <si>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</si>
  <si>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</si>
  <si>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</si>
  <si>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</si>
  <si>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</si>
  <si>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</si>
  <si>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</si>
  <si>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</si>
  <si>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</si>
  <si>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</si>
  <si>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</si>
  <si>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</si>
  <si>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</si>
  <si>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</si>
  <si>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</si>
  <si>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</si>
  <si>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</si>
  <si>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</si>
  <si>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</si>
  <si>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</si>
  <si>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</si>
  <si>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</si>
  <si>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</si>
  <si>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</si>
  <si>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</si>
  <si>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</si>
  <si>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</si>
  <si>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</si>
  <si>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</si>
  <si>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</si>
  <si>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</si>
  <si>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</si>
  <si>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</si>
  <si>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</si>
  <si>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</si>
  <si>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</si>
  <si>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</si>
  <si>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</si>
  <si>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</si>
  <si>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</si>
  <si>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</si>
  <si>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</si>
  <si>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</si>
  <si>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</si>
  <si>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</si>
  <si>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</si>
  <si>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</si>
  <si>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</si>
  <si>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</si>
  <si>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</si>
  <si>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</si>
  <si>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</si>
  <si>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</si>
  <si>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</si>
  <si>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</si>
  <si>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</si>
  <si>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</si>
  <si>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</si>
  <si>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</si>
  <si>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</si>
  <si>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</si>
  <si>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</si>
  <si>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</si>
  <si>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</si>
  <si>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</si>
  <si>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</si>
  <si>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</si>
  <si>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</si>
  <si>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</si>
  <si>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</si>
  <si>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</si>
  <si>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</si>
  <si>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</si>
  <si>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</si>
  <si>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</si>
  <si>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</si>
  <si>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</si>
  <si>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</si>
  <si>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</si>
  <si>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</si>
  <si>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</si>
  <si>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</si>
  <si>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</si>
  <si>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</si>
  <si>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</si>
  <si>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</si>
  <si>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</si>
  <si>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</si>
  <si>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</si>
  <si>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</si>
  <si>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</si>
  <si>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</si>
  <si>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</si>
  <si>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</si>
  <si>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</si>
  <si>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</si>
  <si>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</si>
  <si>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</si>
  <si>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</si>
  <si>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</si>
  <si>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</si>
  <si>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</si>
  <si>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</si>
  <si>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</si>
  <si>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</si>
  <si>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</si>
  <si>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</si>
  <si>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</si>
  <si>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</si>
  <si>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</si>
  <si>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</si>
  <si>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</si>
  <si>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</si>
  <si>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</si>
  <si>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</si>
  <si>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</si>
  <si>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</si>
  <si>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</si>
  <si>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</si>
  <si>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</si>
  <si>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</si>
  <si>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</si>
  <si>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</si>
  <si>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</si>
  <si>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</si>
  <si>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</si>
  <si>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</si>
  <si>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</si>
  <si>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</si>
  <si>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</si>
  <si>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</si>
  <si>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</si>
  <si>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</si>
  <si>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</si>
  <si>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</si>
  <si>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</si>
  <si>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</si>
  <si>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</si>
  <si>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</si>
  <si>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</si>
  <si>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</si>
  <si>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</si>
  <si>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</si>
  <si>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չկա</t>
  </si>
  <si>
    <t xml:space="preserve">Հայաստանի Կանաչների (սոցիալ-էկոլոգիական) կուսակցություն </t>
  </si>
  <si>
    <t>Հայաստանի Կանաչների (սոցիալ-էկոլոգիական) կուսակցություն</t>
  </si>
  <si>
    <t>24.07.1998թ.</t>
  </si>
  <si>
    <t>Կուսակցությունն ունի 2348անդամ</t>
  </si>
  <si>
    <t>չունի</t>
  </si>
  <si>
    <t>Ա</t>
  </si>
  <si>
    <t>02.05.2021թ</t>
  </si>
  <si>
    <t xml:space="preserve">Արմենակ Արշիկի Դովլաթյան </t>
  </si>
  <si>
    <t>Հրաչյա Պարգևի Սարգսյան</t>
  </si>
  <si>
    <t>Ի</t>
  </si>
  <si>
    <t xml:space="preserve">Կարինե  Էդուարդի Ղուլյան </t>
  </si>
  <si>
    <t>Սուրեն Լիպարիտի Գեղամյան</t>
  </si>
  <si>
    <t>-</t>
  </si>
  <si>
    <t>ք. Երևան, Մանուշյան 12</t>
  </si>
  <si>
    <t>01.01.-31.12.2023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</si>
</sst>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36" fillId="0" borderId="0" applyFont="0" applyFill="0" applyBorder="0" applyAlignment="0" applyProtection="0"/>
  </cellStyleXfs>
  <cellXfs count="2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/>
    <xf numFmtId="0" fontId="10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left" wrapText="1"/>
    </xf>
    <xf numFmtId="0" fontId="12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/>
    <xf numFmtId="0" fontId="22" fillId="0" borderId="0" xfId="0" applyFont="1" applyAlignment="1"/>
    <xf numFmtId="15" fontId="23" fillId="0" borderId="0" xfId="0" applyNumberFormat="1" applyFont="1"/>
    <xf numFmtId="0" fontId="22" fillId="0" borderId="0" xfId="0" applyFont="1" applyAlignment="1">
      <alignment wrapText="1"/>
    </xf>
    <xf numFmtId="0" fontId="26" fillId="0" borderId="0" xfId="0" applyFont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164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164" fontId="21" fillId="2" borderId="5" xfId="0" applyNumberFormat="1" applyFont="1" applyFill="1" applyBorder="1"/>
    <xf numFmtId="0" fontId="15" fillId="3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wrapText="1"/>
    </xf>
    <xf numFmtId="0" fontId="15" fillId="3" borderId="7" xfId="0" applyFont="1" applyFill="1" applyBorder="1"/>
    <xf numFmtId="164" fontId="15" fillId="3" borderId="7" xfId="0" applyNumberFormat="1" applyFont="1" applyFill="1" applyBorder="1"/>
    <xf numFmtId="0" fontId="27" fillId="2" borderId="8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164" fontId="15" fillId="2" borderId="11" xfId="0" applyNumberFormat="1" applyFont="1" applyFill="1" applyBorder="1"/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164" fontId="15" fillId="2" borderId="7" xfId="0" applyNumberFormat="1" applyFont="1" applyFill="1" applyBorder="1"/>
    <xf numFmtId="0" fontId="15" fillId="2" borderId="7" xfId="0" applyFont="1" applyFill="1" applyBorder="1"/>
    <xf numFmtId="0" fontId="28" fillId="2" borderId="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164" fontId="21" fillId="0" borderId="13" xfId="0" applyNumberFormat="1" applyFont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164" fontId="21" fillId="2" borderId="14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15" fillId="4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wrapText="1"/>
    </xf>
    <xf numFmtId="0" fontId="21" fillId="2" borderId="14" xfId="0" applyFont="1" applyFill="1" applyBorder="1"/>
    <xf numFmtId="164" fontId="21" fillId="0" borderId="14" xfId="0" applyNumberFormat="1" applyFont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164" fontId="21" fillId="2" borderId="13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4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2" xfId="0" applyNumberFormat="1" applyFont="1" applyFill="1" applyBorder="1"/>
    <xf numFmtId="164" fontId="15" fillId="3" borderId="1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21" fillId="0" borderId="0" xfId="0" applyFont="1" applyAlignme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0" fillId="0" borderId="0" xfId="0" applyFont="1" applyAlignment="1">
      <alignment horizontal="left" wrapText="1"/>
    </xf>
    <xf numFmtId="0" fontId="30" fillId="0" borderId="0" xfId="0" applyFont="1" applyAlignment="1"/>
    <xf numFmtId="0" fontId="15" fillId="0" borderId="11" xfId="0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31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wrapText="1"/>
    </xf>
    <xf numFmtId="0" fontId="23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22" fillId="0" borderId="16" xfId="0" applyFont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164" fontId="21" fillId="2" borderId="11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4" fillId="0" borderId="0" xfId="0" applyFont="1" applyFill="1"/>
    <xf numFmtId="0" fontId="21" fillId="4" borderId="11" xfId="0" applyFont="1" applyFill="1" applyBorder="1" applyAlignment="1">
      <alignment vertical="center" wrapText="1"/>
    </xf>
    <xf numFmtId="164" fontId="21" fillId="2" borderId="15" xfId="0" applyNumberFormat="1" applyFont="1" applyFill="1" applyBorder="1"/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2" fillId="0" borderId="17" xfId="0" applyFont="1" applyBorder="1"/>
    <xf numFmtId="0" fontId="7" fillId="0" borderId="17" xfId="0" applyFont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" fillId="0" borderId="17" xfId="0" applyFont="1" applyBorder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1" fillId="0" borderId="20" xfId="0" applyFont="1" applyBorder="1"/>
    <xf numFmtId="0" fontId="17" fillId="0" borderId="18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0" borderId="18" xfId="0" applyFont="1" applyBorder="1"/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9" fillId="2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32" fillId="0" borderId="20" xfId="0" applyFont="1" applyBorder="1"/>
    <xf numFmtId="0" fontId="1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3" fillId="0" borderId="18" xfId="0" applyFont="1" applyBorder="1"/>
    <xf numFmtId="0" fontId="23" fillId="0" borderId="19" xfId="0" applyFont="1" applyBorder="1" applyAlignment="1">
      <alignment wrapText="1"/>
    </xf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0" borderId="20" xfId="0" applyFont="1" applyBorder="1"/>
    <xf numFmtId="0" fontId="13" fillId="0" borderId="26" xfId="0" applyFont="1" applyBorder="1" applyAlignment="1">
      <alignment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3" fillId="0" borderId="0" xfId="0" applyFont="1"/>
    <xf numFmtId="0" fontId="33" fillId="0" borderId="0" xfId="0" applyFont="1" applyAlignme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5" fillId="2" borderId="1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left" wrapText="1"/>
    </xf>
    <xf numFmtId="165" fontId="4" fillId="2" borderId="15" xfId="2" applyNumberFormat="1" applyFont="1" applyFill="1" applyBorder="1"/>
    <xf numFmtId="165" fontId="4" fillId="2" borderId="11" xfId="2" applyNumberFormat="1" applyFont="1" applyFill="1" applyBorder="1"/>
    <xf numFmtId="165" fontId="2" fillId="2" borderId="13" xfId="0" applyNumberFormat="1" applyFont="1" applyFill="1" applyBorder="1"/>
    <xf numFmtId="165" fontId="2" fillId="2" borderId="15" xfId="0" applyNumberFormat="1" applyFont="1" applyFill="1" applyBorder="1"/>
    <xf numFmtId="165" fontId="2" fillId="2" borderId="11" xfId="0" applyNumberFormat="1" applyFont="1" applyFill="1" applyBorder="1"/>
    <xf numFmtId="0" fontId="2" fillId="0" borderId="32" xfId="0" applyFont="1" applyBorder="1"/>
    <xf numFmtId="0" fontId="2" fillId="0" borderId="33" xfId="0" applyFont="1" applyBorder="1"/>
    <xf numFmtId="0" fontId="7" fillId="0" borderId="33" xfId="0" applyFont="1" applyBorder="1" applyAlignment="1"/>
    <xf numFmtId="0" fontId="2" fillId="0" borderId="34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165" fontId="4" fillId="0" borderId="21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/>
    <xf numFmtId="165" fontId="4" fillId="0" borderId="21" xfId="2" applyNumberFormat="1" applyFont="1" applyBorder="1"/>
    <xf numFmtId="0" fontId="37" fillId="0" borderId="0" xfId="0" applyFont="1"/>
    <xf numFmtId="0" fontId="38" fillId="0" borderId="20" xfId="0" applyFont="1" applyBorder="1" applyAlignment="1"/>
    <xf numFmtId="0" fontId="32" fillId="0" borderId="21" xfId="0" applyFont="1" applyBorder="1"/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2" fillId="0" borderId="0" xfId="0" applyFont="1"/>
    <xf numFmtId="0" fontId="37" fillId="0" borderId="0" xfId="0" applyFont="1" applyAlignment="1"/>
    <xf numFmtId="165" fontId="32" fillId="0" borderId="21" xfId="2" applyNumberFormat="1" applyFont="1" applyBorder="1"/>
    <xf numFmtId="0" fontId="38" fillId="0" borderId="20" xfId="0" applyFont="1" applyBorder="1"/>
    <xf numFmtId="165" fontId="32" fillId="0" borderId="21" xfId="2" applyNumberFormat="1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7" fillId="0" borderId="32" xfId="0" applyFont="1" applyBorder="1"/>
    <xf numFmtId="0" fontId="32" fillId="0" borderId="21" xfId="0" applyFont="1" applyBorder="1" applyAlignment="1">
      <alignment horizontal="center"/>
    </xf>
    <xf numFmtId="0" fontId="21" fillId="0" borderId="32" xfId="0" applyFont="1" applyBorder="1"/>
    <xf numFmtId="0" fontId="4" fillId="0" borderId="20" xfId="0" applyFont="1" applyBorder="1"/>
    <xf numFmtId="0" fontId="4" fillId="0" borderId="21" xfId="0" applyFont="1" applyBorder="1"/>
    <xf numFmtId="0" fontId="30" fillId="0" borderId="0" xfId="0" applyFont="1" applyFill="1" applyAlignment="1"/>
    <xf numFmtId="0" fontId="17" fillId="0" borderId="0" xfId="0" applyFont="1" applyFill="1"/>
    <xf numFmtId="0" fontId="0" fillId="0" borderId="0" xfId="0" applyFont="1" applyAlignment="1"/>
    <xf numFmtId="0" fontId="23" fillId="0" borderId="3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39" fillId="0" borderId="17" xfId="0" applyFont="1" applyBorder="1" applyAlignment="1"/>
    <xf numFmtId="0" fontId="11" fillId="0" borderId="17" xfId="0" applyFont="1" applyBorder="1"/>
    <xf numFmtId="49" fontId="1" fillId="0" borderId="0" xfId="0" applyNumberFormat="1" applyFont="1"/>
    <xf numFmtId="49" fontId="5" fillId="0" borderId="27" xfId="0" applyNumberFormat="1" applyFont="1" applyBorder="1" applyAlignment="1">
      <alignment horizontal="center" vertical="center" wrapText="1"/>
    </xf>
    <xf numFmtId="49" fontId="8" fillId="5" borderId="24" xfId="0" applyNumberFormat="1" applyFont="1" applyFill="1" applyBorder="1" applyAlignment="1">
      <alignment horizontal="center"/>
    </xf>
    <xf numFmtId="49" fontId="1" fillId="0" borderId="17" xfId="0" applyNumberFormat="1" applyFont="1" applyBorder="1"/>
    <xf numFmtId="49" fontId="38" fillId="0" borderId="21" xfId="0" applyNumberFormat="1" applyFont="1" applyBorder="1" applyAlignment="1">
      <alignment horizontal="center"/>
    </xf>
    <xf numFmtId="49" fontId="38" fillId="0" borderId="21" xfId="2" applyNumberFormat="1" applyFont="1" applyBorder="1" applyAlignment="1">
      <alignment horizontal="center"/>
    </xf>
    <xf numFmtId="49" fontId="0" fillId="0" borderId="0" xfId="0" applyNumberFormat="1" applyFont="1" applyAlignment="1"/>
    <xf numFmtId="0" fontId="1" fillId="0" borderId="16" xfId="0" applyFont="1" applyBorder="1"/>
    <xf numFmtId="14" fontId="1" fillId="0" borderId="17" xfId="0" applyNumberFormat="1" applyFont="1" applyBorder="1"/>
    <xf numFmtId="0" fontId="11" fillId="0" borderId="17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164" fontId="4" fillId="2" borderId="1" xfId="0" applyNumberFormat="1" applyFont="1" applyFill="1" applyBorder="1"/>
    <xf numFmtId="164" fontId="2" fillId="0" borderId="13" xfId="0" applyNumberFormat="1" applyFont="1" applyBorder="1"/>
    <xf numFmtId="164" fontId="4" fillId="3" borderId="5" xfId="0" applyNumberFormat="1" applyFont="1" applyFill="1" applyBorder="1"/>
    <xf numFmtId="164" fontId="2" fillId="2" borderId="12" xfId="0" applyNumberFormat="1" applyFont="1" applyFill="1" applyBorder="1"/>
    <xf numFmtId="0" fontId="2" fillId="0" borderId="17" xfId="0" applyFont="1" applyBorder="1" applyAlignment="1">
      <alignment horizontal="center"/>
    </xf>
    <xf numFmtId="0" fontId="25" fillId="2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34" fillId="2" borderId="2" xfId="0" applyFont="1" applyFill="1" applyBorder="1" applyAlignment="1">
      <alignment horizontal="left" vertical="top" wrapText="1"/>
    </xf>
    <xf numFmtId="0" fontId="35" fillId="0" borderId="3" xfId="0" applyFont="1" applyBorder="1"/>
    <xf numFmtId="0" fontId="35" fillId="0" borderId="4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34" fillId="2" borderId="17" xfId="0" applyFont="1" applyFill="1" applyBorder="1" applyAlignment="1">
      <alignment horizontal="left" vertical="top" wrapText="1"/>
    </xf>
    <xf numFmtId="0" fontId="34" fillId="2" borderId="29" xfId="0" applyFont="1" applyFill="1" applyBorder="1" applyAlignment="1">
      <alignment horizontal="left" vertical="top" wrapText="1"/>
    </xf>
    <xf numFmtId="0" fontId="34" fillId="2" borderId="30" xfId="0" applyFont="1" applyFill="1" applyBorder="1" applyAlignment="1">
      <alignment horizontal="left" vertical="top" wrapText="1"/>
    </xf>
    <xf numFmtId="0" fontId="34" fillId="2" borderId="31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theme/theme1.xml" Type="http://schemas.openxmlformats.org/officeDocument/2006/relationships/theme"/><Relationship Id="rId14" Target="styles.xml" Type="http://schemas.openxmlformats.org/officeDocument/2006/relationships/styles"/><Relationship Id="rId15" Target="sharedStrings.xml" Type="http://schemas.openxmlformats.org/officeDocument/2006/relationships/sharedStrings"/><Relationship Id="rId16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vmlDrawing1.vml.rels><?xml version="1.0" encoding="UTF-8" standalone="no"?><Relationships xmlns="http://schemas.openxmlformats.org/package/2006/relationships"><Relationship Id="rId1" Target="../media/image1.emf" Type="http://schemas.openxmlformats.org/officeDocument/2006/relationships/image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29"/>
  <sheetViews>
    <sheetView tabSelected="1" view="pageLayout" zoomScaleNormal="85" zoomScaleSheetLayoutView="85" workbookViewId="0">
      <selection activeCell="B3" sqref="B3:E3"/>
    </sheetView>
  </sheetViews>
  <sheetFormatPr defaultColWidth="14.42578125" defaultRowHeight="15" x14ac:dyDescent="0.3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7" customFormat="1" ht="79.5" customHeight="1" x14ac:dyDescent="0.3">
      <c r="D1" s="242" t="s">
        <v>156</v>
      </c>
      <c r="E1" s="242"/>
    </row>
    <row r="2" spans="1:26" s="178" customFormat="1" ht="33" customHeight="1" x14ac:dyDescent="0.35">
      <c r="A2" s="177"/>
      <c r="B2" s="243" t="s">
        <v>181</v>
      </c>
      <c r="C2" s="243"/>
      <c r="D2" s="243"/>
      <c r="E2" s="243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s="178" customFormat="1" ht="33" customHeight="1" x14ac:dyDescent="0.35">
      <c r="A3" s="177"/>
      <c r="B3" s="243" t="s">
        <v>195</v>
      </c>
      <c r="C3" s="243"/>
      <c r="D3" s="243"/>
      <c r="E3" s="243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s="97" customForma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7" customForma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">
      <c r="A7" s="15"/>
      <c r="B7" s="14" t="s">
        <v>1</v>
      </c>
      <c r="C7" s="7" t="s">
        <v>182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3">
      <c r="A8" s="15"/>
      <c r="B8" s="14" t="s">
        <v>2</v>
      </c>
      <c r="C8" s="7" t="s">
        <v>183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3">
      <c r="A9" s="15"/>
      <c r="B9" s="14" t="s">
        <v>3</v>
      </c>
      <c r="C9" s="7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">
      <c r="A10" s="15"/>
      <c r="B10" s="17" t="s">
        <v>121</v>
      </c>
      <c r="C10" s="7" t="s">
        <v>180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3">
      <c r="A11" s="15"/>
      <c r="B11" s="17" t="s">
        <v>4</v>
      </c>
      <c r="C11" s="7" t="s">
        <v>194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">
      <c r="A12" s="15"/>
      <c r="B12" s="17" t="s">
        <v>5</v>
      </c>
      <c r="C12" s="7" t="s">
        <v>185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5" customHeight="1" x14ac:dyDescent="0.3">
      <c r="A15" s="241" t="s">
        <v>122</v>
      </c>
      <c r="B15" s="241"/>
      <c r="C15" s="241"/>
      <c r="D15" s="241"/>
      <c r="E15" s="24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3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thickBot="1" x14ac:dyDescent="0.35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75" thickBot="1" x14ac:dyDescent="0.35">
      <c r="A18" s="167" t="s">
        <v>8</v>
      </c>
      <c r="B18" s="168" t="s">
        <v>74</v>
      </c>
      <c r="C18" s="168" t="s">
        <v>75</v>
      </c>
      <c r="D18" s="168" t="s">
        <v>76</v>
      </c>
      <c r="E18" s="169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thickTop="1" x14ac:dyDescent="0.3">
      <c r="A19" s="145">
        <v>1</v>
      </c>
      <c r="B19" s="165">
        <v>2</v>
      </c>
      <c r="C19" s="165">
        <v>3</v>
      </c>
      <c r="D19" s="165">
        <v>4</v>
      </c>
      <c r="E19" s="166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" x14ac:dyDescent="0.35">
      <c r="A20" s="161">
        <v>1</v>
      </c>
      <c r="B20" s="223" t="s">
        <v>188</v>
      </c>
      <c r="C20" s="234" t="s">
        <v>186</v>
      </c>
      <c r="D20" s="234" t="s">
        <v>187</v>
      </c>
      <c r="E20" s="16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 x14ac:dyDescent="0.35">
      <c r="A21" s="161">
        <v>2</v>
      </c>
      <c r="B21" s="223" t="s">
        <v>189</v>
      </c>
      <c r="C21" s="234" t="s">
        <v>186</v>
      </c>
      <c r="D21" s="234" t="s">
        <v>187</v>
      </c>
      <c r="E21" s="22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7" customFormat="1" ht="18" x14ac:dyDescent="0.35">
      <c r="A22" s="161">
        <v>3</v>
      </c>
      <c r="B22" s="223" t="s">
        <v>191</v>
      </c>
      <c r="C22" s="235" t="s">
        <v>190</v>
      </c>
      <c r="D22" s="234" t="s">
        <v>187</v>
      </c>
      <c r="E22" s="21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7" customFormat="1" ht="18" x14ac:dyDescent="0.35">
      <c r="A23" s="161">
        <v>4</v>
      </c>
      <c r="B23" s="223" t="s">
        <v>192</v>
      </c>
      <c r="C23" s="235" t="s">
        <v>186</v>
      </c>
      <c r="D23" s="234" t="s">
        <v>187</v>
      </c>
      <c r="E23" s="21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7" customFormat="1" ht="18" x14ac:dyDescent="0.35">
      <c r="A24" s="161">
        <v>5</v>
      </c>
      <c r="B24" s="223"/>
      <c r="C24" s="221"/>
      <c r="D24" s="234"/>
      <c r="E24" s="21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7" customFormat="1" ht="18.75" thickBot="1" x14ac:dyDescent="0.4">
      <c r="A25" s="161"/>
      <c r="B25" s="223"/>
      <c r="C25" s="221"/>
      <c r="D25" s="219"/>
      <c r="E25" s="2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7" customFormat="1" ht="30.75" thickBot="1" x14ac:dyDescent="0.35">
      <c r="A26" s="163"/>
      <c r="B26" s="168" t="s">
        <v>78</v>
      </c>
      <c r="C26" s="168" t="s">
        <v>79</v>
      </c>
      <c r="D26" s="168" t="s">
        <v>80</v>
      </c>
      <c r="E26" s="169" t="s">
        <v>81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7" customFormat="1" ht="15.75" thickTop="1" x14ac:dyDescent="0.3">
      <c r="A27" s="163"/>
      <c r="B27" s="165">
        <v>2</v>
      </c>
      <c r="C27" s="165">
        <v>3</v>
      </c>
      <c r="D27" s="165">
        <v>4</v>
      </c>
      <c r="E27" s="166"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7" customFormat="1" x14ac:dyDescent="0.3">
      <c r="A28" s="163"/>
      <c r="B28" s="224" t="s">
        <v>180</v>
      </c>
      <c r="C28" s="219" t="s">
        <v>180</v>
      </c>
      <c r="D28" s="219" t="s">
        <v>180</v>
      </c>
      <c r="E28" s="220" t="s">
        <v>180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7" customFormat="1" x14ac:dyDescent="0.3">
      <c r="A29" s="163"/>
      <c r="B29" s="224"/>
      <c r="C29" s="224"/>
      <c r="D29" s="224"/>
      <c r="E29" s="22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7" customFormat="1" x14ac:dyDescent="0.3">
      <c r="A30" s="15"/>
      <c r="B30" s="20"/>
      <c r="C30" s="20"/>
      <c r="D30" s="20"/>
      <c r="E30" s="2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7" customFormat="1" ht="15.75" thickBot="1" x14ac:dyDescent="0.35">
      <c r="A31" s="18" t="s">
        <v>82</v>
      </c>
      <c r="B31" s="2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7" customFormat="1" ht="30.75" thickBot="1" x14ac:dyDescent="0.35">
      <c r="A32" s="167" t="s">
        <v>8</v>
      </c>
      <c r="B32" s="168" t="s">
        <v>144</v>
      </c>
      <c r="C32" s="168" t="s">
        <v>53</v>
      </c>
      <c r="D32" s="168" t="s">
        <v>83</v>
      </c>
      <c r="E32" s="169" t="s">
        <v>84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7" customFormat="1" ht="15.75" thickTop="1" x14ac:dyDescent="0.3">
      <c r="A33" s="145">
        <v>1</v>
      </c>
      <c r="B33" s="165">
        <v>2</v>
      </c>
      <c r="C33" s="165">
        <v>3</v>
      </c>
      <c r="D33" s="165">
        <v>4</v>
      </c>
      <c r="E33" s="166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7" customFormat="1" x14ac:dyDescent="0.3">
      <c r="A34" s="163"/>
      <c r="B34" s="224" t="s">
        <v>180</v>
      </c>
      <c r="C34" s="162" t="s">
        <v>180</v>
      </c>
      <c r="D34" s="162" t="s">
        <v>180</v>
      </c>
      <c r="E34" s="164" t="s">
        <v>180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7" customFormat="1" x14ac:dyDescent="0.3">
      <c r="A35" s="163"/>
      <c r="B35" s="161"/>
      <c r="C35" s="162"/>
      <c r="D35" s="162"/>
      <c r="E35" s="16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7" customForma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7" customForma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7" customFormat="1" ht="15.75" thickBo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7" customFormat="1" ht="15.75" thickBot="1" x14ac:dyDescent="0.35">
      <c r="A39" s="17"/>
      <c r="B39" s="18" t="s">
        <v>6</v>
      </c>
      <c r="C39" s="101"/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7" customForma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7" customForma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7" customForma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97" customForma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7" customForma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97" customFormat="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97" customForma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97" customForma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97" customForma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97" customForma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97" customFormat="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s="97" customForma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s="97" customForma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97" customForma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s="97" customFormat="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s="97" customForma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s="97" customFormat="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s="97" customForma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s="97" customFormat="1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s="97" customFormat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s="97" customFormat="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s="18" customFormat="1" x14ac:dyDescent="0.3">
      <c r="A66" s="15"/>
      <c r="B66" s="15"/>
      <c r="C66" s="15"/>
      <c r="D66" s="15"/>
      <c r="E66" s="15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3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3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3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3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3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3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3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3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3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3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3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3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3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3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3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3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3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3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3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3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3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3"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x14ac:dyDescent="0.3"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x14ac:dyDescent="0.3"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x14ac:dyDescent="0.3"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x14ac:dyDescent="0.3"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x14ac:dyDescent="0.3"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6:26" x14ac:dyDescent="0.3"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6:26" x14ac:dyDescent="0.3"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6:26" x14ac:dyDescent="0.3"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6:26" x14ac:dyDescent="0.3"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6:26" x14ac:dyDescent="0.3"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6:26" x14ac:dyDescent="0.3"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6:26" x14ac:dyDescent="0.3"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6:26" x14ac:dyDescent="0.3"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6:26" x14ac:dyDescent="0.3"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6:26" x14ac:dyDescent="0.3"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6:26" x14ac:dyDescent="0.3"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6:26" x14ac:dyDescent="0.3"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6:26" x14ac:dyDescent="0.3"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6:26" x14ac:dyDescent="0.3"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6:26" x14ac:dyDescent="0.3"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6:26" x14ac:dyDescent="0.3"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6:26" x14ac:dyDescent="0.3"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6:26" x14ac:dyDescent="0.3"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6:26" x14ac:dyDescent="0.3"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6:26" x14ac:dyDescent="0.3"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6:26" x14ac:dyDescent="0.3"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="90" zoomScaleNormal="100" zoomScaleSheetLayoutView="100" zoomScalePageLayoutView="90" workbookViewId="0">
      <selection activeCell="D41" sqref="D41"/>
    </sheetView>
  </sheetViews>
  <sheetFormatPr defaultColWidth="14.42578125" defaultRowHeight="13.5" x14ac:dyDescent="0.25"/>
  <cols>
    <col min="1" max="1" width="6" style="83" customWidth="1"/>
    <col min="2" max="2" width="80.85546875" style="83" customWidth="1"/>
    <col min="3" max="3" width="11.42578125" style="83" customWidth="1"/>
    <col min="4" max="4" width="16.42578125" style="83" customWidth="1"/>
    <col min="5" max="5" width="2.5703125" style="83" customWidth="1"/>
    <col min="6" max="6" width="16.42578125" style="83" customWidth="1"/>
    <col min="7" max="7" width="3.42578125" style="83" customWidth="1"/>
    <col min="8" max="8" width="16.42578125" style="83" customWidth="1"/>
    <col min="9" max="11" width="9.140625" style="83" customWidth="1"/>
    <col min="12" max="16384" width="14.42578125" style="83"/>
  </cols>
  <sheetData>
    <row r="1" spans="1:11" ht="17.25" x14ac:dyDescent="0.3">
      <c r="A1" s="244" t="s">
        <v>172</v>
      </c>
      <c r="B1" s="245"/>
      <c r="C1" s="245"/>
      <c r="D1" s="245"/>
      <c r="E1" s="245"/>
      <c r="F1" s="245"/>
      <c r="G1" s="245"/>
      <c r="H1" s="246"/>
      <c r="I1" s="22"/>
      <c r="J1" s="22"/>
      <c r="K1" s="22"/>
    </row>
    <row r="2" spans="1:11" x14ac:dyDescent="0.25">
      <c r="A2" s="23"/>
      <c r="B2" s="23"/>
      <c r="C2" s="24"/>
      <c r="D2" s="25"/>
      <c r="E2" s="22"/>
      <c r="F2" s="25"/>
      <c r="G2" s="25"/>
      <c r="H2" s="25"/>
      <c r="I2" s="22"/>
      <c r="J2" s="22"/>
      <c r="K2" s="22"/>
    </row>
    <row r="3" spans="1:11" ht="14.25" thickBot="1" x14ac:dyDescent="0.3">
      <c r="A3" s="26"/>
      <c r="B3" s="26" t="s">
        <v>7</v>
      </c>
      <c r="C3" s="24"/>
      <c r="D3" s="25"/>
      <c r="E3" s="22"/>
      <c r="F3" s="27">
        <v>0</v>
      </c>
      <c r="G3" s="25"/>
      <c r="H3" s="25"/>
      <c r="I3" s="22"/>
      <c r="J3" s="22"/>
      <c r="K3" s="22"/>
    </row>
    <row r="4" spans="1:11" ht="14.25" thickTop="1" x14ac:dyDescent="0.25">
      <c r="A4" s="23"/>
      <c r="B4" s="23"/>
      <c r="C4" s="24"/>
      <c r="D4" s="25"/>
      <c r="E4" s="22"/>
      <c r="F4" s="25"/>
      <c r="G4" s="25"/>
      <c r="H4" s="25"/>
      <c r="I4" s="22"/>
      <c r="J4" s="22"/>
      <c r="K4" s="22"/>
    </row>
    <row r="5" spans="1:11" ht="41.25" thickBot="1" x14ac:dyDescent="0.3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2"/>
      <c r="J5" s="22"/>
      <c r="K5" s="22"/>
    </row>
    <row r="6" spans="1:11" ht="14.25" thickTop="1" x14ac:dyDescent="0.25">
      <c r="A6" s="32" t="s">
        <v>14</v>
      </c>
      <c r="B6" s="33"/>
      <c r="C6" s="34"/>
      <c r="D6" s="35"/>
      <c r="E6" s="36"/>
      <c r="F6" s="35"/>
      <c r="G6" s="37"/>
      <c r="H6" s="37"/>
      <c r="I6" s="22"/>
      <c r="J6" s="22"/>
      <c r="K6" s="22"/>
    </row>
    <row r="7" spans="1:11" x14ac:dyDescent="0.25">
      <c r="A7" s="84">
        <v>1.1000000000000001</v>
      </c>
      <c r="B7" s="84" t="s">
        <v>15</v>
      </c>
      <c r="C7" s="38"/>
      <c r="D7" s="39"/>
      <c r="E7" s="40"/>
      <c r="F7" s="41"/>
      <c r="G7" s="41"/>
      <c r="H7" s="41"/>
      <c r="I7" s="42"/>
      <c r="J7" s="22"/>
      <c r="K7" s="22"/>
    </row>
    <row r="8" spans="1:11" x14ac:dyDescent="0.25">
      <c r="A8" s="43" t="s">
        <v>16</v>
      </c>
      <c r="B8" s="179" t="s">
        <v>160</v>
      </c>
      <c r="C8" s="45"/>
      <c r="D8" s="46"/>
      <c r="E8" s="47"/>
      <c r="F8" s="46"/>
      <c r="G8" s="46"/>
      <c r="H8" s="185">
        <f>+F8</f>
        <v>0</v>
      </c>
      <c r="I8" s="22"/>
      <c r="J8" s="22"/>
      <c r="K8" s="22"/>
    </row>
    <row r="9" spans="1:11" x14ac:dyDescent="0.25">
      <c r="A9" s="48" t="s">
        <v>17</v>
      </c>
      <c r="B9" s="179" t="s">
        <v>161</v>
      </c>
      <c r="C9" s="49"/>
      <c r="D9" s="50"/>
      <c r="E9" s="51"/>
      <c r="F9" s="50"/>
      <c r="G9" s="50"/>
      <c r="H9" s="185">
        <f>+F9</f>
        <v>0</v>
      </c>
      <c r="I9" s="22"/>
      <c r="J9" s="22"/>
      <c r="K9" s="22"/>
    </row>
    <row r="10" spans="1:11" x14ac:dyDescent="0.25">
      <c r="A10" s="48"/>
      <c r="B10" s="183" t="s">
        <v>163</v>
      </c>
      <c r="C10" s="182"/>
      <c r="D10" s="46"/>
      <c r="E10" s="47"/>
      <c r="F10" s="184">
        <f>SUM(F8:F9)</f>
        <v>0</v>
      </c>
      <c r="G10" s="46"/>
      <c r="H10" s="184">
        <f>+F10</f>
        <v>0</v>
      </c>
      <c r="I10" s="102"/>
      <c r="J10" s="102"/>
      <c r="K10" s="102"/>
    </row>
    <row r="11" spans="1:11" x14ac:dyDescent="0.25">
      <c r="A11" s="85">
        <v>1.2</v>
      </c>
      <c r="B11" s="85" t="s">
        <v>18</v>
      </c>
      <c r="C11" s="52"/>
      <c r="D11" s="53"/>
      <c r="E11" s="54"/>
      <c r="F11" s="53"/>
      <c r="G11" s="53"/>
      <c r="H11" s="53"/>
      <c r="I11" s="22"/>
      <c r="J11" s="22"/>
      <c r="K11" s="22"/>
    </row>
    <row r="12" spans="1:11" x14ac:dyDescent="0.25">
      <c r="A12" s="55" t="s">
        <v>20</v>
      </c>
      <c r="B12" s="179" t="s">
        <v>18</v>
      </c>
      <c r="C12" s="96" t="s">
        <v>120</v>
      </c>
      <c r="D12" s="236" t="s">
        <v>193</v>
      </c>
      <c r="E12" s="57"/>
      <c r="F12" s="58"/>
      <c r="G12" s="58"/>
      <c r="H12" s="59">
        <f>+F12</f>
        <v>0</v>
      </c>
      <c r="I12" s="22"/>
      <c r="J12" s="22"/>
      <c r="K12" s="22"/>
    </row>
    <row r="13" spans="1:11" x14ac:dyDescent="0.25">
      <c r="A13" s="55" t="s">
        <v>21</v>
      </c>
      <c r="B13" s="179" t="s">
        <v>171</v>
      </c>
      <c r="C13" s="94" t="s">
        <v>19</v>
      </c>
      <c r="D13" s="56"/>
      <c r="E13" s="22"/>
      <c r="F13" s="56"/>
      <c r="G13" s="25"/>
      <c r="H13" s="59">
        <f>+D13</f>
        <v>0</v>
      </c>
      <c r="I13" s="22"/>
      <c r="J13" s="22"/>
      <c r="K13" s="22"/>
    </row>
    <row r="14" spans="1:11" x14ac:dyDescent="0.2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2"/>
      <c r="J14" s="22"/>
      <c r="K14" s="22"/>
    </row>
    <row r="15" spans="1:11" x14ac:dyDescent="0.25">
      <c r="A15" s="86">
        <v>1.3</v>
      </c>
      <c r="B15" s="87" t="s">
        <v>23</v>
      </c>
      <c r="C15" s="95" t="s">
        <v>24</v>
      </c>
      <c r="D15" s="64"/>
      <c r="E15" s="65"/>
      <c r="F15" s="59"/>
      <c r="G15" s="66"/>
      <c r="H15" s="59"/>
      <c r="I15" s="22"/>
      <c r="J15" s="22"/>
      <c r="K15" s="22"/>
    </row>
    <row r="16" spans="1:11" x14ac:dyDescent="0.25">
      <c r="A16" s="67" t="s">
        <v>25</v>
      </c>
      <c r="B16" s="44" t="s">
        <v>26</v>
      </c>
      <c r="D16" s="64"/>
      <c r="E16" s="22"/>
      <c r="F16" s="59"/>
      <c r="G16" s="25"/>
      <c r="H16" s="59">
        <f>+F16</f>
        <v>0</v>
      </c>
      <c r="I16" s="22"/>
      <c r="J16" s="22"/>
      <c r="K16" s="22"/>
    </row>
    <row r="17" spans="1:11" x14ac:dyDescent="0.25">
      <c r="A17" s="67" t="s">
        <v>27</v>
      </c>
      <c r="B17" s="44" t="s">
        <v>28</v>
      </c>
      <c r="C17" s="52"/>
      <c r="D17" s="237" t="s">
        <v>193</v>
      </c>
      <c r="E17" s="22"/>
      <c r="F17" s="68"/>
      <c r="G17" s="25"/>
      <c r="H17" s="59">
        <f>+F17</f>
        <v>0</v>
      </c>
      <c r="I17" s="22"/>
      <c r="J17" s="22"/>
      <c r="K17" s="22"/>
    </row>
    <row r="18" spans="1:11" x14ac:dyDescent="0.2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2"/>
      <c r="J18" s="22"/>
      <c r="K18" s="22"/>
    </row>
    <row r="19" spans="1:11" x14ac:dyDescent="0.25">
      <c r="A19" s="88">
        <v>1.4</v>
      </c>
      <c r="B19" s="88" t="s">
        <v>30</v>
      </c>
      <c r="C19" s="95" t="s">
        <v>31</v>
      </c>
      <c r="D19" s="25"/>
      <c r="E19" s="22"/>
      <c r="F19" s="25"/>
      <c r="G19" s="25"/>
      <c r="H19" s="25"/>
      <c r="I19" s="22"/>
      <c r="J19" s="22"/>
      <c r="K19" s="22"/>
    </row>
    <row r="20" spans="1:11" x14ac:dyDescent="0.25">
      <c r="A20" s="67" t="s">
        <v>32</v>
      </c>
      <c r="B20" s="44" t="s">
        <v>33</v>
      </c>
      <c r="D20" s="64"/>
      <c r="E20" s="22"/>
      <c r="F20" s="59"/>
      <c r="G20" s="25"/>
      <c r="H20" s="59">
        <f>+F20</f>
        <v>0</v>
      </c>
      <c r="I20" s="22"/>
      <c r="J20" s="22"/>
      <c r="K20" s="22"/>
    </row>
    <row r="21" spans="1:11" x14ac:dyDescent="0.25">
      <c r="A21" s="67" t="s">
        <v>34</v>
      </c>
      <c r="B21" s="44" t="s">
        <v>35</v>
      </c>
      <c r="C21" s="52"/>
      <c r="D21" s="64"/>
      <c r="E21" s="22"/>
      <c r="F21" s="59"/>
      <c r="G21" s="25"/>
      <c r="H21" s="59">
        <f>+F21</f>
        <v>0</v>
      </c>
      <c r="I21" s="22"/>
      <c r="J21" s="22"/>
      <c r="K21" s="22"/>
    </row>
    <row r="22" spans="1:11" x14ac:dyDescent="0.2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2"/>
      <c r="J22" s="22"/>
      <c r="K22" s="22"/>
    </row>
    <row r="23" spans="1:11" x14ac:dyDescent="0.25">
      <c r="A23" s="88">
        <v>1.5</v>
      </c>
      <c r="B23" s="88" t="s">
        <v>166</v>
      </c>
      <c r="C23" s="70"/>
      <c r="D23" s="25"/>
      <c r="E23" s="22"/>
      <c r="F23" s="25"/>
      <c r="G23" s="25"/>
      <c r="H23" s="25"/>
      <c r="I23" s="22"/>
      <c r="J23" s="22"/>
      <c r="K23" s="22"/>
    </row>
    <row r="24" spans="1:11" x14ac:dyDescent="0.25">
      <c r="A24" s="67" t="s">
        <v>37</v>
      </c>
      <c r="B24" s="44" t="s">
        <v>38</v>
      </c>
      <c r="C24" s="69"/>
      <c r="D24" s="64"/>
      <c r="E24" s="22"/>
      <c r="F24" s="59"/>
      <c r="G24" s="25"/>
      <c r="H24" s="59">
        <f>+F24</f>
        <v>0</v>
      </c>
      <c r="I24" s="22"/>
      <c r="J24" s="22"/>
      <c r="K24" s="22"/>
    </row>
    <row r="25" spans="1:11" x14ac:dyDescent="0.25">
      <c r="A25" s="67" t="s">
        <v>39</v>
      </c>
      <c r="B25" s="44" t="s">
        <v>40</v>
      </c>
      <c r="C25" s="69"/>
      <c r="D25" s="64"/>
      <c r="E25" s="22"/>
      <c r="F25" s="59"/>
      <c r="G25" s="25"/>
      <c r="H25" s="59">
        <f>+F25</f>
        <v>0</v>
      </c>
      <c r="I25" s="22"/>
      <c r="J25" s="22"/>
      <c r="K25" s="22"/>
    </row>
    <row r="26" spans="1:11" x14ac:dyDescent="0.2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2"/>
      <c r="J26" s="22"/>
      <c r="K26" s="22"/>
    </row>
    <row r="27" spans="1:11" ht="27" x14ac:dyDescent="0.25">
      <c r="A27" s="71">
        <v>1.6</v>
      </c>
      <c r="B27" s="88" t="s">
        <v>138</v>
      </c>
      <c r="C27" s="95" t="s">
        <v>42</v>
      </c>
      <c r="D27" s="25"/>
      <c r="E27" s="22"/>
      <c r="F27" s="25"/>
      <c r="G27" s="25"/>
      <c r="H27" s="25">
        <f>+F27</f>
        <v>0</v>
      </c>
      <c r="I27" s="22"/>
      <c r="J27" s="22"/>
      <c r="K27" s="22"/>
    </row>
    <row r="28" spans="1:11" x14ac:dyDescent="0.25">
      <c r="A28" s="71">
        <v>1.7</v>
      </c>
      <c r="B28" s="71" t="s">
        <v>43</v>
      </c>
      <c r="C28" s="72"/>
      <c r="D28" s="64"/>
      <c r="E28" s="22"/>
      <c r="F28" s="59"/>
      <c r="G28" s="25"/>
      <c r="H28" s="59">
        <f>+D28+F28</f>
        <v>0</v>
      </c>
      <c r="I28" s="22"/>
      <c r="J28" s="22"/>
      <c r="K28" s="22"/>
    </row>
    <row r="29" spans="1:11" x14ac:dyDescent="0.25">
      <c r="A29" s="60"/>
      <c r="B29" s="60"/>
      <c r="C29" s="69"/>
      <c r="D29" s="59"/>
      <c r="E29" s="22"/>
      <c r="F29" s="59"/>
      <c r="G29" s="25"/>
      <c r="H29" s="59"/>
      <c r="I29" s="22"/>
      <c r="J29" s="22"/>
      <c r="K29" s="22"/>
    </row>
    <row r="30" spans="1:11" ht="14.25" thickBot="1" x14ac:dyDescent="0.3">
      <c r="A30" s="73"/>
      <c r="B30" s="73" t="s">
        <v>44</v>
      </c>
      <c r="C30" s="74"/>
      <c r="D30" s="75"/>
      <c r="E30" s="75"/>
      <c r="F30" s="75">
        <f>+F10+F14+F18+F22+F26+F27+F28</f>
        <v>0</v>
      </c>
      <c r="G30" s="75"/>
      <c r="H30" s="238" t="s">
        <v>193</v>
      </c>
      <c r="I30" s="22"/>
      <c r="J30" s="22"/>
      <c r="K30" s="22"/>
    </row>
    <row r="31" spans="1:11" ht="14.25" thickTop="1" x14ac:dyDescent="0.25">
      <c r="A31" s="76" t="s">
        <v>45</v>
      </c>
      <c r="B31" s="76"/>
      <c r="C31" s="77"/>
      <c r="D31" s="78"/>
      <c r="E31" s="79"/>
      <c r="F31" s="78"/>
      <c r="G31" s="79"/>
      <c r="H31" s="78"/>
      <c r="I31" s="22"/>
      <c r="J31" s="22"/>
      <c r="K31" s="22"/>
    </row>
    <row r="32" spans="1:11" ht="40.5" x14ac:dyDescent="0.25">
      <c r="A32" s="67">
        <v>2.1</v>
      </c>
      <c r="B32" s="180" t="s">
        <v>162</v>
      </c>
      <c r="C32" s="24"/>
      <c r="D32" s="68"/>
      <c r="E32" s="22"/>
      <c r="F32" s="68"/>
      <c r="G32" s="25"/>
      <c r="H32" s="186">
        <f>+F32</f>
        <v>0</v>
      </c>
      <c r="I32" s="22"/>
      <c r="J32" s="22"/>
      <c r="K32" s="22"/>
    </row>
    <row r="33" spans="1:11" x14ac:dyDescent="0.25">
      <c r="A33" s="67">
        <v>2.2000000000000002</v>
      </c>
      <c r="B33" s="67" t="s">
        <v>46</v>
      </c>
      <c r="C33" s="24"/>
      <c r="D33" s="68"/>
      <c r="E33" s="22"/>
      <c r="F33" s="59"/>
      <c r="G33" s="25"/>
      <c r="H33" s="187">
        <f t="shared" ref="H33:H41" si="0">+F33</f>
        <v>0</v>
      </c>
      <c r="I33" s="22"/>
      <c r="J33" s="22"/>
      <c r="K33" s="22"/>
    </row>
    <row r="34" spans="1:11" x14ac:dyDescent="0.25">
      <c r="A34" s="67">
        <v>2.2999999999999998</v>
      </c>
      <c r="B34" s="67" t="s">
        <v>47</v>
      </c>
      <c r="C34" s="24"/>
      <c r="D34" s="68"/>
      <c r="E34" s="22"/>
      <c r="F34" s="59"/>
      <c r="G34" s="25"/>
      <c r="H34" s="187">
        <f t="shared" si="0"/>
        <v>0</v>
      </c>
      <c r="I34" s="22"/>
      <c r="J34" s="22"/>
      <c r="K34" s="22"/>
    </row>
    <row r="35" spans="1:11" x14ac:dyDescent="0.25">
      <c r="A35" s="67">
        <v>2.4</v>
      </c>
      <c r="B35" s="67" t="s">
        <v>48</v>
      </c>
      <c r="C35" s="24"/>
      <c r="D35" s="68"/>
      <c r="E35" s="22"/>
      <c r="F35" s="59"/>
      <c r="G35" s="25"/>
      <c r="H35" s="187">
        <f t="shared" si="0"/>
        <v>0</v>
      </c>
      <c r="I35" s="22"/>
      <c r="J35" s="22"/>
      <c r="K35" s="22"/>
    </row>
    <row r="36" spans="1:11" x14ac:dyDescent="0.25">
      <c r="A36" s="67">
        <v>2.5</v>
      </c>
      <c r="B36" s="108" t="s">
        <v>134</v>
      </c>
      <c r="C36" s="103"/>
      <c r="D36" s="68"/>
      <c r="E36" s="102"/>
      <c r="F36" s="109"/>
      <c r="G36" s="104"/>
      <c r="H36" s="187">
        <f t="shared" si="0"/>
        <v>0</v>
      </c>
      <c r="I36" s="102"/>
      <c r="J36" s="102"/>
      <c r="K36" s="102"/>
    </row>
    <row r="37" spans="1:11" x14ac:dyDescent="0.25">
      <c r="A37" s="67">
        <v>2.6</v>
      </c>
      <c r="B37" s="108" t="s">
        <v>135</v>
      </c>
      <c r="C37" s="103"/>
      <c r="D37" s="68"/>
      <c r="E37" s="102"/>
      <c r="F37" s="109"/>
      <c r="G37" s="104"/>
      <c r="H37" s="187">
        <f t="shared" si="0"/>
        <v>0</v>
      </c>
      <c r="I37" s="102"/>
      <c r="J37" s="102"/>
      <c r="K37" s="102"/>
    </row>
    <row r="38" spans="1:11" x14ac:dyDescent="0.25">
      <c r="A38" s="67">
        <v>2.7</v>
      </c>
      <c r="B38" s="180" t="s">
        <v>157</v>
      </c>
      <c r="C38" s="24"/>
      <c r="D38" s="68"/>
      <c r="E38" s="22"/>
      <c r="F38" s="59"/>
      <c r="G38" s="25"/>
      <c r="H38" s="187">
        <f t="shared" si="0"/>
        <v>0</v>
      </c>
      <c r="I38" s="22"/>
      <c r="J38" s="22"/>
      <c r="K38" s="22"/>
    </row>
    <row r="39" spans="1:11" x14ac:dyDescent="0.25">
      <c r="A39" s="67">
        <v>2.8</v>
      </c>
      <c r="B39" s="180" t="s">
        <v>158</v>
      </c>
      <c r="C39" s="24"/>
      <c r="D39" s="68"/>
      <c r="E39" s="22"/>
      <c r="F39" s="59"/>
      <c r="G39" s="25"/>
      <c r="H39" s="187">
        <f t="shared" si="0"/>
        <v>0</v>
      </c>
      <c r="I39" s="22"/>
      <c r="J39" s="22"/>
      <c r="K39" s="22"/>
    </row>
    <row r="40" spans="1:11" x14ac:dyDescent="0.25">
      <c r="A40" s="67">
        <v>2.9</v>
      </c>
      <c r="B40" s="180" t="s">
        <v>159</v>
      </c>
      <c r="C40" s="24"/>
      <c r="D40" s="68"/>
      <c r="E40" s="22"/>
      <c r="F40" s="59"/>
      <c r="G40" s="25"/>
      <c r="H40" s="187">
        <f t="shared" si="0"/>
        <v>0</v>
      </c>
      <c r="I40" s="22"/>
      <c r="J40" s="22"/>
      <c r="K40" s="22"/>
    </row>
    <row r="41" spans="1:11" x14ac:dyDescent="0.25">
      <c r="A41" s="110" t="s">
        <v>136</v>
      </c>
      <c r="B41" s="67" t="s">
        <v>49</v>
      </c>
      <c r="C41" s="24"/>
      <c r="D41" s="239" t="s">
        <v>193</v>
      </c>
      <c r="E41" s="22"/>
      <c r="F41" s="25"/>
      <c r="G41" s="25"/>
      <c r="H41" s="188">
        <f t="shared" si="0"/>
        <v>0</v>
      </c>
      <c r="I41" s="22"/>
      <c r="J41" s="22"/>
      <c r="K41" s="22"/>
    </row>
    <row r="42" spans="1:11" ht="14.25" thickBot="1" x14ac:dyDescent="0.3">
      <c r="A42" s="80"/>
      <c r="B42" s="80" t="s">
        <v>50</v>
      </c>
      <c r="C42" s="81"/>
      <c r="D42" s="75"/>
      <c r="E42" s="73"/>
      <c r="F42" s="75">
        <f>SUM(F32:F41)</f>
        <v>0</v>
      </c>
      <c r="G42" s="75"/>
      <c r="H42" s="75">
        <f>SUM(H32:H41)</f>
        <v>0</v>
      </c>
      <c r="I42" s="22"/>
      <c r="J42" s="22"/>
      <c r="K42" s="22"/>
    </row>
    <row r="43" spans="1:11" ht="14.25" thickTop="1" x14ac:dyDescent="0.25">
      <c r="A43" s="23"/>
      <c r="B43" s="23"/>
      <c r="C43" s="24"/>
      <c r="D43" s="25"/>
      <c r="E43" s="22"/>
      <c r="F43" s="25"/>
      <c r="G43" s="25"/>
      <c r="H43" s="25"/>
      <c r="I43" s="22"/>
      <c r="J43" s="22"/>
      <c r="K43" s="22"/>
    </row>
    <row r="44" spans="1:11" ht="14.25" thickBot="1" x14ac:dyDescent="0.3">
      <c r="A44" s="111" t="s">
        <v>139</v>
      </c>
      <c r="B44" s="80" t="s">
        <v>124</v>
      </c>
      <c r="C44" s="81"/>
      <c r="D44" s="105" t="s">
        <v>90</v>
      </c>
      <c r="E44" s="73"/>
      <c r="F44" s="75"/>
      <c r="G44" s="25"/>
      <c r="H44" s="25"/>
      <c r="I44" s="22"/>
      <c r="J44" s="22"/>
      <c r="K44" s="22"/>
    </row>
    <row r="45" spans="1:11" ht="14.25" thickTop="1" x14ac:dyDescent="0.25">
      <c r="A45" s="23"/>
      <c r="B45" s="23"/>
      <c r="C45" s="24"/>
      <c r="D45" s="25"/>
      <c r="E45" s="22"/>
      <c r="F45" s="25"/>
      <c r="G45" s="25"/>
      <c r="H45" s="25"/>
      <c r="I45" s="22"/>
      <c r="J45" s="22"/>
      <c r="K45" s="22"/>
    </row>
    <row r="46" spans="1:11" ht="14.25" thickBot="1" x14ac:dyDescent="0.3">
      <c r="A46" s="26"/>
      <c r="B46" s="26" t="s">
        <v>51</v>
      </c>
      <c r="C46" s="24"/>
      <c r="D46" s="25"/>
      <c r="E46" s="22"/>
      <c r="F46" s="82">
        <v>0</v>
      </c>
      <c r="G46" s="25"/>
      <c r="H46" s="25"/>
      <c r="I46" s="22"/>
      <c r="J46" s="22"/>
      <c r="K46" s="22"/>
    </row>
    <row r="47" spans="1:11" ht="14.25" thickTop="1" x14ac:dyDescent="0.25">
      <c r="A47" s="23"/>
      <c r="B47" s="23"/>
      <c r="C47" s="24"/>
      <c r="D47" s="25"/>
      <c r="E47" s="22"/>
      <c r="F47" s="25"/>
      <c r="G47" s="25"/>
      <c r="H47" s="25"/>
      <c r="I47" s="22"/>
      <c r="J47" s="22"/>
      <c r="K47" s="22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4.2291666666666665E-2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4"/>
  <sheetViews>
    <sheetView zoomScale="80" zoomScaleNormal="80" zoomScaleSheetLayoutView="100" workbookViewId="0">
      <selection activeCell="B20" sqref="B20:C2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0" t="s">
        <v>173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7" t="s">
        <v>52</v>
      </c>
      <c r="B3" s="248"/>
      <c r="C3" s="248"/>
      <c r="D3" s="248"/>
      <c r="E3" s="248"/>
      <c r="F3" s="24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3" t="s">
        <v>8</v>
      </c>
      <c r="B4" s="124" t="s">
        <v>151</v>
      </c>
      <c r="C4" s="124" t="s">
        <v>150</v>
      </c>
      <c r="D4" s="125" t="s">
        <v>53</v>
      </c>
      <c r="E4" s="124" t="s">
        <v>54</v>
      </c>
      <c r="F4" s="126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9">
        <v>1</v>
      </c>
      <c r="B5" s="120">
        <v>2</v>
      </c>
      <c r="C5" s="120">
        <v>3</v>
      </c>
      <c r="D5" s="120">
        <v>4</v>
      </c>
      <c r="E5" s="121">
        <v>5</v>
      </c>
      <c r="F5" s="122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4"/>
      <c r="B6" s="112" t="s">
        <v>180</v>
      </c>
      <c r="C6" s="112" t="s">
        <v>180</v>
      </c>
      <c r="D6" s="113" t="s">
        <v>180</v>
      </c>
      <c r="E6" s="112" t="s">
        <v>180</v>
      </c>
      <c r="F6" s="115" t="s">
        <v>180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4"/>
      <c r="B7" s="112"/>
      <c r="C7" s="112"/>
      <c r="D7" s="112"/>
      <c r="E7" s="112"/>
      <c r="F7" s="1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thickBot="1" x14ac:dyDescent="0.3">
      <c r="A9" s="11" t="s">
        <v>114</v>
      </c>
      <c r="B9" s="5"/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84.75" thickBot="1" x14ac:dyDescent="0.3">
      <c r="A10" s="123" t="s">
        <v>8</v>
      </c>
      <c r="B10" s="124" t="s">
        <v>151</v>
      </c>
      <c r="C10" s="124" t="s">
        <v>150</v>
      </c>
      <c r="D10" s="128" t="s">
        <v>118</v>
      </c>
      <c r="E10" s="128" t="s">
        <v>115</v>
      </c>
      <c r="F10" s="128" t="s">
        <v>116</v>
      </c>
      <c r="G10" s="128" t="s">
        <v>117</v>
      </c>
      <c r="H10" s="125" t="s">
        <v>56</v>
      </c>
      <c r="I10" s="124" t="s">
        <v>57</v>
      </c>
      <c r="J10" s="129" t="s">
        <v>142</v>
      </c>
      <c r="K10" s="124" t="s">
        <v>149</v>
      </c>
      <c r="L10" s="126" t="s">
        <v>55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thickTop="1" x14ac:dyDescent="0.25">
      <c r="A11" s="119">
        <v>1</v>
      </c>
      <c r="B11" s="120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  <c r="J11" s="120">
        <v>10</v>
      </c>
      <c r="K11" s="120">
        <v>11</v>
      </c>
      <c r="L11" s="127">
        <v>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14"/>
      <c r="B12" s="112" t="s">
        <v>180</v>
      </c>
      <c r="C12" s="112" t="s">
        <v>180</v>
      </c>
      <c r="D12" s="112" t="s">
        <v>180</v>
      </c>
      <c r="E12" s="112" t="s">
        <v>180</v>
      </c>
      <c r="F12" s="112" t="s">
        <v>180</v>
      </c>
      <c r="G12" s="112" t="s">
        <v>180</v>
      </c>
      <c r="H12" s="112" t="s">
        <v>180</v>
      </c>
      <c r="I12" s="112" t="s">
        <v>180</v>
      </c>
      <c r="J12" s="112" t="s">
        <v>180</v>
      </c>
      <c r="K12" s="112" t="s">
        <v>180</v>
      </c>
      <c r="L12" s="112" t="s">
        <v>180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4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181" customFormat="1" ht="13.5" customHeight="1" x14ac:dyDescent="0.25">
      <c r="A14" s="189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ht="13.5" customHeight="1" thickBot="1" x14ac:dyDescent="0.3">
      <c r="A16" s="106" t="s">
        <v>126</v>
      </c>
      <c r="B16" s="107"/>
      <c r="C16" s="107"/>
      <c r="D16" s="107"/>
      <c r="E16" s="107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ht="84.75" thickBot="1" x14ac:dyDescent="0.3">
      <c r="A17" s="123" t="s">
        <v>8</v>
      </c>
      <c r="B17" s="124" t="s">
        <v>151</v>
      </c>
      <c r="C17" s="124" t="s">
        <v>150</v>
      </c>
      <c r="D17" s="128" t="s">
        <v>118</v>
      </c>
      <c r="E17" s="128" t="s">
        <v>119</v>
      </c>
      <c r="F17" s="128" t="s">
        <v>116</v>
      </c>
      <c r="G17" s="125" t="s">
        <v>153</v>
      </c>
      <c r="H17" s="125" t="s">
        <v>56</v>
      </c>
      <c r="I17" s="124" t="s">
        <v>57</v>
      </c>
      <c r="J17" s="129" t="s">
        <v>142</v>
      </c>
      <c r="K17" s="124" t="s">
        <v>149</v>
      </c>
      <c r="L17" s="126" t="s">
        <v>55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 thickTop="1" x14ac:dyDescent="0.25">
      <c r="A18" s="119">
        <v>1</v>
      </c>
      <c r="B18" s="120">
        <v>2</v>
      </c>
      <c r="C18" s="120">
        <v>3</v>
      </c>
      <c r="D18" s="120">
        <v>4</v>
      </c>
      <c r="E18" s="120">
        <v>5</v>
      </c>
      <c r="F18" s="120">
        <v>6</v>
      </c>
      <c r="G18" s="120">
        <v>7</v>
      </c>
      <c r="H18" s="120">
        <v>8</v>
      </c>
      <c r="I18" s="120">
        <v>9</v>
      </c>
      <c r="J18" s="120">
        <v>10</v>
      </c>
      <c r="K18" s="120">
        <v>11</v>
      </c>
      <c r="L18" s="127">
        <v>12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7" ht="13.5" customHeight="1" x14ac:dyDescent="0.25">
      <c r="A19" s="114"/>
      <c r="B19" s="112" t="s">
        <v>180</v>
      </c>
      <c r="C19" s="112" t="s">
        <v>180</v>
      </c>
      <c r="D19" s="112"/>
      <c r="E19" s="112"/>
      <c r="F19" s="112"/>
      <c r="G19" s="112"/>
      <c r="H19" s="112"/>
      <c r="I19" s="112"/>
      <c r="J19" s="112"/>
      <c r="K19" s="112"/>
      <c r="L19" s="1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7" ht="13.5" customHeight="1" x14ac:dyDescent="0.25">
      <c r="A20" s="114"/>
      <c r="B20" s="112"/>
      <c r="C20" s="112"/>
      <c r="D20" s="112"/>
      <c r="E20" s="112"/>
      <c r="F20" s="112"/>
      <c r="G20" s="112"/>
      <c r="H20" s="113"/>
      <c r="I20" s="112"/>
      <c r="J20" s="112"/>
      <c r="K20" s="112"/>
      <c r="L20" s="1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7" s="181" customFormat="1" ht="13.5" customHeight="1" x14ac:dyDescent="0.25">
      <c r="A21" s="189"/>
      <c r="B21" s="112"/>
      <c r="C21" s="112"/>
      <c r="D21" s="190"/>
      <c r="E21" s="190"/>
      <c r="F21" s="190"/>
      <c r="G21" s="190"/>
      <c r="H21" s="191"/>
      <c r="I21" s="190"/>
      <c r="J21" s="190"/>
      <c r="K21" s="190"/>
      <c r="L21" s="19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7" s="197" customFormat="1" ht="13.5" customHeight="1" thickBot="1" x14ac:dyDescent="0.3">
      <c r="A22" s="193" t="s">
        <v>13</v>
      </c>
      <c r="B22" s="194"/>
      <c r="C22" s="194" t="s">
        <v>90</v>
      </c>
      <c r="D22" s="194" t="s">
        <v>90</v>
      </c>
      <c r="E22" s="195">
        <f>SUM(E19:E21)</f>
        <v>0</v>
      </c>
      <c r="F22" s="195">
        <f>SUM(F19:F21)</f>
        <v>0</v>
      </c>
      <c r="G22" s="195">
        <f>SUM(G19:G21)</f>
        <v>0</v>
      </c>
      <c r="H22" s="194" t="s">
        <v>90</v>
      </c>
      <c r="I22" s="194" t="s">
        <v>90</v>
      </c>
      <c r="J22" s="194" t="s">
        <v>90</v>
      </c>
      <c r="K22" s="194" t="s">
        <v>90</v>
      </c>
      <c r="L22" s="196" t="s">
        <v>90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7" s="98" customFormat="1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3.5" customHeight="1" thickBot="1" x14ac:dyDescent="0.3">
      <c r="A24" s="249" t="s">
        <v>127</v>
      </c>
      <c r="B24" s="248"/>
      <c r="C24" s="248"/>
      <c r="D24" s="248"/>
      <c r="E24" s="248"/>
      <c r="F24" s="248"/>
      <c r="G24" s="24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7.75" thickBot="1" x14ac:dyDescent="0.3">
      <c r="A25" s="123" t="s">
        <v>8</v>
      </c>
      <c r="B25" s="124" t="s">
        <v>59</v>
      </c>
      <c r="C25" s="125" t="s">
        <v>60</v>
      </c>
      <c r="D25" s="124" t="s">
        <v>61</v>
      </c>
      <c r="E25" s="125" t="s">
        <v>62</v>
      </c>
      <c r="F25" s="126" t="s">
        <v>55</v>
      </c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13.5" customHeight="1" thickTop="1" x14ac:dyDescent="0.25">
      <c r="A26" s="130">
        <v>1</v>
      </c>
      <c r="B26" s="120">
        <v>2</v>
      </c>
      <c r="C26" s="131">
        <v>3</v>
      </c>
      <c r="D26" s="132">
        <v>4</v>
      </c>
      <c r="E26" s="131">
        <v>5</v>
      </c>
      <c r="F26" s="122">
        <v>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13.5" customHeight="1" x14ac:dyDescent="0.25">
      <c r="A27" s="114"/>
      <c r="B27" s="112" t="s">
        <v>180</v>
      </c>
      <c r="C27" s="112" t="s">
        <v>180</v>
      </c>
      <c r="D27" s="112" t="s">
        <v>180</v>
      </c>
      <c r="E27" s="112" t="s">
        <v>180</v>
      </c>
      <c r="F27" s="115" t="s">
        <v>180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13.5" customHeight="1" x14ac:dyDescent="0.25">
      <c r="A28" s="114"/>
      <c r="B28" s="112"/>
      <c r="C28" s="112"/>
      <c r="D28" s="112"/>
      <c r="E28" s="112"/>
      <c r="F28" s="1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13.5" customHeight="1" thickBot="1" x14ac:dyDescent="0.3">
      <c r="A29" s="116"/>
      <c r="B29" s="117"/>
      <c r="C29" s="117"/>
      <c r="D29" s="117"/>
      <c r="E29" s="117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13.5" customHeight="1" x14ac:dyDescent="0.25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13.5" customHeight="1" thickBot="1" x14ac:dyDescent="0.3">
      <c r="A31" s="11" t="s">
        <v>128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72.75" thickBot="1" x14ac:dyDescent="0.3">
      <c r="A32" s="123" t="s">
        <v>8</v>
      </c>
      <c r="B32" s="124" t="s">
        <v>59</v>
      </c>
      <c r="C32" s="125" t="s">
        <v>60</v>
      </c>
      <c r="D32" s="124" t="s">
        <v>61</v>
      </c>
      <c r="E32" s="125" t="s">
        <v>62</v>
      </c>
      <c r="F32" s="125" t="s">
        <v>56</v>
      </c>
      <c r="G32" s="128" t="s">
        <v>119</v>
      </c>
      <c r="H32" s="128" t="s">
        <v>63</v>
      </c>
      <c r="I32" s="128" t="s">
        <v>117</v>
      </c>
      <c r="J32" s="125" t="s">
        <v>57</v>
      </c>
      <c r="K32" s="129" t="s">
        <v>142</v>
      </c>
      <c r="L32" s="124" t="s">
        <v>58</v>
      </c>
      <c r="M32" s="126" t="s">
        <v>55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customHeight="1" thickTop="1" x14ac:dyDescent="0.25">
      <c r="A33" s="119">
        <v>1</v>
      </c>
      <c r="B33" s="120">
        <v>2</v>
      </c>
      <c r="C33" s="120">
        <v>3</v>
      </c>
      <c r="D33" s="121">
        <v>4</v>
      </c>
      <c r="E33" s="120">
        <v>5</v>
      </c>
      <c r="F33" s="121">
        <v>6</v>
      </c>
      <c r="G33" s="120">
        <v>7</v>
      </c>
      <c r="H33" s="121">
        <v>8</v>
      </c>
      <c r="I33" s="120">
        <v>9</v>
      </c>
      <c r="J33" s="121">
        <v>10</v>
      </c>
      <c r="K33" s="120">
        <v>11</v>
      </c>
      <c r="L33" s="121">
        <v>12</v>
      </c>
      <c r="M33" s="122">
        <v>13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5" customHeight="1" x14ac:dyDescent="0.25">
      <c r="A34" s="114"/>
      <c r="B34" s="112" t="s">
        <v>180</v>
      </c>
      <c r="C34" s="112" t="s">
        <v>180</v>
      </c>
      <c r="D34" s="112" t="s">
        <v>180</v>
      </c>
      <c r="E34" s="112" t="s">
        <v>180</v>
      </c>
      <c r="F34" s="112" t="s">
        <v>180</v>
      </c>
      <c r="G34" s="112" t="s">
        <v>180</v>
      </c>
      <c r="H34" s="112" t="s">
        <v>180</v>
      </c>
      <c r="I34" s="112" t="s">
        <v>180</v>
      </c>
      <c r="J34" s="112" t="s">
        <v>180</v>
      </c>
      <c r="K34" s="112" t="s">
        <v>180</v>
      </c>
      <c r="L34" s="112" t="s">
        <v>180</v>
      </c>
      <c r="M34" s="112" t="s">
        <v>180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x14ac:dyDescent="0.25">
      <c r="A35" s="114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s="181" customFormat="1" ht="13.5" customHeight="1" x14ac:dyDescent="0.25">
      <c r="A36" s="189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199" customFormat="1" ht="13.5" customHeight="1" thickBot="1" x14ac:dyDescent="0.3">
      <c r="A37" s="193" t="s">
        <v>13</v>
      </c>
      <c r="B37" s="194"/>
      <c r="C37" s="194" t="s">
        <v>90</v>
      </c>
      <c r="D37" s="194" t="s">
        <v>90</v>
      </c>
      <c r="E37" s="194" t="s">
        <v>90</v>
      </c>
      <c r="F37" s="194" t="s">
        <v>90</v>
      </c>
      <c r="G37" s="198">
        <f>SUM(G34:G36)</f>
        <v>0</v>
      </c>
      <c r="H37" s="112"/>
      <c r="I37" s="198">
        <f t="shared" ref="I37" si="0">SUM(I34:I36)</f>
        <v>0</v>
      </c>
      <c r="J37" s="194" t="s">
        <v>90</v>
      </c>
      <c r="K37" s="194" t="s">
        <v>90</v>
      </c>
      <c r="L37" s="194" t="s">
        <v>90</v>
      </c>
      <c r="M37" s="196" t="s">
        <v>90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 x14ac:dyDescent="0.2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7" ht="13.5" customHeight="1" thickBot="1" x14ac:dyDescent="0.3">
      <c r="A39" s="106" t="s">
        <v>129</v>
      </c>
      <c r="B39" s="107"/>
      <c r="C39" s="107"/>
      <c r="D39" s="107"/>
      <c r="E39" s="107"/>
      <c r="F39" s="107"/>
      <c r="G39" s="5"/>
      <c r="H39" s="5"/>
      <c r="I39" s="5"/>
      <c r="J39" s="5"/>
      <c r="K39" s="5"/>
      <c r="L39" s="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7" ht="72.75" thickBot="1" x14ac:dyDescent="0.3">
      <c r="A40" s="123" t="s">
        <v>8</v>
      </c>
      <c r="B40" s="124" t="s">
        <v>59</v>
      </c>
      <c r="C40" s="125" t="s">
        <v>60</v>
      </c>
      <c r="D40" s="124" t="s">
        <v>61</v>
      </c>
      <c r="E40" s="125" t="s">
        <v>62</v>
      </c>
      <c r="F40" s="125" t="s">
        <v>56</v>
      </c>
      <c r="G40" s="128" t="s">
        <v>119</v>
      </c>
      <c r="H40" s="128" t="s">
        <v>63</v>
      </c>
      <c r="I40" s="128" t="s">
        <v>147</v>
      </c>
      <c r="J40" s="125" t="s">
        <v>57</v>
      </c>
      <c r="K40" s="129" t="s">
        <v>142</v>
      </c>
      <c r="L40" s="124" t="s">
        <v>58</v>
      </c>
      <c r="M40" s="126" t="s">
        <v>55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thickTop="1" x14ac:dyDescent="0.25">
      <c r="A41" s="119">
        <v>1</v>
      </c>
      <c r="B41" s="120">
        <v>2</v>
      </c>
      <c r="C41" s="120">
        <v>3</v>
      </c>
      <c r="D41" s="121">
        <v>4</v>
      </c>
      <c r="E41" s="120">
        <v>5</v>
      </c>
      <c r="F41" s="121">
        <v>6</v>
      </c>
      <c r="G41" s="120">
        <v>7</v>
      </c>
      <c r="H41" s="121">
        <v>8</v>
      </c>
      <c r="I41" s="120">
        <v>9</v>
      </c>
      <c r="J41" s="121">
        <v>10</v>
      </c>
      <c r="K41" s="120">
        <v>11</v>
      </c>
      <c r="L41" s="121">
        <v>12</v>
      </c>
      <c r="M41" s="122">
        <v>13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5" customHeight="1" x14ac:dyDescent="0.25">
      <c r="A42" s="114"/>
      <c r="B42" s="112" t="s">
        <v>180</v>
      </c>
      <c r="C42" s="112" t="s">
        <v>180</v>
      </c>
      <c r="D42" s="112" t="s">
        <v>180</v>
      </c>
      <c r="E42" s="112" t="s">
        <v>180</v>
      </c>
      <c r="F42" s="112" t="s">
        <v>180</v>
      </c>
      <c r="G42" s="112" t="s">
        <v>180</v>
      </c>
      <c r="H42" s="112" t="s">
        <v>180</v>
      </c>
      <c r="I42" s="112" t="s">
        <v>180</v>
      </c>
      <c r="J42" s="112" t="s">
        <v>180</v>
      </c>
      <c r="K42" s="112" t="s">
        <v>180</v>
      </c>
      <c r="L42" s="112" t="s">
        <v>180</v>
      </c>
      <c r="M42" s="112" t="s">
        <v>180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x14ac:dyDescent="0.25">
      <c r="A43" s="114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181" customFormat="1" ht="13.5" customHeight="1" x14ac:dyDescent="0.25">
      <c r="A44" s="189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199" customFormat="1" ht="13.5" customHeight="1" thickBot="1" x14ac:dyDescent="0.3">
      <c r="A45" s="193" t="s">
        <v>13</v>
      </c>
      <c r="B45" s="194"/>
      <c r="C45" s="194" t="s">
        <v>90</v>
      </c>
      <c r="D45" s="194" t="s">
        <v>90</v>
      </c>
      <c r="E45" s="194" t="s">
        <v>90</v>
      </c>
      <c r="F45" s="194" t="s">
        <v>90</v>
      </c>
      <c r="G45" s="198">
        <f>SUM(G42:G44)</f>
        <v>0</v>
      </c>
      <c r="H45" s="198">
        <f t="shared" ref="H45:I45" si="1">SUM(H42:H44)</f>
        <v>0</v>
      </c>
      <c r="I45" s="198">
        <f t="shared" si="1"/>
        <v>0</v>
      </c>
      <c r="J45" s="194" t="s">
        <v>90</v>
      </c>
      <c r="K45" s="194" t="s">
        <v>90</v>
      </c>
      <c r="L45" s="194" t="s">
        <v>90</v>
      </c>
      <c r="M45" s="196" t="s">
        <v>90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3">
    <mergeCell ref="A3:F3"/>
    <mergeCell ref="A24:G24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topLeftCell="A7" zoomScaleNormal="100" zoomScaleSheetLayoutView="100" workbookViewId="0">
      <selection activeCell="B14" sqref="B14:J15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8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0" t="s">
        <v>174</v>
      </c>
      <c r="B1" s="250"/>
      <c r="C1" s="250"/>
      <c r="D1" s="250"/>
      <c r="E1" s="250"/>
      <c r="F1" s="250"/>
      <c r="G1" s="250"/>
      <c r="H1" s="250"/>
      <c r="I1" s="250"/>
      <c r="J1" s="25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8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3" t="s">
        <v>8</v>
      </c>
      <c r="B4" s="125" t="s">
        <v>65</v>
      </c>
      <c r="C4" s="128" t="s">
        <v>151</v>
      </c>
      <c r="D4" s="125" t="s">
        <v>66</v>
      </c>
      <c r="E4" s="125" t="s">
        <v>67</v>
      </c>
      <c r="F4" s="129" t="s">
        <v>146</v>
      </c>
      <c r="G4" s="125" t="s">
        <v>68</v>
      </c>
      <c r="H4" s="125" t="s">
        <v>69</v>
      </c>
      <c r="I4" s="128" t="s">
        <v>148</v>
      </c>
      <c r="J4" s="126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9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7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4"/>
      <c r="B6" s="112" t="s">
        <v>180</v>
      </c>
      <c r="C6" s="112" t="s">
        <v>180</v>
      </c>
      <c r="D6" s="112" t="s">
        <v>180</v>
      </c>
      <c r="E6" s="112" t="s">
        <v>180</v>
      </c>
      <c r="F6" s="112" t="s">
        <v>180</v>
      </c>
      <c r="G6" s="112" t="s">
        <v>180</v>
      </c>
      <c r="H6" s="112" t="s">
        <v>180</v>
      </c>
      <c r="I6" s="112" t="s">
        <v>180</v>
      </c>
      <c r="J6" s="112" t="s">
        <v>180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4"/>
      <c r="B7" s="112"/>
      <c r="C7" s="112"/>
      <c r="D7" s="112"/>
      <c r="E7" s="112"/>
      <c r="F7" s="112"/>
      <c r="G7" s="112"/>
      <c r="H7" s="112"/>
      <c r="I7" s="112"/>
      <c r="J7" s="1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0" t="s">
        <v>13</v>
      </c>
      <c r="B8" s="159" t="s">
        <v>90</v>
      </c>
      <c r="C8" s="159" t="s">
        <v>90</v>
      </c>
      <c r="D8" s="159" t="s">
        <v>90</v>
      </c>
      <c r="E8" s="159" t="s">
        <v>90</v>
      </c>
      <c r="F8" s="117"/>
      <c r="G8" s="117"/>
      <c r="H8" s="112" t="s">
        <v>180</v>
      </c>
      <c r="I8" s="117"/>
      <c r="J8" s="1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3" t="s">
        <v>8</v>
      </c>
      <c r="B11" s="129" t="s">
        <v>143</v>
      </c>
      <c r="C11" s="128" t="s">
        <v>151</v>
      </c>
      <c r="D11" s="124" t="s">
        <v>71</v>
      </c>
      <c r="E11" s="125" t="s">
        <v>67</v>
      </c>
      <c r="F11" s="129" t="s">
        <v>145</v>
      </c>
      <c r="G11" s="125" t="s">
        <v>68</v>
      </c>
      <c r="H11" s="125" t="s">
        <v>69</v>
      </c>
      <c r="I11" s="128" t="s">
        <v>148</v>
      </c>
      <c r="J11" s="126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9">
        <v>1</v>
      </c>
      <c r="B12" s="120">
        <v>2</v>
      </c>
      <c r="C12" s="120">
        <v>3</v>
      </c>
      <c r="D12" s="120">
        <v>4</v>
      </c>
      <c r="E12" s="120">
        <v>5</v>
      </c>
      <c r="F12" s="240">
        <v>6</v>
      </c>
      <c r="G12" s="120">
        <v>7</v>
      </c>
      <c r="H12" s="120">
        <v>8</v>
      </c>
      <c r="I12" s="120">
        <v>9</v>
      </c>
      <c r="J12" s="127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4"/>
      <c r="B13" s="112" t="s">
        <v>180</v>
      </c>
      <c r="C13" s="112" t="s">
        <v>180</v>
      </c>
      <c r="D13" s="112" t="s">
        <v>180</v>
      </c>
      <c r="E13" s="112" t="s">
        <v>180</v>
      </c>
      <c r="F13" s="112" t="s">
        <v>180</v>
      </c>
      <c r="G13" s="112" t="s">
        <v>180</v>
      </c>
      <c r="H13" s="112" t="s">
        <v>180</v>
      </c>
      <c r="I13" s="112" t="s">
        <v>180</v>
      </c>
      <c r="J13" s="112" t="s">
        <v>180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4"/>
      <c r="B14" s="112"/>
      <c r="C14" s="112"/>
      <c r="D14" s="112"/>
      <c r="E14" s="112"/>
      <c r="F14" s="112"/>
      <c r="G14" s="112"/>
      <c r="H14" s="112"/>
      <c r="I14" s="112"/>
      <c r="J14" s="1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6"/>
      <c r="B15" s="112"/>
      <c r="C15" s="112"/>
      <c r="D15" s="112"/>
      <c r="E15" s="112"/>
      <c r="F15" s="112"/>
      <c r="G15" s="112"/>
      <c r="H15" s="112"/>
      <c r="I15" s="112"/>
      <c r="J15" s="1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11" t="s">
        <v>140</v>
      </c>
      <c r="B17" s="2"/>
      <c r="C17" s="2"/>
      <c r="D17" s="112" t="s">
        <v>180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11" t="s">
        <v>141</v>
      </c>
      <c r="B19" s="2"/>
      <c r="C19" s="2"/>
      <c r="D19" s="112" t="s">
        <v>180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topLeftCell="A13" zoomScaleNormal="100" zoomScaleSheetLayoutView="100" workbookViewId="0">
      <selection activeCell="B15" sqref="B15:E16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style="231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1" t="s">
        <v>175</v>
      </c>
      <c r="B1" s="252"/>
      <c r="C1" s="252"/>
      <c r="D1" s="252"/>
      <c r="E1" s="252"/>
      <c r="F1" s="252"/>
      <c r="G1" s="252"/>
      <c r="H1" s="2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2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1" t="s">
        <v>123</v>
      </c>
      <c r="B3" s="21"/>
      <c r="C3" s="22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2" t="s">
        <v>8</v>
      </c>
      <c r="B4" s="124" t="s">
        <v>85</v>
      </c>
      <c r="C4" s="226" t="s">
        <v>86</v>
      </c>
      <c r="D4" s="125" t="s">
        <v>67</v>
      </c>
      <c r="E4" s="124" t="s">
        <v>87</v>
      </c>
      <c r="F4" s="124" t="s">
        <v>88</v>
      </c>
      <c r="G4" s="125" t="s">
        <v>89</v>
      </c>
      <c r="H4" s="126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3">
      <c r="A5" s="138">
        <v>1</v>
      </c>
      <c r="B5" s="139">
        <v>2</v>
      </c>
      <c r="C5" s="227">
        <v>3</v>
      </c>
      <c r="D5" s="140">
        <v>4</v>
      </c>
      <c r="E5" s="140">
        <v>5</v>
      </c>
      <c r="F5" s="140">
        <v>6</v>
      </c>
      <c r="G5" s="140">
        <v>7</v>
      </c>
      <c r="H5" s="141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5"/>
      <c r="B6" s="136" t="s">
        <v>180</v>
      </c>
      <c r="C6" s="136" t="s">
        <v>180</v>
      </c>
      <c r="D6" s="136" t="s">
        <v>180</v>
      </c>
      <c r="E6" s="136" t="s">
        <v>180</v>
      </c>
      <c r="F6" s="136" t="s">
        <v>180</v>
      </c>
      <c r="G6" s="136" t="s">
        <v>180</v>
      </c>
      <c r="H6" s="136" t="s">
        <v>180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5"/>
      <c r="B7" s="136"/>
      <c r="C7" s="136"/>
      <c r="D7" s="136"/>
      <c r="E7" s="136"/>
      <c r="F7" s="136"/>
      <c r="G7" s="136"/>
      <c r="H7" s="13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5"/>
      <c r="B8" s="133"/>
      <c r="C8" s="228"/>
      <c r="D8" s="133"/>
      <c r="E8" s="133"/>
      <c r="F8" s="133"/>
      <c r="G8" s="134"/>
      <c r="H8" s="13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5" customFormat="1" ht="17.25" thickBot="1" x14ac:dyDescent="0.35">
      <c r="A9" s="200" t="s">
        <v>13</v>
      </c>
      <c r="B9" s="201"/>
      <c r="C9" s="229" t="s">
        <v>90</v>
      </c>
      <c r="D9" s="202" t="s">
        <v>90</v>
      </c>
      <c r="E9" s="202" t="s">
        <v>90</v>
      </c>
      <c r="F9" s="206">
        <f>SUM(F6:F8)</f>
        <v>0</v>
      </c>
      <c r="G9" s="202" t="s">
        <v>90</v>
      </c>
      <c r="H9" s="203" t="s">
        <v>90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</row>
    <row r="10" spans="1:22" ht="16.5" customHeight="1" x14ac:dyDescent="0.3">
      <c r="A10" s="1"/>
      <c r="B10" s="1"/>
      <c r="C10" s="22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1" t="s">
        <v>125</v>
      </c>
      <c r="B11" s="21"/>
      <c r="C11" s="22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2" t="s">
        <v>8</v>
      </c>
      <c r="B12" s="125" t="s">
        <v>67</v>
      </c>
      <c r="C12" s="226" t="s">
        <v>87</v>
      </c>
      <c r="D12" s="124" t="s">
        <v>88</v>
      </c>
      <c r="E12" s="126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8">
        <v>1</v>
      </c>
      <c r="B13" s="140">
        <v>2</v>
      </c>
      <c r="C13" s="227">
        <v>3</v>
      </c>
      <c r="D13" s="140">
        <v>4</v>
      </c>
      <c r="E13" s="141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5"/>
      <c r="B14" s="136" t="s">
        <v>180</v>
      </c>
      <c r="C14" s="136" t="s">
        <v>180</v>
      </c>
      <c r="D14" s="136" t="s">
        <v>180</v>
      </c>
      <c r="E14" s="136" t="s">
        <v>180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5"/>
      <c r="B15" s="136"/>
      <c r="C15" s="136"/>
      <c r="D15" s="136"/>
      <c r="E15" s="1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3"/>
      <c r="B16" s="136"/>
      <c r="C16" s="136"/>
      <c r="D16" s="136"/>
      <c r="E16" s="1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199" customFormat="1" ht="16.5" customHeight="1" thickBot="1" x14ac:dyDescent="0.35">
      <c r="A17" s="207" t="s">
        <v>13</v>
      </c>
      <c r="B17" s="201"/>
      <c r="C17" s="230" t="s">
        <v>90</v>
      </c>
      <c r="D17" s="208">
        <f>SUM(D14:D16)</f>
        <v>0</v>
      </c>
      <c r="E17" s="209" t="s">
        <v>90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</row>
    <row r="18" spans="1:22" ht="16.5" customHeight="1" x14ac:dyDescent="0.3">
      <c r="A18" s="1"/>
      <c r="B18" s="1"/>
      <c r="C18" s="22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22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22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2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2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22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22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22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22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22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22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22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22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22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22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2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22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22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22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22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22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2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22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22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22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22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22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22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22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22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22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22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2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2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22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22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22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22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2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2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22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22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22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22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22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22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2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22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22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22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22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22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22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22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22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22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22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22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22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22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22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22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22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22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22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22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22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22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22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22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22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22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22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22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22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22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2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22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22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22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22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22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22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22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22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22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22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22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22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22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22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22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22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22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22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22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22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22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22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22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22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22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22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22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22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22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22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2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22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22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22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22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22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22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22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22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22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22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22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22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22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22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22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22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22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22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22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22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22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22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22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22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22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22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22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22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22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22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22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22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22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22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22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22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22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22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22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22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22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22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22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22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22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22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22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22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22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22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22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22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22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22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22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22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22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22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22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22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22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22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22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22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22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22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22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22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22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22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22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22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22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22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22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22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22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22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22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22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22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22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22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22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22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22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22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22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22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22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22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22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22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22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22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22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22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22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22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22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22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22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22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22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22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22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22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22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22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22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22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22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22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22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22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22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22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22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22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22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22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22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22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22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22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22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22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22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22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22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22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22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22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22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22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22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22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22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22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22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22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22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22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22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22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22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22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22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22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22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22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22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22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22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22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22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22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22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22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22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22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22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22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22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22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22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22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22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22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22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22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22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22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22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22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22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22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22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22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22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22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22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22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22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22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22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22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22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22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22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22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22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22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22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22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22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22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22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2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22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22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22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22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22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22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22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22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22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22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22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22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22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22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22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22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22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22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22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22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22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22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22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22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22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22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22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22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22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22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22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22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22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22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22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22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22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22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22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22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22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22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22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22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22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22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22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22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22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22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22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22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22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22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22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22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22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22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22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22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22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22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22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22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22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22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22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22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22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22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22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22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22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22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22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22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22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22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22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22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22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22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22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22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22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22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22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22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22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22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22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22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22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22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22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22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22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22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22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2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22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22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22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22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22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22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22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22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22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22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22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22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22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22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22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22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22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22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22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22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22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22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22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22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22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22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22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22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22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22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22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22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22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22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22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22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22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22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22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22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22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22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22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22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22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22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22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22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22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22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22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22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22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22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22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22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22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22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22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22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22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22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22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22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22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22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22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22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22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22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22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22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22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22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22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22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22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22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22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22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22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22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22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22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22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22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22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22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22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22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22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22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22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22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22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22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22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22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22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2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22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22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22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22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22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22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22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22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22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22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22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22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22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22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22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22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22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22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22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22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22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22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22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22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22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22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22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22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22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22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22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22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22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22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22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22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22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22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22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22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22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22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22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22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22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22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22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22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22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22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22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22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22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22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22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22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22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22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22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22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22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22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22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22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22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22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22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22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22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22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22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22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22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22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22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22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22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22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22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22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22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22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22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22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22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22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22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22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22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22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22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22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22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22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22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22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22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22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22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22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22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22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22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22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22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22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22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22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22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22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22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22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22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22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22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22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22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22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22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22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22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22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22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22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22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22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22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22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22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22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22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22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22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22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22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22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22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22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22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22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22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22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22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22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22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22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22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22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22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22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22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22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22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22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22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22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22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22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22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22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22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22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22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22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22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22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22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22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22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22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22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22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22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22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22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22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22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22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22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22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22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22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22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22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22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22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22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22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22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22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22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22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22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22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22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22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22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22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22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22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22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22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22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22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22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22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22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22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22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22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22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22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22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22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22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22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22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22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22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22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22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22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22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22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22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22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22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22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22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22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22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22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22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22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22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22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22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22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22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22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22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22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22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22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22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22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22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22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22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22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22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22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22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22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22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22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22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22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22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22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22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22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22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22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22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22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22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22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22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22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22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22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22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22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22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22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22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22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22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22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22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22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22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22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22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22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22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22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22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22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22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22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22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22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22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22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22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22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22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22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22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22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22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22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22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22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22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22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22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22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22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22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22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22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22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22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22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22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22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22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22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22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22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22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22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22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22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22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22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22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22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22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22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22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22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22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22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22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22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22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22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22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22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22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22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22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22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22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22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22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22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22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22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22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22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22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22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22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22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22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22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22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22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22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22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22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22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22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22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22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22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22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22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22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22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22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22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22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22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22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22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22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22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22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22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22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22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22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22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22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22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22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22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22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22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22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22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22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22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22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22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22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22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22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22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22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22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22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22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22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22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22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22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22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22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22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22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22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22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22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22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22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22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22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22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22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22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22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22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22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22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22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22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22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22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22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22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22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22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22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22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22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22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22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22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22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22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22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22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22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22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22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22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22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22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22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22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22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22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22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22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zoomScaleNormal="100" zoomScaleSheetLayoutView="100" workbookViewId="0">
      <selection activeCell="B35" sqref="B35:G36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0" t="s">
        <v>176</v>
      </c>
      <c r="B1" s="250"/>
      <c r="C1" s="250"/>
      <c r="D1" s="250"/>
      <c r="E1" s="250"/>
      <c r="F1" s="250"/>
      <c r="G1" s="250"/>
      <c r="H1" s="250"/>
      <c r="I1" s="250"/>
      <c r="J1" s="25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99" customFormat="1" ht="21" thickBot="1" x14ac:dyDescent="0.35">
      <c r="A2" s="89"/>
      <c r="B2" s="90"/>
      <c r="C2" s="90"/>
      <c r="D2" s="90"/>
      <c r="E2" s="90"/>
      <c r="F2" s="90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15" t="s">
        <v>165</v>
      </c>
      <c r="B3" s="215"/>
      <c r="C3" s="216"/>
      <c r="D3" s="216"/>
      <c r="E3" s="12"/>
      <c r="F3" s="232" t="s">
        <v>180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2" t="s">
        <v>130</v>
      </c>
      <c r="B5" s="92"/>
      <c r="C5" s="12"/>
      <c r="D5" s="12"/>
      <c r="E5" s="12"/>
      <c r="F5" s="232" t="s">
        <v>180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2" t="s">
        <v>167</v>
      </c>
      <c r="B7" s="92"/>
      <c r="C7" s="99"/>
      <c r="D7" s="99"/>
      <c r="E7" s="99"/>
      <c r="F7" s="99"/>
      <c r="G7" s="99"/>
      <c r="H7" s="91"/>
      <c r="I7" s="9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54.75" thickBot="1" x14ac:dyDescent="0.35">
      <c r="A8" s="148" t="s">
        <v>8</v>
      </c>
      <c r="B8" s="128" t="s">
        <v>100</v>
      </c>
      <c r="C8" s="128" t="s">
        <v>168</v>
      </c>
      <c r="D8" s="128" t="s">
        <v>169</v>
      </c>
      <c r="E8" s="128" t="s">
        <v>170</v>
      </c>
      <c r="F8" s="149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8" thickTop="1" thickBot="1" x14ac:dyDescent="0.35">
      <c r="A9" s="145">
        <v>1</v>
      </c>
      <c r="B9" s="146">
        <v>2</v>
      </c>
      <c r="C9" s="146">
        <v>3</v>
      </c>
      <c r="D9" s="146">
        <v>4</v>
      </c>
      <c r="E9" s="146">
        <v>5</v>
      </c>
      <c r="F9" s="147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7.25" thickBot="1" x14ac:dyDescent="0.35">
      <c r="A10" s="144"/>
      <c r="B10" s="232" t="s">
        <v>180</v>
      </c>
      <c r="C10" s="232" t="s">
        <v>180</v>
      </c>
      <c r="D10" s="232" t="s">
        <v>180</v>
      </c>
      <c r="E10" s="232" t="s">
        <v>180</v>
      </c>
      <c r="F10" s="232" t="s">
        <v>180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7.25" thickBot="1" x14ac:dyDescent="0.35">
      <c r="A11" s="144"/>
      <c r="B11" s="232"/>
      <c r="C11" s="232"/>
      <c r="D11" s="232"/>
      <c r="E11" s="232"/>
      <c r="F11" s="23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99" customFormat="1" ht="17.25" thickBot="1" x14ac:dyDescent="0.35">
      <c r="A12" s="210"/>
      <c r="B12" s="232"/>
      <c r="C12" s="232"/>
      <c r="D12" s="232"/>
      <c r="E12" s="232"/>
      <c r="F12" s="23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04" customFormat="1" ht="17.25" thickBot="1" x14ac:dyDescent="0.35">
      <c r="A13" s="157" t="s">
        <v>13</v>
      </c>
      <c r="B13" s="201"/>
      <c r="C13" s="211" t="s">
        <v>90</v>
      </c>
      <c r="D13" s="206">
        <f>SUM(D10:D12)</f>
        <v>0</v>
      </c>
      <c r="E13" s="211" t="s">
        <v>90</v>
      </c>
      <c r="F13" s="209" t="s">
        <v>90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4" t="s">
        <v>131</v>
      </c>
      <c r="B15" s="254"/>
      <c r="C15" s="254"/>
      <c r="D15" s="254"/>
      <c r="E15" s="254"/>
      <c r="F15" s="254"/>
      <c r="G15" s="254"/>
      <c r="H15" s="254"/>
      <c r="I15" s="25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08.75" thickBot="1" x14ac:dyDescent="0.35">
      <c r="A16" s="148" t="s">
        <v>8</v>
      </c>
      <c r="B16" s="128" t="s">
        <v>101</v>
      </c>
      <c r="C16" s="128" t="s">
        <v>102</v>
      </c>
      <c r="D16" s="128" t="s">
        <v>103</v>
      </c>
      <c r="E16" s="128" t="s">
        <v>104</v>
      </c>
      <c r="F16" s="128" t="s">
        <v>105</v>
      </c>
      <c r="G16" s="128" t="s">
        <v>106</v>
      </c>
      <c r="H16" s="128" t="s">
        <v>107</v>
      </c>
      <c r="I16" s="149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8" thickTop="1" thickBot="1" x14ac:dyDescent="0.35">
      <c r="A17" s="145">
        <v>1</v>
      </c>
      <c r="B17" s="146">
        <v>2</v>
      </c>
      <c r="C17" s="146">
        <v>3</v>
      </c>
      <c r="D17" s="146">
        <v>4</v>
      </c>
      <c r="E17" s="146">
        <v>5</v>
      </c>
      <c r="F17" s="146">
        <v>6</v>
      </c>
      <c r="G17" s="146">
        <v>7</v>
      </c>
      <c r="H17" s="146">
        <v>8</v>
      </c>
      <c r="I17" s="147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7.25" thickBot="1" x14ac:dyDescent="0.35">
      <c r="A18" s="144"/>
      <c r="B18" s="232" t="s">
        <v>180</v>
      </c>
      <c r="C18" s="232" t="s">
        <v>180</v>
      </c>
      <c r="D18" s="232" t="s">
        <v>180</v>
      </c>
      <c r="E18" s="232" t="s">
        <v>180</v>
      </c>
      <c r="F18" s="232" t="s">
        <v>180</v>
      </c>
      <c r="G18" s="232" t="s">
        <v>180</v>
      </c>
      <c r="H18" s="232" t="s">
        <v>180</v>
      </c>
      <c r="I18" s="232" t="s">
        <v>180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7.25" thickBot="1" x14ac:dyDescent="0.35">
      <c r="A19" s="144"/>
      <c r="B19" s="232"/>
      <c r="C19" s="232"/>
      <c r="D19" s="232"/>
      <c r="E19" s="232"/>
      <c r="F19" s="232"/>
      <c r="G19" s="232"/>
      <c r="H19" s="232"/>
      <c r="I19" s="23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99" customFormat="1" ht="17.25" thickBot="1" x14ac:dyDescent="0.35">
      <c r="A20" s="210"/>
      <c r="B20" s="232"/>
      <c r="C20" s="232"/>
      <c r="D20" s="232"/>
      <c r="E20" s="232"/>
      <c r="F20" s="232"/>
      <c r="G20" s="232"/>
      <c r="H20" s="232"/>
      <c r="I20" s="23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57" t="s">
        <v>13</v>
      </c>
      <c r="B21" s="201"/>
      <c r="C21" s="211" t="s">
        <v>90</v>
      </c>
      <c r="D21" s="211" t="s">
        <v>90</v>
      </c>
      <c r="E21" s="211" t="s">
        <v>90</v>
      </c>
      <c r="F21" s="206">
        <f>SUM(F18:F20)</f>
        <v>0</v>
      </c>
      <c r="G21" s="211" t="s">
        <v>90</v>
      </c>
      <c r="H21" s="232"/>
      <c r="I21" s="209" t="s">
        <v>90</v>
      </c>
    </row>
    <row r="22" spans="1:24" ht="20.25" x14ac:dyDescent="0.3">
      <c r="A22" s="89"/>
      <c r="B22" s="90"/>
      <c r="C22" s="90"/>
      <c r="D22" s="90"/>
      <c r="E22" s="90"/>
      <c r="F22" s="90"/>
      <c r="G22" s="9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2" t="s">
        <v>152</v>
      </c>
      <c r="B23" s="92"/>
      <c r="C23" s="90"/>
      <c r="D23" s="90"/>
      <c r="E23" s="90"/>
      <c r="F23" s="90"/>
      <c r="G23" s="9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08.75" thickBot="1" x14ac:dyDescent="0.35">
      <c r="A24" s="148" t="s">
        <v>8</v>
      </c>
      <c r="B24" s="128" t="s">
        <v>151</v>
      </c>
      <c r="C24" s="128" t="s">
        <v>150</v>
      </c>
      <c r="D24" s="128" t="s">
        <v>118</v>
      </c>
      <c r="E24" s="128" t="s">
        <v>115</v>
      </c>
      <c r="F24" s="128" t="s">
        <v>116</v>
      </c>
      <c r="G24" s="128" t="s">
        <v>117</v>
      </c>
      <c r="H24" s="125" t="s">
        <v>154</v>
      </c>
      <c r="I24" s="125" t="s">
        <v>155</v>
      </c>
      <c r="J24" s="149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8" thickTop="1" thickBot="1" x14ac:dyDescent="0.35">
      <c r="A25" s="151">
        <v>1</v>
      </c>
      <c r="B25" s="152">
        <v>2</v>
      </c>
      <c r="C25" s="152">
        <v>3</v>
      </c>
      <c r="D25" s="152">
        <v>4</v>
      </c>
      <c r="E25" s="152">
        <v>5</v>
      </c>
      <c r="F25" s="152">
        <v>6</v>
      </c>
      <c r="G25" s="152">
        <v>7</v>
      </c>
      <c r="H25" s="152">
        <v>8</v>
      </c>
      <c r="I25" s="152">
        <v>9</v>
      </c>
      <c r="J25" s="15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7.25" thickBot="1" x14ac:dyDescent="0.35">
      <c r="A26" s="150"/>
      <c r="B26" s="232" t="s">
        <v>180</v>
      </c>
      <c r="C26" s="232" t="s">
        <v>180</v>
      </c>
      <c r="D26" s="232" t="s">
        <v>180</v>
      </c>
      <c r="E26" s="232" t="s">
        <v>180</v>
      </c>
      <c r="F26" s="232" t="s">
        <v>180</v>
      </c>
      <c r="G26" s="232" t="s">
        <v>180</v>
      </c>
      <c r="H26" s="232" t="s">
        <v>180</v>
      </c>
      <c r="I26" s="232" t="s">
        <v>180</v>
      </c>
      <c r="J26" s="232" t="s">
        <v>180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7.25" thickBot="1" x14ac:dyDescent="0.35">
      <c r="A27" s="150"/>
      <c r="B27" s="232"/>
      <c r="C27" s="232"/>
      <c r="D27" s="232"/>
      <c r="E27" s="232"/>
      <c r="F27" s="232"/>
      <c r="G27" s="232"/>
      <c r="H27" s="232"/>
      <c r="I27" s="232"/>
      <c r="J27" s="23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99" customFormat="1" ht="17.25" thickBot="1" x14ac:dyDescent="0.35">
      <c r="A28" s="212"/>
      <c r="B28" s="232"/>
      <c r="C28" s="232"/>
      <c r="D28" s="232"/>
      <c r="E28" s="232"/>
      <c r="F28" s="232"/>
      <c r="G28" s="232"/>
      <c r="H28" s="232"/>
      <c r="I28" s="232"/>
      <c r="J28" s="23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04" customFormat="1" ht="17.25" thickBot="1" x14ac:dyDescent="0.35">
      <c r="A29" s="213" t="s">
        <v>13</v>
      </c>
      <c r="B29" s="214"/>
      <c r="C29" s="211" t="s">
        <v>90</v>
      </c>
      <c r="D29" s="211" t="s">
        <v>90</v>
      </c>
      <c r="E29" s="211" t="s">
        <v>90</v>
      </c>
      <c r="F29" s="211" t="s">
        <v>90</v>
      </c>
      <c r="G29" s="208">
        <f>SUM(G26:G28)</f>
        <v>0</v>
      </c>
      <c r="H29" s="211" t="s">
        <v>90</v>
      </c>
      <c r="I29" s="211" t="s">
        <v>90</v>
      </c>
      <c r="J29" s="209" t="s">
        <v>90</v>
      </c>
    </row>
    <row r="30" spans="1:24" ht="20.25" x14ac:dyDescent="0.3">
      <c r="A30" s="89"/>
      <c r="B30" s="92"/>
      <c r="C30" s="90"/>
      <c r="D30" s="90"/>
      <c r="E30" s="90"/>
      <c r="F30" s="90"/>
      <c r="G30" s="9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2" t="s">
        <v>132</v>
      </c>
      <c r="B31" s="9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54.75" thickBot="1" x14ac:dyDescent="0.35">
      <c r="A32" s="154" t="s">
        <v>8</v>
      </c>
      <c r="B32" s="128" t="s">
        <v>85</v>
      </c>
      <c r="C32" s="128" t="s">
        <v>86</v>
      </c>
      <c r="D32" s="128" t="s">
        <v>91</v>
      </c>
      <c r="E32" s="128" t="s">
        <v>92</v>
      </c>
      <c r="F32" s="128" t="s">
        <v>89</v>
      </c>
      <c r="G32" s="149" t="s">
        <v>55</v>
      </c>
      <c r="H32" s="9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thickBot="1" x14ac:dyDescent="0.35">
      <c r="A33" s="145">
        <v>1</v>
      </c>
      <c r="B33" s="146">
        <v>2</v>
      </c>
      <c r="C33" s="146">
        <v>3</v>
      </c>
      <c r="D33" s="146">
        <v>4</v>
      </c>
      <c r="E33" s="146">
        <v>5</v>
      </c>
      <c r="F33" s="146">
        <v>6</v>
      </c>
      <c r="G33" s="147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thickBot="1" x14ac:dyDescent="0.35">
      <c r="A34" s="144"/>
      <c r="B34" s="232" t="s">
        <v>180</v>
      </c>
      <c r="C34" s="232" t="s">
        <v>180</v>
      </c>
      <c r="D34" s="232" t="s">
        <v>180</v>
      </c>
      <c r="E34" s="232" t="s">
        <v>180</v>
      </c>
      <c r="F34" s="232" t="s">
        <v>180</v>
      </c>
      <c r="G34" s="232" t="s">
        <v>180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thickBot="1" x14ac:dyDescent="0.35">
      <c r="A35" s="144"/>
      <c r="B35" s="232"/>
      <c r="C35" s="232"/>
      <c r="D35" s="232"/>
      <c r="E35" s="232"/>
      <c r="F35" s="232"/>
      <c r="G35" s="23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99" customFormat="1" ht="16.5" customHeight="1" thickBot="1" x14ac:dyDescent="0.35">
      <c r="A36" s="210"/>
      <c r="B36" s="232"/>
      <c r="C36" s="232"/>
      <c r="D36" s="232"/>
      <c r="E36" s="232"/>
      <c r="F36" s="232"/>
      <c r="G36" s="23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13" t="s">
        <v>13</v>
      </c>
      <c r="B37" s="214"/>
      <c r="C37" s="211" t="s">
        <v>90</v>
      </c>
      <c r="D37" s="211" t="s">
        <v>90</v>
      </c>
      <c r="E37" s="206">
        <f>SUM(E34:E36)</f>
        <v>0</v>
      </c>
      <c r="F37" s="211" t="s">
        <v>90</v>
      </c>
      <c r="G37" s="209" t="s">
        <v>90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zoomScaleNormal="100" zoomScaleSheetLayoutView="100" workbookViewId="0">
      <selection activeCell="F20" sqref="F20"/>
    </sheetView>
  </sheetViews>
  <sheetFormatPr defaultColWidth="14.42578125" defaultRowHeight="15" customHeight="1" x14ac:dyDescent="0.25"/>
  <cols>
    <col min="1" max="1" width="5.7109375" customWidth="1"/>
    <col min="2" max="2" width="29.710937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0" t="s">
        <v>177</v>
      </c>
      <c r="B1" s="250"/>
      <c r="C1" s="250"/>
      <c r="D1" s="250"/>
      <c r="E1" s="250"/>
      <c r="F1" s="2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8" customFormat="1" ht="18" x14ac:dyDescent="0.3">
      <c r="A2" s="155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2" t="s">
        <v>8</v>
      </c>
      <c r="B4" s="125" t="s">
        <v>74</v>
      </c>
      <c r="C4" s="124" t="s">
        <v>94</v>
      </c>
      <c r="D4" s="125" t="s">
        <v>95</v>
      </c>
      <c r="E4" s="125" t="s">
        <v>96</v>
      </c>
      <c r="F4" s="126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8">
        <v>1</v>
      </c>
      <c r="B5" s="139">
        <v>2</v>
      </c>
      <c r="C5" s="140">
        <v>3</v>
      </c>
      <c r="D5" s="140">
        <v>4</v>
      </c>
      <c r="E5" s="140">
        <v>5</v>
      </c>
      <c r="F5" s="14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5"/>
      <c r="B6" s="133" t="s">
        <v>180</v>
      </c>
      <c r="C6" s="133" t="s">
        <v>180</v>
      </c>
      <c r="D6" s="133" t="s">
        <v>180</v>
      </c>
      <c r="E6" s="133" t="s">
        <v>180</v>
      </c>
      <c r="F6" s="133" t="s">
        <v>180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5"/>
      <c r="B7" s="133"/>
      <c r="C7" s="133"/>
      <c r="D7" s="133"/>
      <c r="E7" s="133"/>
      <c r="F7" s="13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7" t="s">
        <v>13</v>
      </c>
      <c r="B8" s="137"/>
      <c r="C8" s="159" t="s">
        <v>90</v>
      </c>
      <c r="D8" s="206">
        <f>SUM(D6:D7)</f>
        <v>0</v>
      </c>
      <c r="E8" s="159" t="s">
        <v>90</v>
      </c>
      <c r="F8" s="158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2" t="s">
        <v>8</v>
      </c>
      <c r="B11" s="125" t="s">
        <v>74</v>
      </c>
      <c r="C11" s="124" t="s">
        <v>94</v>
      </c>
      <c r="D11" s="125" t="s">
        <v>95</v>
      </c>
      <c r="E11" s="125" t="s">
        <v>96</v>
      </c>
      <c r="F11" s="126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8">
        <v>1</v>
      </c>
      <c r="B12" s="139">
        <v>2</v>
      </c>
      <c r="C12" s="140">
        <v>3</v>
      </c>
      <c r="D12" s="140">
        <v>4</v>
      </c>
      <c r="E12" s="140">
        <v>5</v>
      </c>
      <c r="F12" s="141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5"/>
      <c r="B13" s="133" t="str">
        <f t="shared" ref="B13:F13" si="0">B6</f>
        <v>չկա</v>
      </c>
      <c r="C13" s="133" t="str">
        <f t="shared" si="0"/>
        <v>չկա</v>
      </c>
      <c r="D13" s="133" t="str">
        <f t="shared" si="0"/>
        <v>չկա</v>
      </c>
      <c r="E13" s="233" t="str">
        <f t="shared" si="0"/>
        <v>չկա</v>
      </c>
      <c r="F13" s="136" t="str">
        <f t="shared" si="0"/>
        <v>չկա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217" customFormat="1" ht="16.5" customHeight="1" x14ac:dyDescent="0.3">
      <c r="A14" s="135"/>
      <c r="B14" s="133"/>
      <c r="C14" s="133"/>
      <c r="D14" s="133"/>
      <c r="E14" s="233"/>
      <c r="F14" s="13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217" customFormat="1" ht="16.5" customHeight="1" x14ac:dyDescent="0.3">
      <c r="A15" s="135"/>
      <c r="B15" s="133"/>
      <c r="C15" s="133"/>
      <c r="D15" s="133"/>
      <c r="E15" s="233"/>
      <c r="F15" s="13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35"/>
      <c r="B16" s="133"/>
      <c r="C16" s="133"/>
      <c r="D16" s="133"/>
      <c r="E16" s="133"/>
      <c r="F16" s="1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98" customFormat="1" ht="16.5" customHeight="1" thickBot="1" x14ac:dyDescent="0.35">
      <c r="A17" s="157" t="s">
        <v>13</v>
      </c>
      <c r="B17" s="137"/>
      <c r="C17" s="159" t="s">
        <v>90</v>
      </c>
      <c r="D17" s="137"/>
      <c r="E17" s="159" t="s">
        <v>90</v>
      </c>
      <c r="F17" s="158" t="s">
        <v>90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topLeftCell="A10" zoomScaleNormal="100" zoomScaleSheetLayoutView="100" workbookViewId="0">
      <selection activeCell="B14" sqref="B14:G14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1" t="s">
        <v>178</v>
      </c>
      <c r="B1" s="252"/>
      <c r="C1" s="252"/>
      <c r="D1" s="252"/>
      <c r="E1" s="252"/>
      <c r="F1" s="252"/>
      <c r="G1" s="2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1" t="s">
        <v>8</v>
      </c>
      <c r="B4" s="172" t="s">
        <v>150</v>
      </c>
      <c r="C4" s="129" t="s">
        <v>151</v>
      </c>
      <c r="D4" s="129" t="s">
        <v>53</v>
      </c>
      <c r="E4" s="173" t="s">
        <v>57</v>
      </c>
      <c r="F4" s="129" t="s">
        <v>113</v>
      </c>
      <c r="G4" s="174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8">
        <v>1</v>
      </c>
      <c r="B5" s="139">
        <v>2</v>
      </c>
      <c r="C5" s="139">
        <v>3</v>
      </c>
      <c r="D5" s="140">
        <v>4</v>
      </c>
      <c r="E5" s="140">
        <v>5</v>
      </c>
      <c r="F5" s="140">
        <v>6</v>
      </c>
      <c r="G5" s="141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5"/>
      <c r="B6" s="133" t="s">
        <v>180</v>
      </c>
      <c r="C6" s="133" t="s">
        <v>180</v>
      </c>
      <c r="D6" s="133" t="s">
        <v>180</v>
      </c>
      <c r="E6" s="133" t="s">
        <v>180</v>
      </c>
      <c r="F6" s="133" t="s">
        <v>180</v>
      </c>
      <c r="G6" s="133" t="s">
        <v>180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5"/>
      <c r="B7" s="133"/>
      <c r="C7" s="133"/>
      <c r="D7" s="133"/>
      <c r="E7" s="133"/>
      <c r="F7" s="133"/>
      <c r="G7" s="1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7" t="s">
        <v>13</v>
      </c>
      <c r="B8" s="137"/>
      <c r="C8" s="159" t="s">
        <v>90</v>
      </c>
      <c r="D8" s="159" t="s">
        <v>90</v>
      </c>
      <c r="E8" s="159" t="s">
        <v>90</v>
      </c>
      <c r="F8" s="206">
        <f>SUM(F6:F7)</f>
        <v>0</v>
      </c>
      <c r="G8" s="160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99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0" customFormat="1" ht="48" customHeight="1" thickBot="1" x14ac:dyDescent="0.35">
      <c r="A11" s="171" t="s">
        <v>8</v>
      </c>
      <c r="B11" s="172" t="s">
        <v>150</v>
      </c>
      <c r="C11" s="129" t="s">
        <v>151</v>
      </c>
      <c r="D11" s="129" t="s">
        <v>53</v>
      </c>
      <c r="E11" s="173" t="s">
        <v>57</v>
      </c>
      <c r="F11" s="129" t="s">
        <v>133</v>
      </c>
      <c r="G11" s="174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8">
        <v>1</v>
      </c>
      <c r="B12" s="139">
        <v>2</v>
      </c>
      <c r="C12" s="139">
        <v>3</v>
      </c>
      <c r="D12" s="140">
        <v>4</v>
      </c>
      <c r="E12" s="140">
        <v>5</v>
      </c>
      <c r="F12" s="140">
        <v>6</v>
      </c>
      <c r="G12" s="141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5"/>
      <c r="B13" s="133" t="s">
        <v>180</v>
      </c>
      <c r="C13" s="133" t="s">
        <v>180</v>
      </c>
      <c r="D13" s="133" t="s">
        <v>180</v>
      </c>
      <c r="E13" s="133" t="s">
        <v>180</v>
      </c>
      <c r="F13" s="133" t="s">
        <v>180</v>
      </c>
      <c r="G13" s="133" t="s">
        <v>180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5"/>
      <c r="B14" s="133"/>
      <c r="C14" s="133"/>
      <c r="D14" s="133"/>
      <c r="E14" s="133"/>
      <c r="F14" s="133"/>
      <c r="G14" s="1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7" t="s">
        <v>13</v>
      </c>
      <c r="B15" s="137"/>
      <c r="C15" s="159" t="s">
        <v>90</v>
      </c>
      <c r="D15" s="159" t="s">
        <v>90</v>
      </c>
      <c r="E15" s="159" t="s">
        <v>90</v>
      </c>
      <c r="F15" s="206">
        <f>SUM(F13:F14)</f>
        <v>0</v>
      </c>
      <c r="G15" s="160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Layout" zoomScale="90" zoomScaleNormal="85" zoomScaleSheetLayoutView="85" zoomScalePageLayoutView="90" workbookViewId="0">
      <selection activeCell="B7" sqref="B7:D7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1" t="s">
        <v>179</v>
      </c>
      <c r="B1" s="252"/>
      <c r="C1" s="252"/>
      <c r="D1" s="252"/>
      <c r="E1" s="252"/>
      <c r="F1" s="252"/>
      <c r="G1" s="175"/>
      <c r="H1" s="175"/>
      <c r="I1" s="1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5" t="s">
        <v>137</v>
      </c>
      <c r="B3" s="255"/>
      <c r="C3" s="255"/>
      <c r="D3" s="255"/>
      <c r="E3" s="255"/>
      <c r="F3" s="25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3" t="s">
        <v>8</v>
      </c>
      <c r="B4" s="124" t="s">
        <v>108</v>
      </c>
      <c r="C4" s="124" t="s">
        <v>109</v>
      </c>
      <c r="D4" s="124" t="s">
        <v>110</v>
      </c>
      <c r="E4" s="126" t="s">
        <v>164</v>
      </c>
      <c r="F4" s="126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8">
        <v>1</v>
      </c>
      <c r="B5" s="139">
        <v>2</v>
      </c>
      <c r="C5" s="139">
        <v>3</v>
      </c>
      <c r="D5" s="139">
        <v>4</v>
      </c>
      <c r="E5" s="139">
        <v>5</v>
      </c>
      <c r="F5" s="14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5"/>
      <c r="B6" s="133" t="s">
        <v>180</v>
      </c>
      <c r="C6" s="133" t="s">
        <v>180</v>
      </c>
      <c r="D6" s="133" t="s">
        <v>180</v>
      </c>
      <c r="E6" s="133" t="s">
        <v>180</v>
      </c>
      <c r="F6" s="133" t="s">
        <v>180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5"/>
      <c r="B7" s="133"/>
      <c r="C7" s="133"/>
      <c r="D7" s="133"/>
      <c r="E7" s="133"/>
      <c r="F7" s="13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7" t="s">
        <v>13</v>
      </c>
      <c r="B8" s="137"/>
      <c r="C8" s="159" t="s">
        <v>90</v>
      </c>
      <c r="D8" s="208">
        <f>SUM(D6:D7)</f>
        <v>0</v>
      </c>
      <c r="E8" s="159" t="s">
        <v>90</v>
      </c>
      <c r="F8" s="160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no"?><Relationships xmlns="http://schemas.openxmlformats.org/package/2006/relationships"><Relationship Id="rId1" Target="sig1.xml" Type="http://schemas.openxmlformats.org/package/2006/relationships/digital-signature/signature"/><Relationship Id="rId2" Target="sig2.xml" Type="http://schemas.openxmlformats.org/package/2006/relationships/digital-signature/signature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0mDQyeBpxiCXd7pwf9dUST2ZMHP0ZQ6pno4zqVQjCio=</DigestValue>
    </Reference>
    <Reference Type="http://www.w3.org/2000/09/xmldsig#Object" URI="#idOfficeObject">
      <DigestMethod Algorithm="http://www.w3.org/2001/04/xmlenc#sha256"/>
      <DigestValue>z0Mv9PeY6BnE1yTWqq32YIHfYV3gqvKmsK9nWTHvJ3w=</DigestValue>
    </Reference>
    <Reference Type="http://www.w3.org/2000/09/xmldsig#Object" URI="#idValidSigLnImg">
      <DigestMethod Algorithm="http://www.w3.org/2001/04/xmlenc#sha256"/>
      <DigestValue>Io7F8aFwekgWCMWAQZ0kExBJqFmUtpcYZ8QqYgZR9Bk=</DigestValue>
    </Reference>
    <Reference Type="http://www.w3.org/2000/09/xmldsig#Object" URI="#idInvalidSigLnImg">
      <DigestMethod Algorithm="http://www.w3.org/2001/04/xmlenc#sha256"/>
      <DigestValue>7wre963fVaDAi5gVwkYrUd5M8uhQ3JaOdxmfjxKD4AU=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5BPfwTeI224gFZC1/yXGEQ/S/SxDGeAyYIzo26vR6Yk=</DigestValue>
    </Reference>
  </SignedInfo>
  <SignatureValue Id="idPackageSignature-signature-value">nOcRrfPkLjMwHI2c7mEGri/DPz4XaY0vWi8W9j6bMcAa47sRKpPr0elX4pL6VGP2Td/esFcLjfTJl5jq2MYOEJvkUKToIffrO57qbVoBbnS2yhDOXbYaPQptxRhWd/m31xEHDwLOLyFhnUXiOEIWDIXKWxbYmU7gM/3+8X2HUaeofL/S/MWcd+CtkchhHcxJGchBUjlQyGyqEI4pt1URdKf6qZvnX6VE9MH/2Kq6zsJODwJcS6avcExNlchZHrE8CSy2lNau81NW65qsOn8d3ck+KRICtAmb84SNgAM09IGxtRF699ZU+0hFr2XFAzFB4KLD+t9MY4wbMQHOPfaeqQ==</SignatureValue>
  <KeyInfo>
    <X509Data>
      <X509Certificate>MIIFRjCCAy6gAwIBAgIIEkzYgYIyc+EwDQYJKoZIhvcNAQELBQAwQjELMAkGA1UEBhMCQU0xEzAR
BgNVBAoMCkVLRU5HIENKU0MxCjAIBgNVBAUTATExEjAQBgNVBAMMCUNBIG9mIFJvQTAeFw0yMzEx
MjExMzUwMjRaFw0yNzEwMjcwOTE4MjJaMH8xJTAjBgNVBAMMHEFSTUVOQUsgRE9WTEFUWUFOIDE3
MTA1ODA0MDIxEzARBgNVBAUTCjVaTVRLQjVXSDQxFzAVBgNVBCoMDtSx1ZDVhNS11YbUsdS/MRsw
GQYDVQQEDBLUtNWI1Y7UvNSx1LnVhdSx1YYxCzAJBgNVBAYTAkFNMIIBIjANBgkqhkiG9w0BAQEF
AAOCAQ8AMIIBCgKCAQEApJYr4elLjvrEoq9trX6qaDfH8wm2I1rNTW7Y0KpyJb7tJ+vut+UUOFPw
qlkphcPU9Xm5xivhpb2F/IbkHsU11uWC9sAFi4qiUK3FG3Dn3+fbWUwsYPI7uU43ISNsg7BlRGhv
A84FFKaVcbvArM6Rl7QB/c7sX6KIjHCoCQYrtDd6mPdfInOVtUPfxLSt9umwQDzlXwXNUWDhJiXS
3iopZH4rhMbIAaL2ZcCQFEmH0kMg2pEba/iwbiB6oi/kGSqxtdstkGWgcdCkzidLGhjf2CVUh6J8
M21ahQy5HtuxVfoBV2n0VX3bCZa+txi1cWQNOvmoox4+FoM6dib6GMS5HwIDAQABo4IBATCB/jAz
BggrBgEFBQcBAQQnMCUwIwYIKwYBBQUHMAGGF2h0dHA6Ly9vY3NwLnBraS5hbS9vY3NwMB0GA1Ud
DgQWBBQC7IFTQTbm1K/qqgpZUJu/KYyd5jAMBgNVHRMBAf8EAjAAMB8GA1UdIwQYMBaAFOnq8e4k
Ii4N/23YzITGNIzfXbJ5MDIGA1UdIAQrMCkwJwYEVR0gADAfMB0GCCsGAQUFBwIBFhF3d3cucGtp
LmFtL3BvbGljeTA1BgNVHR8ELjAsMCqgKKAmhiRodHRwOi8vY3JsLnBraS5hbS9jaXRpemVuY2Ff
MjAxMy5jcmwwDgYDVR0PAQH/BAQDAgZAMA0GCSqGSIb3DQEBCwUAA4ICAQCAG65yWh97yjVIhvXA
/j1AQPUKW5NBfGEYZN9DoXtcPHe6jnl9C5KH5c1V9Ty7iDZCb2p7tnwVGrTEvw7YrHxYof6DuzFR
ItbVYuUoI/fffbgQrEhSe3IyGyIPtUc2+28SR3stGzvagLX8jxNVmCXeJo0EYm5fn+To0D43WmCy
RYHnDZGz/1REPWZfCrBxQeJOKsrM8iFvj7aeDnDQf6XxW4hmouUUJLDrgOnAd/rXDhWX3nj/pRIy
wxZDlA96gh8LA4xURnu1uk9aBng2AipdAiNqztiPgmda/vpTGS6zszvMXdm62SOk1pAS50kvpRXo
cSwsFibu9N0azR7K8VfnI3r5+qg80vtD5fYI4gHZwXbylE7+beuKh07eUP0wgeYcV42/dIi1d2A2
ygZ6XKZwQhr2S45kLOXFElIuWbkwkEpAnT8R/78PrYVoj4r6lHugQAczVOV9OPeXyOjEzLwPYkKI
QSUVUgReO2RZu3bij6LLJXHIPmwckpi+Ibr6XTj+VS0ILQKwPNOAMU52SWSaOzLf4lVELHDu+JKH
OCO5rls3Jo5KrTqrlm3YMxq9c8H5Fn8A7lczV0xdkbMsxqCxrt/WfZqDEcWj5dUqXCleTw4S1dLC
b1GzvDorAwVz/0PlbfYuTxQ7Ol4wKxP6hS3v7g2p92VYVKntST1KGzLBmQ==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10"/>
            <mdssi:RelationshipReference xmlns:mdssi="http://schemas.openxmlformats.org/package/2006/digital-signature" SourceId="rId11"/>
            <mdssi:RelationshipReference xmlns:mdssi="http://schemas.openxmlformats.org/package/2006/digital-signature" SourceId="rId12"/>
            <mdssi:RelationshipReference xmlns:mdssi="http://schemas.openxmlformats.org/package/2006/digital-signature" SourceId="rId13"/>
            <mdssi:RelationshipReference xmlns:mdssi="http://schemas.openxmlformats.org/package/2006/digital-signature" SourceId="rId14"/>
            <mdssi:RelationshipReference xmlns:mdssi="http://schemas.openxmlformats.org/package/2006/digital-signature" SourceId="rId15"/>
            <mdssi:RelationshipReference xmlns:mdssi="http://schemas.openxmlformats.org/package/2006/digital-signature" SourceId="rId16"/>
            <mdssi:RelationshipReference xmlns:mdssi="http://schemas.openxmlformats.org/package/2006/digital-signature" SourceId="rId2"/>
            <mdssi:RelationshipReference xmlns:mdssi="http://schemas.openxmlformats.org/package/2006/digital-signature" SourceId="rId3"/>
            <mdssi:RelationshipReference xmlns:mdssi="http://schemas.openxmlformats.org/package/2006/digital-signature" SourceId="rId4"/>
            <mdssi:RelationshipReference xmlns:mdssi="http://schemas.openxmlformats.org/package/2006/digital-signature" SourceId="rId5"/>
            <mdssi:RelationshipReference xmlns:mdssi="http://schemas.openxmlformats.org/package/2006/digital-signature" SourceId="rId6"/>
            <mdssi:RelationshipReference xmlns:mdssi="http://schemas.openxmlformats.org/package/2006/digital-signature" SourceId="rId7"/>
            <mdssi:RelationshipReference xmlns:mdssi="http://schemas.openxmlformats.org/package/2006/digital-signature" SourceId="rId8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A86zVTj70nB/9aR3XUP5lCsvi9G/KrK3r+DW6c7tGf8=</DigestValue>
      </Reference>
      <Reference URI="/xl/calcChain.xml?ContentType=application/vnd.openxmlformats-officedocument.spreadsheetml.calcChain+xml">
        <DigestMethod Algorithm="http://www.w3.org/2001/04/xmlenc#sha256"/>
        <DigestValue>JNl1xdYQcy4o+sLypZv3d+h8nBuWhekCUOvU62fNN3s=</DigestValue>
      </Reference>
      <Reference URI="/xl/comments1.xml?ContentType=application/vnd.openxmlformats-officedocument.spreadsheetml.comments+xml">
        <DigestMethod Algorithm="http://www.w3.org/2001/04/xmlenc#sha256"/>
        <DigestValue>6Ip8LY8KbDmK+4xF0tShUGhJ2BGFl50NYsymYimLWMo=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vghRtF+shyLeJhZ/8RtFrINnnMrkNV9tQ60JmIegrcQ=</DigestValue>
      </Reference>
      <Reference URI="/xl/drawings/vmlDrawing2.vml?ContentType=application/vnd.openxmlformats-officedocument.vmlDrawing">
        <DigestMethod Algorithm="http://www.w3.org/2001/04/xmlenc#sha256"/>
        <DigestValue>d1XB1YzjPIY+aFMvCjJNj94CgUzeak6rloHlMq0sL1c=</DigestValue>
      </Reference>
      <Reference URI="/xl/media/image1.emf?ContentType=image/x-emf">
        <DigestMethod Algorithm="http://www.w3.org/2001/04/xmlenc#sha256"/>
        <DigestValue>Lal7dUtv9EDlQpRMn5Hcs5gVLJIDnMeb49Qf79JXess=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ftv093OcMhOxrlzR7C7Klm/TasbiHQ/kILkiW7dXOXk=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ftv093OcMhOxrlzR7C7Klm/TasbiHQ/kILkiW7dXOXk=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GAABEHCWR9mbTh5BR8W45z3T1Gg7Y0tMtWqtvxsX0PE=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NdOgBCtQ5JIRd75VXjx6S2E7JJt51x/K4qTN/plo044=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LKaHUoK+sZytU26i+beWQLI+ibULbdYTcpjlZl/lFWk=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KKQP4BInce93qsdRx4d0eGeKKsAVtqsTB5wmivr24Eo=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KKQP4BInce93qsdRx4d0eGeKKsAVtqsTB5wmivr24Eo=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LKaHUoK+sZytU26i+beWQLI+ibULbdYTcpjlZl/lFWk=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ftv093OcMhOxrlzR7C7Klm/TasbiHQ/kILkiW7dXOXk=</DigestValue>
      </Reference>
      <Reference URI="/xl/sharedStrings.xml?ContentType=application/vnd.openxmlformats-officedocument.spreadsheetml.sharedStrings+xml">
        <DigestMethod Algorithm="http://www.w3.org/2001/04/xmlenc#sha256"/>
        <DigestValue>1gTZY3OSxBQz9eCINRs6w9y8Q0/4tD45x8Z6ppxEjkY=</DigestValue>
      </Reference>
      <Reference URI="/xl/styles.xml?ContentType=application/vnd.openxmlformats-officedocument.spreadsheetml.styles+xml">
        <DigestMethod Algorithm="http://www.w3.org/2001/04/xmlenc#sha256"/>
        <DigestValue>tQ5OmptCKhOU4YRXJTmoEy7dqNstrKHSUKyycTcBn7s=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ldoY9IvHiZmmxSdjAH6jS06X49FwDYYFxN/KrJ1kP2g=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rPadUIBb6L93f0wBIS1C4UE9AvP94T/cT8d1ZFCInh0=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qxi8NbHG9akRbd54u7mNhMNAnpk/bh/SQoIznWaVVT4=</DigestValue>
      </Reference>
      <Reference URI="/xl/worksheets/sheet10.xml?ContentType=application/vnd.openxmlformats-officedocument.spreadsheetml.worksheet+xml">
        <DigestMethod Algorithm="http://www.w3.org/2001/04/xmlenc#sha256"/>
        <DigestValue>WOymHuDPM+4U70c/R2wGhoMeD08VAxS+AkuUsRJYF6w=</DigestValue>
      </Reference>
      <Reference URI="/xl/worksheets/sheet11.xml?ContentType=application/vnd.openxmlformats-officedocument.spreadsheetml.worksheet+xml">
        <DigestMethod Algorithm="http://www.w3.org/2001/04/xmlenc#sha256"/>
        <DigestValue>Oq7IY5Bq2Bxzy6zVyq3bh5e9g6io3xPfXaqVdrZoF7c=</DigestValue>
      </Reference>
      <Reference URI="/xl/worksheets/sheet12.xml?ContentType=application/vnd.openxmlformats-officedocument.spreadsheetml.worksheet+xml">
        <DigestMethod Algorithm="http://www.w3.org/2001/04/xmlenc#sha256"/>
        <DigestValue>5w81GkCsgFCxJTUGz9iXlhhnCYSxLHVjl8umGLUbCzQ=</DigestValue>
      </Reference>
      <Reference URI="/xl/worksheets/sheet2.xml?ContentType=application/vnd.openxmlformats-officedocument.spreadsheetml.worksheet+xml">
        <DigestMethod Algorithm="http://www.w3.org/2001/04/xmlenc#sha256"/>
        <DigestValue>AmbBzcqYOD9WLo1AH0+sRWbAkBZc7K8Nid6arQz1wjw=</DigestValue>
      </Reference>
      <Reference URI="/xl/worksheets/sheet3.xml?ContentType=application/vnd.openxmlformats-officedocument.spreadsheetml.worksheet+xml">
        <DigestMethod Algorithm="http://www.w3.org/2001/04/xmlenc#sha256"/>
        <DigestValue>vnpJ88Zmwdfhh3Hpfct3T3EO9OKgbW1XSbQ3y1C9aCA=</DigestValue>
      </Reference>
      <Reference URI="/xl/worksheets/sheet4.xml?ContentType=application/vnd.openxmlformats-officedocument.spreadsheetml.worksheet+xml">
        <DigestMethod Algorithm="http://www.w3.org/2001/04/xmlenc#sha256"/>
        <DigestValue>YOTudmGoXp+6xwloKNhbWrTGh4Ugw453JuXFLTBaCN0=</DigestValue>
      </Reference>
      <Reference URI="/xl/worksheets/sheet5.xml?ContentType=application/vnd.openxmlformats-officedocument.spreadsheetml.worksheet+xml">
        <DigestMethod Algorithm="http://www.w3.org/2001/04/xmlenc#sha256"/>
        <DigestValue>o3B+lSCVKlGI1oF9iu+5EmbYYYQEVzAIkeR1vIl8aws=</DigestValue>
      </Reference>
      <Reference URI="/xl/worksheets/sheet6.xml?ContentType=application/vnd.openxmlformats-officedocument.spreadsheetml.worksheet+xml">
        <DigestMethod Algorithm="http://www.w3.org/2001/04/xmlenc#sha256"/>
        <DigestValue>sWSQm1O9pevxlgC9KaUStN1joV0YBOphkA6RsXhvy18=</DigestValue>
      </Reference>
      <Reference URI="/xl/worksheets/sheet7.xml?ContentType=application/vnd.openxmlformats-officedocument.spreadsheetml.worksheet+xml">
        <DigestMethod Algorithm="http://www.w3.org/2001/04/xmlenc#sha256"/>
        <DigestValue>oIxzZjZPhzpLP0T3na4lI+zTXRGqz81UKrKtKcAvIRs=</DigestValue>
      </Reference>
      <Reference URI="/xl/worksheets/sheet8.xml?ContentType=application/vnd.openxmlformats-officedocument.spreadsheetml.worksheet+xml">
        <DigestMethod Algorithm="http://www.w3.org/2001/04/xmlenc#sha256"/>
        <DigestValue>cC4chjqPxK95y//9GUeU10raSf2wn5jLLBWHAqZBnQc=</DigestValue>
      </Reference>
      <Reference URI="/xl/worksheets/sheet9.xml?ContentType=application/vnd.openxmlformats-officedocument.spreadsheetml.worksheet+xml">
        <DigestMethod Algorithm="http://www.w3.org/2001/04/xmlenc#sha256"/>
        <DigestValue>DM3nbFKDtbICXaIc21FDe6dsGxgAMeyCtGT+WZllgBs=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2024-03-14T11:53:58Z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{591D2E86-0E48-4EE3-A2CB-225E54640861}</SetupID>
          <SignatureImage>iVBORw0KGgoAAAANSUhEUgAAASwAAACWCAYAAABkW7XSAAARe0lEQVR4Xu2dW49lRRXH+0P4YqK8qM9+DNtXn/wOCoppDcgl42WAaBCQmEYYFC8xgJF2BogKyGjoBy7JAJHBHiBhhBA0tCHEGWbGcWbbVbVr76p1qV21++zTu07/f8nO9Nm11qpVdar+p/Z11hoAAKiENboDAADmCgQLAFANECwAQDVAsAAA1QDBAgBUAwQLAFANECwAQDVAsAAA1QDBAgBUAwQLAFANECwAQDVAsAAA1QDBAgBUAwQLAFANECwAQDVAsAAA1QDBAgBUAwQLAFANECwAQDVAsAAA1QDBmjknN9aatfVjzVlasLfn2Ppe2cZJWgDAygLBmjkQLAB6IFgzB4IFQA8Ea+ZAsADogWDNnHzBcp/XjwWWZ48162trzcbJk83G3r9r7dbb9D62ns5moznZBymy6Xf5uvtdewGIX5yXKdswdUROZfXvzwbMHQjWzFmEYK2trTd+99lj68EkbX3W1wO/VkRo3BwboW5dsGj+vlwRrJz6920D5g4Ea+YsRLCYKBDRIKsMWyeJm2Mj1a0Klv27F1IHbVOwL6P+/duAuQPBmjmLECxVNFgMb8Lj5tiU1B2v9EITWld+/fu3AXMHgjVzVkmwQpGCYIExQLBmjp3YomC58y+9SHDRcKJwMIIl1W19xh4SZtS/fxswdyBYc6ddqUSrF7vbCEI84ePV2J6gmRPMSxEsve4ub39Cvau7PeEdiLEXOQgW0IBg1UA32cONrk6onSl3orAMweJ1BwLkhSqq2zo50Qps7G0N/rONn1P/omzA3IFggQHkiT4VXECmrZ/XB+YMBAsMMK1gULiATFs/rw/MGQgWGGBawaBwAZm2fl4fmDMQLDDAtIJB4QIybf22Pn/OTLwaC+YEBAsAUA0QLABANUCwAADVAMECAFQDBAsAUA0QLABANUCwAADVAMECAFQDBAsAUA0QLABANayMYNlHLMRHKxKPdmS+tmUwduDv3/+k+4TQ16uQV8Ek0OPL7dXtC8jsr4gxPhFyewy5bdLt9NgWMfd203wCosd+/CbkkZ/f+PGyKhxewRr9YrwQJXaT8tEQ3l2VQI8v56TbZ1LQXx1jfBhyewy5bdLtBmKr34cXDv6KZ4f/IaPl/KWFdu+I/ErHy6pwaAUr/9XD5bENuo9G2QDU48s56fZ5lPSXZ4wPR26PIbdNup0Su11Z0d0xrfhIRuLrn1uEsuL8LGXjZVVYoztqpfRLL7EvsfXoPhplA1CPL+ek2+eh+8v1GUp8Smw9uk+MbifH1u1jNLuzZ+meAAjWvlijO2ql9EsvsS+x9Vgfe9igbfLhghBKpDSnUnvKGP8SnxJbj+4To9vJsXX7GO1//lGR/p/IJlWfnJ+jbLysChCsaK+B25fYenQfjbIBqMeXc9InV+LQJqC0PkOJT4mtR/eJ0e3k2Jp9/I56YTM+3f+2LW9CM9T6tPwcZeNlVYBgRXtldFs5tkH30UgMQOH/+NPjKzmlft2F/fm09QWTcvhKKc9Rt9UFVfeJ0e14HgbJ3vVTfCin/wgosP85yO/m9Tnk/Bxl42VVgGBFe2V0Wzm2odynbACWxze0kz/cNo4l7HNYjGBJbXS7pf/6y6HHj9HthDwawT6ZW4FgGYQrp6y+Djk/R9l4WRUgWNFeGd1Wjm0o90lcORMGYHl8jVJ7iu5fnKN439N6sy7ZWnMtfoxuJ+fB7IUT5QZRsARBiuF1svo6uG1P2XhZFVZGsMTB4wrEAaQPEs6Yy/NqPqqPtt8U8Qmjxlfaq5OaFDno/nof6z4c3VaPH1PaVyyuIgDMzu2136OUr4N/z6X5OXicvoiPl1Vhje6olqFzNGTAyYNNQRk4bqApA0PxcfkIg7PR4ikToLC9Orog5KH7632s+3B0Wz0+obCveNw2h/B7U75fS7tS5GVCHLu7LD9P0XhZEVZHsAz+i48284X6gdIPIj4oB1AOV9iYDFHzoYY94pUobfCp8Xl7dXRByEP31/tY9+H0bfFb9B2y9rcbrbegr+S8eR7J/MXxIsVtKcgvdisYLyvAagkWAIbU6gdUDQQLrCAlKzhQExAsAEA1QLAAANUAwQIAVAMECwBQDRAsAEA1QLAAANUAwQIAVAMEqybMDZHhndLa3dR2I4+RSHdYM39+F754J7V0U2ZGLEuuXYB857ktGIzF85cfiwJ1AMGqhG7iRYJ1Upx8ZoL7eyZFP1fA7gaXnnPUH/wOaIWDPY9HxSGzzgj/yArNISOWb3ufl/IsH6gGCFYFmIloJmaWeASrqZQfndztXvvgLBOBgTvGxbcNCG8MyK2zJ3h+b0T+5t3q7P3qgriCeoBgVYQkPBQvUiHcT3t0pd3f2brPzIwiiBN/k0BunUFJm/cxdkhYHqtDWJmBeoBgVQQXHoIVDrrqkPz0VY1duXS2xq59gZ49/+M27he+UeCk8naB3DpbrLC4tvDywlghrWAxrQNVAMGqCC48IU40pEnM/QYmfCd6zi6c3N05MTLju/3BFpvk1mmIV3ZchEpixfCVH6gJCFZFcOEJUFZXBu43fsIb6KTXz2GFopVfp40XqN3iBGu1X253GIBgVQQXnq5EOafj4H4DE16sIyASIy0WzUmzI3UGh4JiuduTF4uQFjNQAxCsiuDC0yKc9A7hflRMyH6pjpBQsBInsWPxyKvTiYq+Ofe8WCEurt5HoA4gWBXBhceRWlUYJD95tUFXLuYztWnjkfNcXLC4qOTVyZHalx/LXxCAWK0CEKyKkIQntcLx5PpREfCrnSh2u7rifkQQ2DmsJqtOCUmwsmL5m07ZSqzh92eBKoBgVYQkPGySCkh+loxHW7gNvfrncKuuYTseT6iTIAqWK0jGknLqNjE5MHcgWACAaoBgAQCqAYIFAKgGCBYAoBogWACAaoBgAQCqAYIFAKgGCBYAoBogWACAaoBgAQCqAYIFAKgGCBYAoBogWACAaoBgAQCqAYIFAKgGCBYAoBogWACAaoBgAQCqAYIFAKgGCBYAoBogWACAaoBgAQCqAYIFAKgGCBYAoBogWACAaoBgAQCqAYIFQMV85bqbDnRbNhAsACrmG9/8DhORZW2m7mUDwQKgcs6dO5/czp//2G4ff3yhuXDxot0uXrw0ertw4aKNdxBAsAAA1QDBAuAQcvXq1eJtDkCwADiEmMNCw6VL/23+8c57pHS+TChYO83WkSPNEb9t7fRFu9vNZlC2ub077NNhbDabzkVCjb/nvRXEH4pj6trcbmSTjDyY/26zvRnWr7XRkLbNb0c6TqqvRHa2olhdKBNHa0tXJuQi5TRITt8DjXfefa/5wZ2b9u/nXzhlT6AbPvzwo+Z7R+9u7rv/V82DP3+4+dlDjzQPP3q8eeXV06H7gTKRYLmB2Q9+99mNyfBvgxOprZ2UT4+bqKnBSv18fPPn3mQLBYR+DugEIVmu5yH7m1y2mrypmbCledPPEYk4Yl/pbXJiFcYKvjMrfLLv7vYmFyRrr+WVZqjvwTD/OXe++e7372pOv/6GPRl/+fLl5vkXTzXXXX8ruxrot63jf6Rhls5EgsWxg8wMWmGgmjLpl73z6Xfsfd5KT6qC+HwCEkwsSQhy8jAwf7riSlFgm2xHKk6JYFHboGR3t81B6ud21UxzEL6nLHL7HgzyxJPPNI88eqJ58623mzvvvt+KleHxJ59mYuW3W478sDucPAiWKlh2MAurAfEXuKFC41cKqUnVFMQPVl4aTHAMmXkYqD85/IpXCS6frr1J2xDajsI4uYeEQwJj+32T2Zi+39wTGNaPA/F2tqSygr4HWbz+9zebF1962f4dnlg3ty+Yzx988O/mxONPsfuvrly50tkukyUJVjDAigSlH5RGvJzJwGAdjB+fR1EnqIEKTlOQh4H67+5NtTiYvjIatM1sx0CcaBXL6ggQ+jXCrnx2nEB1uZgc9/poRxCnEYJV1PdgEC9A4d/+M8UcNh69/cedzY/2VmQHwVIEi02KpKA4mE9XzoWsWz2YuJnxHX0sFscUU8FJ5CFC/RkZMTpStqkySmAriIZ6+Exso/5qhao75Pdt7vrLr4wChLpDmGCV9j0YJCVY2m0M37rxaGe3s/MWLZ6cyQXLDmR2WJSeJLGPfmVJ1KCM+D36eRlLJDiFeRiWJlgD7YgYs9o1KPULKyu/EtrZ8vaCr/A92VhC/x7Z2i7v+0PCpx97ufniszvNtS+dtX9/9virzb07/7RlZz660Hzhzzt2v9k+/8Tfmt+83X8JoUCFj/ikOH36TGd32x330uLJmVCw2gnORhSdXOFg1nxChMEfocePVm3WVJg0IUnBGcqjYf6sfkEwPClbVpZoB7MN62R+wVU/Afbj4/ftxY9+FGwdm0Hbhb5idcewFVaEEO+Q4sWIbl/66xtsn9mu+d2p5tYzruNSK6wUJbaLZjLBig4Zul/KdgjawdrvD3+ZVZ+OjMGqxO8EMShj4UMWLFi8/nBSmnipXLmwyO0oiWPMyaom2SHCd2Tt6Y/E0GezC4K1CLwQffm5t5rLV642L+yeiwTqxpff7WxPvPthc81jp5pP/OEN+3msYH375juybRfNZIIFAJgeL0yU1P5PHn/N/j1WsK79+i3ZtosGggVAxYTCFJ4mD/f/LziBbvZ9ausV+3eJYPmT8O+//6/O7oabbidW0wPBAqBicgTrSlCQK1jaVcKf3PeLzu6ZZ5+jxZMDwQKgYqYULCpaJ554urP56tdujsqWBQQLgIoxAvSZ3zsBWqRghZjDwLvueSCyee30GWq2FJYqWO4K0z6v7iRuBVgqI/Por7IlroINXEFzmCtlmk2qzJAqd1cZ+dVHAXqFcag/strVUmI7hiB3d6Fz4vomwgjQ546/av9elGA99MvfNj994NfNPfc+2Nxw021Rmdn+9NRf+oBLZjmC5W8zaC+Bm2dlRzNSKBbO2DxsXwyIdtbkGRIdrcwwVG4QbkUIEXLUb9BtEXxUSmzHQG85mbq+iQiFSdtfKljadv3GkQN/1cz0gmV/yRY4EMYKxaLZTx5DfZI1eVKikyozDJUbBgTLtIEWDvVJVrtaSmxHQdo3eX3TkCNY2sorV7DMSuuFF3kdB8HEgpWYGGSAxA/NBn50ICXu1F5YDPN2AXojZWkMKY/ONrz5UlhtMRtp5RIfunWbzVe6sdJM0PBRGcE3qidDsKg40VULpe2nreDmUzV+Rn+LcTLKwu+Jfr+iX2OqJ32VaieYjEkFq3+WTEAYPOIkzxi4i47RD8bxMYbzSAgCrUsk8WMgxbYxQ8HSfD1CjMZNXNc2Vx4JqakjNZFtDkFMSfQ8tA9YfytxBstIzEiwFD+ympQeUaoR+s52ukk2B810gkW+ZMaoSW6K9AE49xj0HE/0Cx9C6xIZEh26ijLP9qUEK1yB+c8pwXLYNkT1+C1erdi+ou3al2Atr4y2OZk3mJTJBCtaQtNRbyADJBoUYVliINGyhccIJ/bYGEGZOPAz+kZGEp0U9JCQrn7HCVaEyTs1kWm7UhM/ZbvkMtbmVN5gUiYTrJ74l76bANEAcTZ+ULhfbVkorBCKg2zxMdzn/cWI8iACFa/EAujkEdmPYAliJNTJ86OiRphQsPT+toWjyrJjkjzndkhoXq536dKlpW7mP1M9CJYgWAHmi/eHB+2k8YcPO77MTvbtaDKGq7WtrXDwLD7GtnI4VxIjNw9xdWWwk8fbaQJBD/kS8SxEbKI62jYx97Bdvj1iMo5FClaT6O9UnFSZ/TgiJvEzh9apvJcJ/qv6uTMwyJfGkvLgqxwdO6m46swHKgoljO3vXL+S3HJjLgEqIsvelg0EayxLycOscDInUQ2UiAJlbH/n+g3kZv9nIP93wY8IWCx1CpZ6CLNE5pJHTQyIQpJc4aHkfk+p3IIYdhuTB1gI9QkWAODQAsECAFQDBAsAUA0QLABANUCwAADVAMECAFQDBAsAUA0QLABANUCwAADVAMECAFQDBAsAUA0QLABANfwfCwY6lebWuVcAAAAASUVORK5CYII=</SignatureImage>
          <SignatureComments>XML Advanced Electronic Signature</SignatureComments>
          <SignatureType>2</SignatureType>
          <ManifestHashAlgorithm>http://www.w3.org/2001/04/xmlenc#sha256</ManifestHashAlgorithm>
        </SignatureInfoV1>
      </SignatureProperty>
    </SignatureProperties>
  </Object>
  <Object Id="idValidSigLnImg">iVBORw0KGgoAAAANSUhEUgAAASwAAACWCAYAAABkW7XSAAAABGdBTUEAALGPC/xhBQAAAAlwSFlzAAAOwwAADsMBx2+oZAAAERNJREFUeF7tnV2PJUUZx+dDeGOi3KjXfgzHW6/8DgqKGQ2IkPWFl2gQkJhBWBRfYgAjx10gKiKrYS54SRaILM4CCSOEoGEMIe6yu667bT9VXd318lR1VZ/Tffo58/8lBae7q56qrq76nepz+sxuVQAAIAQICwAgBggLACAGCAsAIAYICwAgBggLACAGCAsAIAYICwAgBggLACAGCAsAIAYICwAgBggLACAGCAsAIAYICwAgBggLACAGCAsAIAYICwAgBggLACAGCAsAIAYICwAgBggLACAGCGvmnNrZqra2j1cHzXbHQXV8uz62c6rZBmDzgbBmDoQFQAeENXMgLAA6IKyZA2EB0AFhzZx8Yent7eNWzoPj1fbWVrVz6lS1U/9/q0ldnq6MqqfNs1N1GizL09LW3WwTp3a8cm676NgO1eEUWn0b43nA3IGwZo6aXEsKa2truzK7D45vW5O0KbO9bZVrJOLHzcnD1B0Xlt/+GnXc27fqNibzgLkDYc2clQjLnpCcNLxVhqrTi5uTp0hY6nUnUo1/TsRq25jOA+YOhDVz1IRa+paw2Sb6Vjk17ETPyFNSt7vS6wgFsto2pvOAuQNhzRw1oTZEWLakICwwBAhr5qiJzQpLf/7SSSKUhpbCeoTF1a3KmLpLbwkz6l8+D5g7ENbcaVYqzuqlRgvBnfBq8rVyq4VGHzBPIqx43W27Vb11nrbu5gNvS8ZGcm5dEBbogLAk0E52O/mrkxonHx3XUnDm40jCCuuuSxoBqVTX6dRNNNKy8qjHGsy2ig9hgQ4IC/TAT/SxCAUybv0QliwgLNADhAXmA4QFeoCwwHyAsEAPR0BY5jMz9ttYMCcgLACAGCAsAIAYICwAgBggLACAGCAsAIAYICwAgBggLACAGCAsAIAYICwAgBggLACAGDZGWOonFuxPKxI/7cj8sy29sa3y5u8/xcvY+H9exftTMAlKzzevPT1k9pfDkDIO8euXe06lfdXCtr1JGRdK1euXY9qR377h42VTOLrCGvyH8WyWn0wdzN+uSlDapvL2eBT0V8uQMgHL9/Hg6xe9HkYc9t/2smniBsebcl5bhrTPxOLbt7kcWWGpScPm1wPBnmSDBzxbJsa8hVXSX4YhZUKW7+Pi69esrNLXQp8D1y5dPiJk5lhx+xRl42VTOLLCKsk/ZEDFy8SYt7BW2wfT9nFp7GXjHhwkSkJYSwFhNdsdK5xM9A4cTfztQu4AHPN8OQb3wdh9zJZxKY2dG1ff2sZuCxmaW+T8+lLXBsISzeoG5bSTqWNcYcUnl66XnxQdq+2Dafu4NHYsv+7D+lgsURkjpUjiunnIudelICzJrGpQcgwZUCXxNYkB2EwC+1hxm1Lv7sz+fJr6KEaTzGdTJW2M540LNbePS/uKy6/2ebdyxSus9ltHt0xp+zRl42VTgLCa7RRDBlR5mZGFpWgmv512jify59DUZ8UcIqzYJGtXNUz7cq9haV8F+ZNtKxAW0cRa9kuduhSEJZmlB2WCIQOqvIwegOw3ZysTFkdpfp8V9kG7ArHTdrVdHN+ltB1B/si3fqywGCG5hHUOu5Zl42VT2BhhRd/tIgMod7ATKjabNz5o4u++sTKJAchMmNLzjZOaFDnEyw+biD5D4rssPTYiAuDr19cxfm7hdR52LcvGy6awMcIyF9cfKGpQ0f462YdyB7siMnD0QIsMjNRkYEUWixeZAIXnG2fzhVXaV2Hcpg32dYtcX0WzUgyPMXGIgdeyaLxsCJsjLMJceCfRBTUDpRtE2YPdELld4cZrS7Q9zXEGPQi9MrHBV3C+ceJCyCNePt7HJXV252KScw2t/U7y6116bITtSLafHS91io25gdeyaLxsAJslLACIZvL3yxpIA8ICG0jJCg5IAsICAIgBwgIAiAHCAgCIAcICAIgBwgIAiAHCAgCIAcICAIgBwpIEPRBpPykde5paJe9nJNwT1kH58Cl89knqOgUPZWbEUuTms4g+MT+o/fzPooAMICwhtBPPEdYpdvLRBDfPTLLlCOZpcP1TF3dCq/KcLGwacdjPaXKxcut0aMoMab85965d5mcukJZUICwB0ESkiZklD2s1lSrHiyL8CwAqX88T41oMXiwlMXfFk1tnh/X7vQHtp7+tHvx9dUauQA4QliByhGUkZROWi/10pdnf5tXbvZObkZOWmL0vt84O0+7jJKdB7WdgVmZADhCWIHqFpcQR3u6E5eKrGrVyafNSvuYP6NEqp0lhuUYU6tgp67WdL7fOBiUWfS7h8cJYNo2wsMKSCYQliLSwtDS4SVwsrFZ6Op89uVWsep+/umn3W8nNklsnoc/FlC8WFiNtg25n/wf9YJ5AWIJICiuyuiKGC4vHn/R62ysTfFaUX6eKZ9ludcLS5cJbSSAFCEsQcWHFPtPRFAsrJkWDI6NYLL9NmXVat4KGYmFF2p+WGZAAhCWIqLCYD71twnIxwTX7IxO+xRZW4kNsVx55dWqpxJMuXt5+HRe3gtKBsAQRE1ZqVUFw5fjVhr9yoe1wRaLitftzV1i5dYZw55cfq2kHZLURQFiCYIWV8TV9bjlfAnrbi92srsJynhCCz7BqMurkUHkGtN/kCVdi9SH/+SwgAghLEPkrJRdWWEQjlS4xq5AgjyehBr3q6s+XVacHKyyiJxbXpjaxjQNzB8ICAIgBwgIAiAHCAgCIAcICAIgBwgIAiAHCAgCIAcICAIgBwgIAiAHCAgCIAcICAIgBwgIAiAHCAgCIAcICAIgBwgIAiAHCAgCIAcICAIgBwgIAiAHCAgCIAcICAIgBwgIAiAHCAgCIAcICAIgBwgIAiAHCAgCIAcICAIgBwgIAiAHCAkAwX7ruprWmqYGwABDM177+bVYkUySqe2ogLACEc+7c+WQ6f/4jlT766EJ14eJFlS5evDQ4XbhwUcVbBxAWAEAMEBYAR5CrV68WpzkAYQFwBKHbQuLSpf9W/3j7XfVaAiMKa79aHDtWHTNpsd/srzncq3atY7t7h82BRJkWyrNbtUU4ovHr0gsrfl8cqmt3r+KzZLQjKH9Y7e3a9deJPUcinTf/PHrqTPQVy/7CidWGojixc2mPMW0xKVaWJafvQYy333m3+v6du+r1c8+fVh+gEx988GH13Vvvru67/5fVgz97uPrpQ49UDz96onr5lTPq+BwYSVh6YHaDX2/rMWm/Jmjw0XaqTIeeqP0TNIxPL+vJZgvE37ZohZA8Hm8HX57asqj/m0Mib8F5pOvk+irRt0pWdizrminx8WUP93ZDIan8uX3h0j8GQB//OXe++s737qrOvPa6+jD+8uXL1XMvnK6uu/6W4NtAkxYn/tCUXh+T3RKqQUaDlhmodIx7Z2/LGGjCLBbpSVUQX8VLTRqKxYkgpx1EUL4WQlQsPgV5k+eRilMiLP4NhDg8rAuoNnD9TDF9cdcMFVZu34Nennjy6eqRR09Wb7z5VnXn3fcrWRGPP/knVliUbj72g/Z2ch1MKiw1mGnAeYOXfQeucUVDA58GeGpS1WTH1xOJm4AtrLAy20H45dUkpdWBSXZ53Z72fJN5bfzzKIzjHQ+F06DyJQSj+n03yEN9v1sLJujHnnj7dZnwWEHfgyxe+/sb1QsvvqRe2x+s0+MLtP3++/+uTj7+lCMtev7qypUrTc5pmUhY1gArEko3KEleOkvPYO2Nr1cKvROUoEnlxcpuB+GXP6ynmhusbkNk0vbmzTyPnjh0Pm3fpNrD9KsDHa/jKEG1baE21n20z8hpgLCK+h70YgRkvzbbPnTbeOvtP2rz/LBeka2DSYQVTIoMYQVl2uOhyMykVXEz42u6WEEcOuwLJ9EOFkZ4LiUTL5V3YBxGGtQPrPy8vE5/1X3S9rF9zm1/UZ1LCqu070EvtqDMa7Mde4zhGzfe2ubb33+z2TsdowtLDWR70mZMEreMu5KwUzt+bUomYRObjUPYk6+0HYRTnmOgaAJ6zsPBijNQ7g6NSKic6WPqbwqxvzD5mbKcsCgW07/HFnvlfX9E+ORjL1Wff2a/uvbFA/X60ydeqe7d/6c6dvbDC9Xn/ryv9lP67BN/q379VncRbEHZP/FJcebM2TbfbXfc2+ydjhGF1UzwYET5k8sezLEyNqmJS8Tjq1WBHZubNDZJ4fS1o8YrH9TPCMOQyltyHsk6g3K673i5U3bvzafGCI7qacupOmqBtXkzhWXBf4ZlyOj7I4KRkZ++8NfX2f3X/PZ0dctZ3XG2oMxrs52iJO+qGU1YaqL474hm4qjB2u2335md/JTsyabIFIUVo5uAjRCtY0F4G4oTEUp2O5zyfv32pKR4qbaGYumO+YLOjVPjr2qSHULZrbxtfl1HV7RvuwbCWglGRF989s3q8pWr1fOH5xxB3fjSO03Oqjr5zgfVNY+drj72+9fVti2dEgl981t3ZOddNRN96A4AGAMjJp/U/o+feFW9tqVjXudI6Nqv3pydd9VAWAAIxhaT/TG5vf9/1gfotO8Ti5fVa1s65nVMQuZD+Pfe+1eb74abblf7pgTCAkAwOcKq7xRbcoUV+5bwx/f9vM339DPPNnunA8ICQDBjCsuX1sknuifgv/yVbzV7pwXCAkAwJKBP/U4LaJXCsqHbwLvuecDJ8+qZs83RaZlUWPobpiW/3Uk8CjApA9vRfcuW+Bas5xs0DX1TFsuTOkb0lTVt7PkW1f+Gsa8/ss6roSTvEKy26y86R65vJEhAnznxinq9KmE99IvfVD954FfVPfc+WN1w023OMUp/fOovqsw6mEZYajDUg0OPjIp+KzsY4cLSfZHzWEbf5BlLWAbmUQQbpo0k4+5xCoYSKZTkHQLFt6/f2PWNhC0mm2WEFUvX7xxb+5+aGV9Y6p1shQNBurCIvj7JmjxrFhadg3+wr0/mJCz//DZYWLGVlxGR/ZpLtNJ6/oWwjnUwsrASE8MbIPZPO5xy/kCyJ8VYMRaLel9zm2NG9CraQai8TWyVmNVWkIdbuVBcN49Kqr10zI9LE9Tsi5StU1dPhrB8OVG7M4S1sB4+jcb3+pTrbzZOxrFu0/oZUk/bggdmU+cJRmNUYXW/JWNgBs9chNUNxjHbkRCCXxeLFTeAia1i2sLqi8+3r7vt08e786yhOlITWbXBislJz+D3QdDfkTi9x7yYJmOqnJ2vxh0jcjHfBMYSl2fdjCcs7yIHeINnTsIaK4b/GY8a+Fwf+XWx9EmHjturgrpNzgrLL0sCst9g+oSlUefg1GOSu1pRfZXqQ5+C/h77WPDZnF0OTMpownKW0BmT0hkU9rGCQbbyGPXeIcKKtcONXUMxRhOWjy0kKuuvfocJy4HanZrIqT70SeWd+Bh73Uw5MCnjf+heDwH2a3JngOg8ZlDod+3mmDeQaPDwg2z1MfT2cjGcdtBAtwxAx5yJYPDq4rHaloUtJEZGTJ1h+3ypeVCM1ET260hNfC9vvL9rMsUzOKbXTnVNre11Q39c79KlS5Mm+sdU18EEwrKgC19PZn2x9aTRIqsHijmmJvueMxnVwGqOLRb24Fl9jD1nkrpSWHU7orfMavKYfDFBaDG2sSjF4ik82Th16BQWt89LJ1awBoqZmsgpKTBE+zsVp6eOQTHVZleObq3tY+sE/1T93OkZ5JMxUTuiqzAGNamS0lozvhRKGNrfueVK2jaXMVjDiWTKNDUQ1lAmaQetcAZO8DkiWFjqXwZqKHkTAatFprDMkn6dM3ku7ZDEuoSVc51SbbNiqDSHN8wjijxhAQCOLBAWAEAMEBYAQAwQFgBADBAWAEAMEBYAQAwQFgBADBAWAEAMEBYAQAwQFgBADBAWAEAMEBYAQAhV9X8LBjqVe5EXLQAAAABJRU5ErkJggg==</Object>
  <Object Id="idInvalidSigLnImg">iVBORw0KGgoAAAANSUhEUgAAASwAAACWCAYAAABkW7XSAAAABGdBTUEAALGPC/xhBQAAAAlwSFlzAAAOwwAADsMBx2+oZAAAERNJREFUeF7tnV2PJUUZx+dDeGOi3KjXfgzHW6/8DgqKGQ2IkPWFl2gQkJhBWBRfYgAjx10gKiKrYS54SRaILM4CCSOEoGEMIe6yu667bT9VXd318lR1VZ/Tffo58/8lBae7q56qrq76nepz+sxuVQAAIAQICwAgBggLACAGCAsAIAYICwAgBggLACAGCAsAIAYICwAgBggLACAGCAsAIAYICwAgBggLACAGCAsAIAYICwAgBggLACAGCAsAIAYICwAgBggLACAGCAsAIAYICwAgBggLACAGCGvmnNrZqra2j1cHzXbHQXV8uz62c6rZBmDzgbBmDoQFQAeENXMgLAA6IKyZA2EB0AFhzZx8Yent7eNWzoPj1fbWVrVz6lS1U/9/q0ldnq6MqqfNs1N1GizL09LW3WwTp3a8cm676NgO1eEUWn0b43nA3IGwZo6aXEsKa2truzK7D45vW5O0KbO9bZVrJOLHzcnD1B0Xlt/+GnXc27fqNibzgLkDYc2clQjLnpCcNLxVhqrTi5uTp0hY6nUnUo1/TsRq25jOA+YOhDVz1IRa+paw2Sb6Vjk17ETPyFNSt7vS6wgFsto2pvOAuQNhzRw1oTZEWLakICwwBAhr5qiJzQpLf/7SSSKUhpbCeoTF1a3KmLpLbwkz6l8+D5g7ENbcaVYqzuqlRgvBnfBq8rVyq4VGHzBPIqx43W27Vb11nrbu5gNvS8ZGcm5dEBbogLAk0E52O/mrkxonHx3XUnDm40jCCuuuSxoBqVTX6dRNNNKy8qjHGsy2ig9hgQ4IC/TAT/SxCAUybv0QliwgLNADhAXmA4QFeoCwwHyAsEAPR0BY5jMz9ttYMCcgLACAGCAsAIAYICwAgBggLACAGCAsAIAYICwAgBggLACAGCAsAIAYICwAgBggLACAGDZGWOonFuxPKxI/7cj8sy29sa3y5u8/xcvY+H9exftTMAlKzzevPT1k9pfDkDIO8euXe06lfdXCtr1JGRdK1euXY9qR377h42VTOLrCGvyH8WyWn0wdzN+uSlDapvL2eBT0V8uQMgHL9/Hg6xe9HkYc9t/2smniBsebcl5bhrTPxOLbt7kcWWGpScPm1wPBnmSDBzxbJsa8hVXSX4YhZUKW7+Pi69esrNLXQp8D1y5dPiJk5lhx+xRl42VTOLLCKsk/ZEDFy8SYt7BW2wfT9nFp7GXjHhwkSkJYSwFhNdsdK5xM9A4cTfztQu4AHPN8OQb3wdh9zJZxKY2dG1ff2sZuCxmaW+T8+lLXBsISzeoG5bSTqWNcYcUnl66XnxQdq+2Dafu4NHYsv+7D+lgsURkjpUjiunnIudelICzJrGpQcgwZUCXxNYkB2EwC+1hxm1Lv7sz+fJr6KEaTzGdTJW2M540LNbePS/uKy6/2ebdyxSus9ltHt0xp+zRl42VTgLCa7RRDBlR5mZGFpWgmv512jify59DUZ8UcIqzYJGtXNUz7cq9haV8F+ZNtKxAW0cRa9kuduhSEJZmlB2WCIQOqvIwegOw3ZysTFkdpfp8V9kG7ArHTdrVdHN+ltB1B/si3fqywGCG5hHUOu5Zl42VT2BhhRd/tIgMod7ATKjabNz5o4u++sTKJAchMmNLzjZOaFDnEyw+biD5D4rssPTYiAuDr19cxfm7hdR52LcvGy6awMcIyF9cfKGpQ0f462YdyB7siMnD0QIsMjNRkYEUWixeZAIXnG2fzhVXaV2Hcpg32dYtcX0WzUgyPMXGIgdeyaLxsCJsjLMJceCfRBTUDpRtE2YPdELld4cZrS7Q9zXEGPQi9MrHBV3C+ceJCyCNePt7HJXV252KScw2t/U7y6116bITtSLafHS91io25gdeyaLxsAJslLACIZvL3yxpIA8ICG0jJCg5IAsICAIgBwgIAiAHCAgCIAcICAIgBwgIAiAHCAgCIAcICAIgBwpIEPRBpPykde5paJe9nJNwT1kH58Cl89knqOgUPZWbEUuTms4g+MT+o/fzPooAMICwhtBPPEdYpdvLRBDfPTLLlCOZpcP1TF3dCq/KcLGwacdjPaXKxcut0aMoMab85965d5mcukJZUICwB0ESkiZklD2s1lSrHiyL8CwAqX88T41oMXiwlMXfFk1tnh/X7vQHtp7+tHvx9dUauQA4QliByhGUkZROWi/10pdnf5tXbvZObkZOWmL0vt84O0+7jJKdB7WdgVmZADhCWIHqFpcQR3u6E5eKrGrVyafNSvuYP6NEqp0lhuUYU6tgp67WdL7fOBiUWfS7h8cJYNo2wsMKSCYQliLSwtDS4SVwsrFZ6Op89uVWsep+/umn3W8nNklsnoc/FlC8WFiNtg25n/wf9YJ5AWIJICiuyuiKGC4vHn/R62ysTfFaUX6eKZ9ludcLS5cJbSSAFCEsQcWHFPtPRFAsrJkWDI6NYLL9NmXVat4KGYmFF2p+WGZAAhCWIqLCYD71twnIxwTX7IxO+xRZW4kNsVx55dWqpxJMuXt5+HRe3gtKBsAQRE1ZqVUFw5fjVhr9yoe1wRaLitftzV1i5dYZw55cfq2kHZLURQFiCYIWV8TV9bjlfAnrbi92srsJynhCCz7BqMurkUHkGtN/kCVdi9SH/+SwgAghLEPkrJRdWWEQjlS4xq5AgjyehBr3q6s+XVacHKyyiJxbXpjaxjQNzB8ICAIgBwgIAiAHCAgCIAcICAIgBwgIAiAHCAgCIAcICAIgBwgIAiAHCAgCIAcICAIgBwgIAiAHCAgCIAcICAIgBwgIAiAHCAgCIAcICAIgBwgIAiAHCAgCIAcICAIgBwgIAiAHCAgCIAcICAIgBwgIAiAHCAgCIAcICAIgBwgIAiAHCAkAwX7ruprWmqYGwABDM177+bVYkUySqe2ogLACEc+7c+WQ6f/4jlT766EJ14eJFlS5evDQ4XbhwUcVbBxAWAEAMEBYAR5CrV68WpzkAYQFwBKHbQuLSpf9W/3j7XfVaAiMKa79aHDtWHTNpsd/srzncq3atY7t7h82BRJkWyrNbtUU4ovHr0gsrfl8cqmt3r+KzZLQjKH9Y7e3a9deJPUcinTf/PHrqTPQVy/7CidWGojixc2mPMW0xKVaWJafvQYy333m3+v6du+r1c8+fVh+gEx988GH13Vvvru67/5fVgz97uPrpQ49UDz96onr5lTPq+BwYSVh6YHaDX2/rMWm/Jmjw0XaqTIeeqP0TNIxPL+vJZgvE37ZohZA8Hm8HX57asqj/m0Mib8F5pOvk+irRt0pWdizrminx8WUP93ZDIan8uX3h0j8GQB//OXe++s737qrOvPa6+jD+8uXL1XMvnK6uu/6W4NtAkxYn/tCUXh+T3RKqQUaDlhmodIx7Z2/LGGjCLBbpSVUQX8VLTRqKxYkgpx1EUL4WQlQsPgV5k+eRilMiLP4NhDg8rAuoNnD9TDF9cdcMFVZu34Nennjy6eqRR09Wb7z5VnXn3fcrWRGPP/knVliUbj72g/Z2ch1MKiw1mGnAeYOXfQeucUVDA58GeGpS1WTH1xOJm4AtrLAy20H45dUkpdWBSXZ53Z72fJN5bfzzKIzjHQ+F06DyJQSj+n03yEN9v1sLJujHnnj7dZnwWEHfgyxe+/sb1QsvvqRe2x+s0+MLtP3++/+uTj7+lCMtev7qypUrTc5pmUhY1gArEko3KEleOkvPYO2Nr1cKvROUoEnlxcpuB+GXP6ynmhusbkNk0vbmzTyPnjh0Pm3fpNrD9KsDHa/jKEG1baE21n20z8hpgLCK+h70YgRkvzbbPnTbeOvtP2rz/LBeka2DSYQVTIoMYQVl2uOhyMykVXEz42u6WEEcOuwLJ9EOFkZ4LiUTL5V3YBxGGtQPrPy8vE5/1X3S9rF9zm1/UZ1LCqu070EvtqDMa7Mde4zhGzfe2ubb33+z2TsdowtLDWR70mZMEreMu5KwUzt+bUomYRObjUPYk6+0HYRTnmOgaAJ6zsPBijNQ7g6NSKic6WPqbwqxvzD5mbKcsCgW07/HFnvlfX9E+ORjL1Wff2a/uvbFA/X60ydeqe7d/6c6dvbDC9Xn/ryv9lP67BN/q379VncRbEHZP/FJcebM2TbfbXfc2+ydjhGF1UzwYET5k8sezLEyNqmJS8Tjq1WBHZubNDZJ4fS1o8YrH9TPCMOQyltyHsk6g3K673i5U3bvzafGCI7qacupOmqBtXkzhWXBf4ZlyOj7I4KRkZ++8NfX2f3X/PZ0dctZ3XG2oMxrs52iJO+qGU1YaqL474hm4qjB2u2335md/JTsyabIFIUVo5uAjRCtY0F4G4oTEUp2O5zyfv32pKR4qbaGYumO+YLOjVPjr2qSHULZrbxtfl1HV7RvuwbCWglGRF989s3q8pWr1fOH5xxB3fjSO03Oqjr5zgfVNY+drj72+9fVti2dEgl981t3ZOddNRN96A4AGAMjJp/U/o+feFW9tqVjXudI6Nqv3pydd9VAWAAIxhaT/TG5vf9/1gfotO8Ti5fVa1s65nVMQuZD+Pfe+1eb74abblf7pgTCAkAwOcKq7xRbcoUV+5bwx/f9vM339DPPNnunA8ICQDBjCsuX1sknuifgv/yVbzV7pwXCAkAwJKBP/U4LaJXCsqHbwLvuecDJ8+qZs83RaZlUWPobpiW/3Uk8CjApA9vRfcuW+Bas5xs0DX1TFsuTOkb0lTVt7PkW1f+Gsa8/ss6roSTvEKy26y86R65vJEhAnznxinq9KmE99IvfVD954FfVPfc+WN1w023OMUp/fOovqsw6mEZYajDUg0OPjIp+KzsY4cLSfZHzWEbf5BlLWAbmUQQbpo0k4+5xCoYSKZTkHQLFt6/f2PWNhC0mm2WEFUvX7xxb+5+aGV9Y6p1shQNBurCIvj7JmjxrFhadg3+wr0/mJCz//DZYWLGVlxGR/ZpLtNJ6/oWwjnUwsrASE8MbIPZPO5xy/kCyJ8VYMRaLel9zm2NG9CraQai8TWyVmNVWkIdbuVBcN49Kqr10zI9LE9Tsi5StU1dPhrB8OVG7M4S1sB4+jcb3+pTrbzZOxrFu0/oZUk/bggdmU+cJRmNUYXW/JWNgBs9chNUNxjHbkRCCXxeLFTeAia1i2sLqi8+3r7vt08e786yhOlITWbXBislJz+D3QdDfkTi9x7yYJmOqnJ2vxh0jcjHfBMYSl2fdjCcs7yIHeINnTsIaK4b/GY8a+Fwf+XWx9EmHjturgrpNzgrLL0sCst9g+oSlUefg1GOSu1pRfZXqQ5+C/h77WPDZnF0OTMpownKW0BmT0hkU9rGCQbbyGPXeIcKKtcONXUMxRhOWjy0kKuuvfocJy4HanZrIqT70SeWd+Bh73Uw5MCnjf+heDwH2a3JngOg8ZlDod+3mmDeQaPDwg2z1MfT2cjGcdtBAtwxAx5yJYPDq4rHaloUtJEZGTJ1h+3ypeVCM1ET260hNfC9vvL9rMsUzOKbXTnVNre11Q39c79KlS5Mm+sdU18EEwrKgC19PZn2x9aTRIqsHijmmJvueMxnVwGqOLRb24Fl9jD1nkrpSWHU7orfMavKYfDFBaDG2sSjF4ik82Th16BQWt89LJ1awBoqZmsgpKTBE+zsVp6eOQTHVZleObq3tY+sE/1T93OkZ5JMxUTuiqzAGNamS0lozvhRKGNrfueVK2jaXMVjDiWTKNDUQ1lAmaQetcAZO8DkiWFjqXwZqKHkTAatFprDMkn6dM3ku7ZDEuoSVc51SbbNiqDSHN8wjijxhAQCOLBAWAEAMEBYAQAwQFgBADBAWAEAMEBYAQAwQFgBADBAWAEAMEBYAQAwQFgBADBAWAEAMEBYAQAhV9X8LBjqVe5EXLQAAAABJRU5ErkJggg==</Object>
  <Object>
    <xd:QualifyingProperties xmlns:xd="http://uri.etsi.org/01903/v1.3.2#" Target="#idPackageSignature">
      <xd:SignedProperties Id="idSignedProperties">
        <xd:SignedSignatureProperties>
          <xd:SigningTime>2024-03-14T11:53:58Z</xd:SigningTime>
          <xd:SigningCertificate>
            <xd:Cert>
              <xd:CertDigest>
                <DigestMethod Algorithm="http://www.w3.org/2001/04/xmlenc#sha256"/>
                <DigestValue>QTnsnqRMwOVPPZetoLLOG2BjQmyllLBtHi1VMxqJtE4=</DigestValue>
              </xd:CertDigest>
              <xd:IssuerSerial>
                <X509IssuerName>CN=CA of RoA, 2.5.4.5=#130131, O=EKENG CJSC, C=AM</X509IssuerName>
                <X509SerialNumber>1318666841659438049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XML Advanced Electronic Signature</xd:CommitmentTypeQualifier>
            </xd:CommitmentTypeQualifiers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rEGtfrMkd9VlLtSVa62jFhd69DxMYYAGFXlO7VQTkuw=</DigestValue>
    </Reference>
    <Reference Type="http://www.w3.org/2000/09/xmldsig#Object" URI="#idOfficeObject">
      <DigestMethod Algorithm="http://www.w3.org/2001/04/xmlenc#sha256"/>
      <DigestValue>ce/yN4bbYerKcr3FLsVeHaktvHneGuqTB+89K23X0rA=</DigestValue>
    </Reference>
    <Reference Type="http://www.w3.org/2000/09/xmldsig#Object" URI="#idValidSigLnImg">
      <DigestMethod Algorithm="http://www.w3.org/2001/04/xmlenc#sha256"/>
      <DigestValue>lp5wVW8wO3NbRQj2/DPKEkjPHzVgGgtayiXRMxcQOiQ=</DigestValue>
    </Reference>
    <Reference Type="http://www.w3.org/2000/09/xmldsig#Object" URI="#idInvalidSigLnImg">
      <DigestMethod Algorithm="http://www.w3.org/2001/04/xmlenc#sha256"/>
      <DigestValue>vBphdc0LE3zv+ihzh1oLwFovspGQ+zkBZOOx7ZzaZro=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YMdNrCm7+ppFqRQp9cqf0QI3DgqKxFZQwkE+ETH0Pk4=</DigestValue>
    </Reference>
  </SignedInfo>
  <SignatureValue Id="idPackageSignature-signature-value">MkQFtzTHcvDAr0Y83G20KcmKmU/zslflM5vMW4X1nYdRWbJ9cer7tzyqiD+TznbNEwAlhfi+1NNeKSnyKfP66fkJXtjZLIXRCFhayxzA+EYmRxQ7/V4KY+eBorJbQeual22uB0lkJweaYV2Z3V6SP/K/oWakDpZ7jYcHHts2xEp0zkAX2C7LN8nKCfF1rQZVZkhOKnQMls99G4GTt+4VsfkdLhUE71KLVnV4ivD6m/4oay9h1at2A7Vmj/8ET1mlr/wg2b6T7YA08AlXuK2GlxE5IjdwO6cHlccJBQY8J2PlhKatx2WTeXIBuRc+OaLfnwAz5ppGL6/zwbSM3nb/OA==</SignatureValue>
  <KeyInfo>
    <X509Data>
      <X509Certificate>MIIFRjCCAy6gAwIBAgIIEkzYgYIyc+EwDQYJKoZIhvcNAQELBQAwQjELMAkGA1UEBhMCQU0xEzAR
BgNVBAoMCkVLRU5HIENKU0MxCjAIBgNVBAUTATExEjAQBgNVBAMMCUNBIG9mIFJvQTAeFw0yMzEx
MjExMzUwMjRaFw0yNzEwMjcwOTE4MjJaMH8xJTAjBgNVBAMMHEFSTUVOQUsgRE9WTEFUWUFOIDE3
MTA1ODA0MDIxEzARBgNVBAUTCjVaTVRLQjVXSDQxFzAVBgNVBCoMDtSx1ZDVhNS11YbUsdS/MRsw
GQYDVQQEDBLUtNWI1Y7UvNSx1LnVhdSx1YYxCzAJBgNVBAYTAkFNMIIBIjANBgkqhkiG9w0BAQEF
AAOCAQ8AMIIBCgKCAQEApJYr4elLjvrEoq9trX6qaDfH8wm2I1rNTW7Y0KpyJb7tJ+vut+UUOFPw
qlkphcPU9Xm5xivhpb2F/IbkHsU11uWC9sAFi4qiUK3FG3Dn3+fbWUwsYPI7uU43ISNsg7BlRGhv
A84FFKaVcbvArM6Rl7QB/c7sX6KIjHCoCQYrtDd6mPdfInOVtUPfxLSt9umwQDzlXwXNUWDhJiXS
3iopZH4rhMbIAaL2ZcCQFEmH0kMg2pEba/iwbiB6oi/kGSqxtdstkGWgcdCkzidLGhjf2CVUh6J8
M21ahQy5HtuxVfoBV2n0VX3bCZa+txi1cWQNOvmoox4+FoM6dib6GMS5HwIDAQABo4IBATCB/jAz
BggrBgEFBQcBAQQnMCUwIwYIKwYBBQUHMAGGF2h0dHA6Ly9vY3NwLnBraS5hbS9vY3NwMB0GA1Ud
DgQWBBQC7IFTQTbm1K/qqgpZUJu/KYyd5jAMBgNVHRMBAf8EAjAAMB8GA1UdIwQYMBaAFOnq8e4k
Ii4N/23YzITGNIzfXbJ5MDIGA1UdIAQrMCkwJwYEVR0gADAfMB0GCCsGAQUFBwIBFhF3d3cucGtp
LmFtL3BvbGljeTA1BgNVHR8ELjAsMCqgKKAmhiRodHRwOi8vY3JsLnBraS5hbS9jaXRpemVuY2Ff
MjAxMy5jcmwwDgYDVR0PAQH/BAQDAgZAMA0GCSqGSIb3DQEBCwUAA4ICAQCAG65yWh97yjVIhvXA
/j1AQPUKW5NBfGEYZN9DoXtcPHe6jnl9C5KH5c1V9Ty7iDZCb2p7tnwVGrTEvw7YrHxYof6DuzFR
ItbVYuUoI/fffbgQrEhSe3IyGyIPtUc2+28SR3stGzvagLX8jxNVmCXeJo0EYm5fn+To0D43WmCy
RYHnDZGz/1REPWZfCrBxQeJOKsrM8iFvj7aeDnDQf6XxW4hmouUUJLDrgOnAd/rXDhWX3nj/pRIy
wxZDlA96gh8LA4xURnu1uk9aBng2AipdAiNqztiPgmda/vpTGS6zszvMXdm62SOk1pAS50kvpRXo
cSwsFibu9N0azR7K8VfnI3r5+qg80vtD5fYI4gHZwXbylE7+beuKh07eUP0wgeYcV42/dIi1d2A2
ygZ6XKZwQhr2S45kLOXFElIuWbkwkEpAnT8R/78PrYVoj4r6lHugQAczVOV9OPeXyOjEzLwPYkKI
QSUVUgReO2RZu3bij6LLJXHIPmwckpi+Ibr6XTj+VS0ILQKwPNOAMU52SWSaOzLf4lVELHDu+JKH
OCO5rls3Jo5KrTqrlm3YMxq9c8H5Fn8A7lczV0xdkbMsxqCxrt/WfZqDEcWj5dUqXCleTw4S1dLC
b1GzvDorAwVz/0PlbfYuTxQ7Ol4wKxP6hS3v7g2p92VYVKntST1KGzLBmQ==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10"/>
            <mdssi:RelationshipReference xmlns:mdssi="http://schemas.openxmlformats.org/package/2006/digital-signature" SourceId="rId11"/>
            <mdssi:RelationshipReference xmlns:mdssi="http://schemas.openxmlformats.org/package/2006/digital-signature" SourceId="rId12"/>
            <mdssi:RelationshipReference xmlns:mdssi="http://schemas.openxmlformats.org/package/2006/digital-signature" SourceId="rId13"/>
            <mdssi:RelationshipReference xmlns:mdssi="http://schemas.openxmlformats.org/package/2006/digital-signature" SourceId="rId14"/>
            <mdssi:RelationshipReference xmlns:mdssi="http://schemas.openxmlformats.org/package/2006/digital-signature" SourceId="rId15"/>
            <mdssi:RelationshipReference xmlns:mdssi="http://schemas.openxmlformats.org/package/2006/digital-signature" SourceId="rId16"/>
            <mdssi:RelationshipReference xmlns:mdssi="http://schemas.openxmlformats.org/package/2006/digital-signature" SourceId="rId2"/>
            <mdssi:RelationshipReference xmlns:mdssi="http://schemas.openxmlformats.org/package/2006/digital-signature" SourceId="rId3"/>
            <mdssi:RelationshipReference xmlns:mdssi="http://schemas.openxmlformats.org/package/2006/digital-signature" SourceId="rId4"/>
            <mdssi:RelationshipReference xmlns:mdssi="http://schemas.openxmlformats.org/package/2006/digital-signature" SourceId="rId5"/>
            <mdssi:RelationshipReference xmlns:mdssi="http://schemas.openxmlformats.org/package/2006/digital-signature" SourceId="rId6"/>
            <mdssi:RelationshipReference xmlns:mdssi="http://schemas.openxmlformats.org/package/2006/digital-signature" SourceId="rId7"/>
            <mdssi:RelationshipReference xmlns:mdssi="http://schemas.openxmlformats.org/package/2006/digital-signature" SourceId="rId8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A86zVTj70nB/9aR3XUP5lCsvi9G/KrK3r+DW6c7tGf8=</DigestValue>
      </Reference>
      <Reference URI="/xl/calcChain.xml?ContentType=application/vnd.openxmlformats-officedocument.spreadsheetml.calcChain+xml">
        <DigestMethod Algorithm="http://www.w3.org/2001/04/xmlenc#sha256"/>
        <DigestValue>JNl1xdYQcy4o+sLypZv3d+h8nBuWhekCUOvU62fNN3s=</DigestValue>
      </Reference>
      <Reference URI="/xl/comments1.xml?ContentType=application/vnd.openxmlformats-officedocument.spreadsheetml.comments+xml">
        <DigestMethod Algorithm="http://www.w3.org/2001/04/xmlenc#sha256"/>
        <DigestValue>6Ip8LY8KbDmK+4xF0tShUGhJ2BGFl50NYsymYimLWMo=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vghRtF+shyLeJhZ/8RtFrINnnMrkNV9tQ60JmIegrcQ=</DigestValue>
      </Reference>
      <Reference URI="/xl/drawings/vmlDrawing2.vml?ContentType=application/vnd.openxmlformats-officedocument.vmlDrawing">
        <DigestMethod Algorithm="http://www.w3.org/2001/04/xmlenc#sha256"/>
        <DigestValue>d1XB1YzjPIY+aFMvCjJNj94CgUzeak6rloHlMq0sL1c=</DigestValue>
      </Reference>
      <Reference URI="/xl/media/image1.emf?ContentType=image/x-emf">
        <DigestMethod Algorithm="http://www.w3.org/2001/04/xmlenc#sha256"/>
        <DigestValue>Lal7dUtv9EDlQpRMn5Hcs5gVLJIDnMeb49Qf79JXess=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ftv093OcMhOxrlzR7C7Klm/TasbiHQ/kILkiW7dXOXk=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ftv093OcMhOxrlzR7C7Klm/TasbiHQ/kILkiW7dXOXk=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GAABEHCWR9mbTh5BR8W45z3T1Gg7Y0tMtWqtvxsX0PE=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NdOgBCtQ5JIRd75VXjx6S2E7JJt51x/K4qTN/plo044=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LKaHUoK+sZytU26i+beWQLI+ibULbdYTcpjlZl/lFWk=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KKQP4BInce93qsdRx4d0eGeKKsAVtqsTB5wmivr24Eo=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KKQP4BInce93qsdRx4d0eGeKKsAVtqsTB5wmivr24Eo=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LKaHUoK+sZytU26i+beWQLI+ibULbdYTcpjlZl/lFWk=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ftv093OcMhOxrlzR7C7Klm/TasbiHQ/kILkiW7dXOXk=</DigestValue>
      </Reference>
      <Reference URI="/xl/sharedStrings.xml?ContentType=application/vnd.openxmlformats-officedocument.spreadsheetml.sharedStrings+xml">
        <DigestMethod Algorithm="http://www.w3.org/2001/04/xmlenc#sha256"/>
        <DigestValue>1gTZY3OSxBQz9eCINRs6w9y8Q0/4tD45x8Z6ppxEjkY=</DigestValue>
      </Reference>
      <Reference URI="/xl/styles.xml?ContentType=application/vnd.openxmlformats-officedocument.spreadsheetml.styles+xml">
        <DigestMethod Algorithm="http://www.w3.org/2001/04/xmlenc#sha256"/>
        <DigestValue>tQ5OmptCKhOU4YRXJTmoEy7dqNstrKHSUKyycTcBn7s=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ldoY9IvHiZmmxSdjAH6jS06X49FwDYYFxN/KrJ1kP2g=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rPadUIBb6L93f0wBIS1C4UE9AvP94T/cT8d1ZFCInh0=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qxi8NbHG9akRbd54u7mNhMNAnpk/bh/SQoIznWaVVT4=</DigestValue>
      </Reference>
      <Reference URI="/xl/worksheets/sheet10.xml?ContentType=application/vnd.openxmlformats-officedocument.spreadsheetml.worksheet+xml">
        <DigestMethod Algorithm="http://www.w3.org/2001/04/xmlenc#sha256"/>
        <DigestValue>WOymHuDPM+4U70c/R2wGhoMeD08VAxS+AkuUsRJYF6w=</DigestValue>
      </Reference>
      <Reference URI="/xl/worksheets/sheet11.xml?ContentType=application/vnd.openxmlformats-officedocument.spreadsheetml.worksheet+xml">
        <DigestMethod Algorithm="http://www.w3.org/2001/04/xmlenc#sha256"/>
        <DigestValue>Oq7IY5Bq2Bxzy6zVyq3bh5e9g6io3xPfXaqVdrZoF7c=</DigestValue>
      </Reference>
      <Reference URI="/xl/worksheets/sheet12.xml?ContentType=application/vnd.openxmlformats-officedocument.spreadsheetml.worksheet+xml">
        <DigestMethod Algorithm="http://www.w3.org/2001/04/xmlenc#sha256"/>
        <DigestValue>5w81GkCsgFCxJTUGz9iXlhhnCYSxLHVjl8umGLUbCzQ=</DigestValue>
      </Reference>
      <Reference URI="/xl/worksheets/sheet2.xml?ContentType=application/vnd.openxmlformats-officedocument.spreadsheetml.worksheet+xml">
        <DigestMethod Algorithm="http://www.w3.org/2001/04/xmlenc#sha256"/>
        <DigestValue>AmbBzcqYOD9WLo1AH0+sRWbAkBZc7K8Nid6arQz1wjw=</DigestValue>
      </Reference>
      <Reference URI="/xl/worksheets/sheet3.xml?ContentType=application/vnd.openxmlformats-officedocument.spreadsheetml.worksheet+xml">
        <DigestMethod Algorithm="http://www.w3.org/2001/04/xmlenc#sha256"/>
        <DigestValue>vnpJ88Zmwdfhh3Hpfct3T3EO9OKgbW1XSbQ3y1C9aCA=</DigestValue>
      </Reference>
      <Reference URI="/xl/worksheets/sheet4.xml?ContentType=application/vnd.openxmlformats-officedocument.spreadsheetml.worksheet+xml">
        <DigestMethod Algorithm="http://www.w3.org/2001/04/xmlenc#sha256"/>
        <DigestValue>YOTudmGoXp+6xwloKNhbWrTGh4Ugw453JuXFLTBaCN0=</DigestValue>
      </Reference>
      <Reference URI="/xl/worksheets/sheet5.xml?ContentType=application/vnd.openxmlformats-officedocument.spreadsheetml.worksheet+xml">
        <DigestMethod Algorithm="http://www.w3.org/2001/04/xmlenc#sha256"/>
        <DigestValue>o3B+lSCVKlGI1oF9iu+5EmbYYYQEVzAIkeR1vIl8aws=</DigestValue>
      </Reference>
      <Reference URI="/xl/worksheets/sheet6.xml?ContentType=application/vnd.openxmlformats-officedocument.spreadsheetml.worksheet+xml">
        <DigestMethod Algorithm="http://www.w3.org/2001/04/xmlenc#sha256"/>
        <DigestValue>sWSQm1O9pevxlgC9KaUStN1joV0YBOphkA6RsXhvy18=</DigestValue>
      </Reference>
      <Reference URI="/xl/worksheets/sheet7.xml?ContentType=application/vnd.openxmlformats-officedocument.spreadsheetml.worksheet+xml">
        <DigestMethod Algorithm="http://www.w3.org/2001/04/xmlenc#sha256"/>
        <DigestValue>oIxzZjZPhzpLP0T3na4lI+zTXRGqz81UKrKtKcAvIRs=</DigestValue>
      </Reference>
      <Reference URI="/xl/worksheets/sheet8.xml?ContentType=application/vnd.openxmlformats-officedocument.spreadsheetml.worksheet+xml">
        <DigestMethod Algorithm="http://www.w3.org/2001/04/xmlenc#sha256"/>
        <DigestValue>cC4chjqPxK95y//9GUeU10raSf2wn5jLLBWHAqZBnQc=</DigestValue>
      </Reference>
      <Reference URI="/xl/worksheets/sheet9.xml?ContentType=application/vnd.openxmlformats-officedocument.spreadsheetml.worksheet+xml">
        <DigestMethod Algorithm="http://www.w3.org/2001/04/xmlenc#sha256"/>
        <DigestValue>DM3nbFKDtbICXaIc21FDe6dsGxgAMeyCtGT+WZllgBs=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2024-03-14T11:55:35Z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{591D2E86-0E48-4EE3-A2CB-225E54640861}</SetupID>
          <SignatureImage>iVBORw0KGgoAAAANSUhEUgAAASwAAACWCAYAAABkW7XSAAAReElEQVR4Xu2dW49lRRXH+0P4YqK8qM9+DNtXn/wOCoppDcgl44VLNAhITCMMipcYwMhxBogKyGiYBy7JAJHBHiBhhBA0tCFEhplxnNl2Ve3au2pdalftPvv0rtP/X7IzfXattWpVnar/qX2djQYAACphg+4AAIC5AsECAFQDBAsAUA0QLABANUCwAADVAMECAFQDBAsAUA0QLABANUCwAADVAMECAFQDBAsAUA0QLABANUCwAADVAMECAFQDBAsAUA0QLABANUCwAADVAMECAFQDBAsAUA0QLABANUCwZs6JrY1mY/Noc5YW7O05urlXtnWCFgCwtkCwZg4EC4AeCNbMgWAB0APBmjkQLAB6IFgzJ1+w3OfNo4Hl2aPN5sZGs3XiRLO19+9Gu/U2vY+tp7PZak70QYps+l2+7n7XXgDiF+dlyrZMHZFTWf37swFzB4I1c5YhWBsbm43fffboZjBJW5/NzcCvFREaN8dGqFsXLJq/L1cEK6f+fduAuQPBmjlLESwmCkQ0yCrD1kni5thIdauCZf/uhdRB2xTsy6h//zZg7kCwZs4yBEsVDRbDm/C4OTYldccrvdCE1pVf//5twNyBYM2cdRKsUKQgWGAMEKyZYye2KFju/EsvElw0nCgcjGBJdVufsYeEGfXv3wbMHQjW3GlXKtHqxe42ghBP+Hg1tido5gTzSgRLr7vL259Q7+puT3gHYuxFDoIFNCBYNdBN9nCjqxNqZ8qdKKxCsHjdgQB5oYrqtk5OtAIbe1uD/2zj59S/LBswdyBYYAB5ok8FF5Bp6+f1gTkDwQIDTCsYFC4g09bP6wNzBoIFBphWMChcQKatn9cH5gwECwwwrWBQuIBMW7+tz58zE6/GgjkBwQIAVAMECwBQDRAsAEA1QLAAANUAwQIAVAMECwBQDRAsAEA1QLAAANUAwQIAVAMECwBQDWsjWPYRC/HRisSjHZmvbRmMHfj79z/pPiH09SrkVTAJ9Phye3X7AjL7K2KMT4TcHkNum3Q7PbZFzL3dNJ+A6LEfvwl55Oc3frysC4dXsEa/GC9Eid2kfDSEd1cl0OPLOen2mRT0V8cYH4bcHkNum3S7gdjq9+GFg7/i2eF/yGg5f2mh3Tsiv9Lxsi4cWsHKf/VweWyD7qNRNgD1+HJOun0eJf3lGePDkdtjyG2TbqfEbldWdHdMKz6Skfj65xahrDg/S9l4WRc26I5aKf3SS+xLbD26j0bZANTjyznp9nno/nJ9hhKfEluP7hOj28mxdfsYze7sWbonAIK1Lzbojlop/dJL7EtsPdbHHjZom3y4IIQSKc2p1J4yxr/Ep8TWo/vE6HZybN0+Rvuff1Sk/yeySdUn5+coGy/rAgQr2mvg9iW2Ht1Ho2wA6vHlnPTJlTi0CSitz1DiU2Lr0X1idDs5tmYfv6Ne2IxP979ty5vQDLU+LT9H2XhZFyBY0V4Z3VaObdB9NBIDUPg//vT4Sk6pX3dhfz5tfcGkHL5SynPUbXVB1X1idDueh0Gyd/0UH8rpPwIK7H8O8rt5fQ45P0fZeFkXIFjRXhndVo5tKPcpG4Dl8Q3t5A+3raMJ+xyWI1hSG91u6b/+cujxY3Q7IY9GsE/mViBYBuHKKauvQ87PUTZe1gUIVrRXRreVYxvKfRJXzoQBWB5fo9SeovsX5yje97TZbEq21lyLH6PbyXkwe+FEuUEULEGQYnidrL4ObttTNl7WhbURLHHwuAJxAOmDhDPm8ryaj+qj7TdFfMKo8ZX26qQmRQ66v97Hug9Ht9Xjx5T2FYurCACzc3vt9yjl6+Dfc2l+Dh6nL+LjZV3YoDuqZegcDRlw8mBTUAaOG2jKwFB8XD7C4Gy0eMoEKGyvji4Ieej+eh/rPhzdVo9PKOwrHrfNIfzelO/X0q4UeZkQx+4uy89TNF7WhPURLIP/4qPNfKF+oPSDiA/KAZTDFTYmQ9R8qGGPeCVKG3xqfN5eHV0Q8tD99T7WfTh9W/wWfYes/e1G6y3oKzlvnkcyf3G8SHFbCvKL3QrGyxqwXoIFgCG1+gFVA8ECa0jJCg7UBAQLAFANECwAQDVAsAAA1QDBAgBUAwQLAFANECwAQDVAsAAA1QDBqglzQ2R4p7R2N7XdyGMk0h3WzJ/fhS/eSS3dlJkRy5JrFyDfeW4LBmPx/OXHokAdQLAqoZt4kWCdECefmeD+nknRzxWwu8Gl5xz1B78DWuFgz+NRccisM8I/skJzyIjl297npTzLB6oBglUBZiKaiZklHsFqKuVHJ3e71z44y0Rg4I5x8W0DwhsDcuvsCZ7fG5G/ebc6e7+6IK6gHiBYFSEJD8WLVAj30x5dafd3tu4zM6MI4sTfJJBbZ1DS5n2UHRKWx+oQVmagHiBYFcGFh2CFg646JD99VWNXLp2tsWtfoGfP/7iN+4VvFDihvF0gt84WKyyuLby8MFZIK1hM60AVQLAqggtPiBMNaRJzv4EJ34meswsnd3dOjMz4bn+wxSa5dRrilR0XoZJYMXzlB2oCglURXHgClNWVgfuNn/AGOun1c1ihaOXXaeMFarc8wVrvl9sdBiBYFcGFpytRzuk4uN/AhBfrCIjESItFc9LsSJ3BoaBY7vbkxSKkxQzUAASrIrjwtAgnvUO4HxUTsl+qIyQUrMRJ7Fg88up0oqJvzj0vVoiLq/cRqAMIVkVw4XGkVhUGyU9ebdCVi/lMbdp45DwXFywuKnl1cqT25cfyFwQgVusABKsiJOFJrXA8uX5UBPxqJ4rdrq64HxEEdg6ryapTQhKsrFj+plO2Emv4/VmgCiBYFSEJD5ukApKfJePRFm5Dr/453Kpr2I7HE+okiILlCpKxpJy6TUwOzB0IFgCgGiBYAIBqgGABAKoBggUAqAYIFgCgGiBYAIBqgGABAKoBggUAqAYIFgCgGiBYAIBqgGABAKoBggUAqAYIFgCgGiBYAIBqgGABAKoBggUAqAYIFgCgGiBYAIBqgGABAKoBggUAqAYIFgCgGiBYAIBqgGABAKoBggUAqAYIFgCgGiBYAIBqgGABUDFfueaGA91WDQQLgIr5xje/w0RkVZupe9VAsAConI8+Opfczp372G4ff3y+OX/hgt0uXLg4ejt//oKNdxBAsAAA1QDBAuAQcuXKleJtDkCwADiEmMNCw8WL/23+8fa7pHS+TChYO83iyJHmiN8WO33R7slmOyjbPrk77NNhbLabzkVCjb/nvQjiD8UxdW2fbGSTjDyY/25zcjusX2ujIWWbKuPobS6LY9lZRPZ9Snt9rvl2ZUJ9ufVG5PQ90Hj7nXebH9yxbf9+7vlT9gS64YMPPmy+d8tdzb33/ap54OcPNT978OHmoUeONS+/cjp0P1AmEiw3MHuhcJ/dmAz/NjiRWuykfHrc5EsNVurn45s/9yZbKCD0c0A3yZPleh6yv8ll0eRNzZRtqoxA2xh9LohjsGIV2gffmf2RkPtj9+Q2FyRrX1B3wFDfg2H+89G55rvfv7M5/drr9mT8pUuXmudeONVcc+3N7Gqg3xbH/kjDrJyJBItjB5kZtMJANWXhKijcHw10M2EWi/Sva0F8PgEJJpYkWDl5GJg/XXGlSNmmygaI2lwSh/4QBCW7u21cqZ/bVTOtR/iessjtezDI40883Tz8yPHmjTffau646z4rVobHnniKiZXfbjryw+5w8iBYqWDZwUx/8RvlF7ihQuNXAwOHA9nxg5WXBhMcQ2YeBupPDlXjVYLLp2tvyjZVRuNEkDYn4xCGBMb2+zazMX2/vScwrB8H4u0spLKCvgdZvPb3N5oXXnzJ/h2eWDe3L5jP77//7+b4Y0+y+68uX77c2a6SFQlWMMCKBKUflEa8nMnAYB2MH59HkSd2CxWcpiAPA/Xf3ZtqcbBgtUNI2abKRJQ2l8QR+jXCrnx2nED1yrpX714f7QjiNEKwivoeDOIFKPzbf6aYw8ZbbvtxZ/OjvRXZQbASwYoO7YSBLwkW8+nKuZB1KwQTNzO+o4/F4phiKjiJPESoPyMjRkfKNlVGSdkmyojARP3VClV3yO/b3PWXXxkFlApWad+DQVKCpd3G8K3rb+nsdnbepMWTM7lg2YHMDoviwUjPMcU++pUlUYMy4vfo52UskeAU5mGYpWCl2pyKo5QJKyu/EtpZeHvBV/iebCyhf48sTpb3/SHh04++1HzxmZ3m6hfP2r8/e+yV5p6df9qyMx+eb77w5x2732yff/xvzW/e6r+EUKDCR3xSnD59prO79fZ7aPHkTChY7QRnI4pOmHAwaz4hwuCP0OOzk/jSpAlJCs5QHg3zZ/ULq0FPyjZVRmG2QZtZWSKOgf34+H17MaIfBRtnO2i70FcDfc9WWBFCvEOKFyO6femvr7N9Zrvqd6eam8+4jkutsFKU2C6byQQrOmTofinbIWgHa78//GVWfToyBqsSvxPEoIyFD1myYPH6w0lp4qVyDW1TZUNxwjbTspRIONh3ZIPRH4mhz2YXBGsZeCH68rNvNpcuX2me3/0oEqjrX3qnsz3+zgfNVY+eaj7xh9ft57GC9e0bb8+2XTaTCRYAYHq8MFFS+z957FX791jBuvrrN2XbLhsIFgAVEwpTeJo83P+/4AS62fepxcv27xLB8ifh33vvX53ddTfcRqymB4IFQMXkCNbloCBXsLSrhD+59xed3dPPPEuLJweCBUDFTClYVLSOP/5UZ/PVr90Yla0KCBYAFWME6DO/dwK0TMEKMYeBd959f2Tz6ukz1GwlrFSw3BWmfV7dGbj0vjJG5tFfZUtcBRu4guYwV8o0m1SZIVXurjLyK4oC9L6pof7IaldLie0Ygtzdhc6J65sII0CfO/aK/XtZgvXgL3/b/PT+Xzd33/NAc90Nt0ZlZvvTk3/pA66Y1QiWv82gvQRunpUdzUihWDpj87B9MSDaWZNnSHS0MsNQuUG4FSFEyFG/QbdF8FEpsR0DveVk6vomIhQmbX+pYGnbtVtHDvxVM9MLlv0lW+JAGCsUy2Y/eQz1SdbkSYlOqswwVG4YECzTBlo41CdZ7WopsR0Fad/k9U1DjmBpK69cwTIrredf4HUcBBMLVmJikAESPzQb+NGBFE6KqWKYtwtEN0Zyu8EYUh6dbXjzpbDaYjbSyiU+dOs2m690Y6WZoOGjMoJvVE+GYFFxoqsWSttPi+DmUzV+Rn+LcTLKwu+Jfr+iX2OqJ32VaieYjEkFq3+WTEAYPOIkzxi4y47RD8bxMYbzSAgCrUsk8WMgxbYxQ8HSfD1CjMZNXNc2Vx4JqakjNZFtDkFMSfQ8tA9YfytxBstIzEiwFD+ympQeUaoR+s52ukk2B810gkW+ZMaoSW6K9AE49xj0HE/0Cx9C6xIZEh26ijLP9qUEK1yB+c8pwXLYNkT1+C1erdi+ou3al2Ctroy2OZk3mJTJBCtaQtNRbyADJBoUYVliINGypccIJ/bYGEGZOPAz+kZGEp0U9JCQrn7HCVaEyTs1kWm7UhM/ZbviMtbmVN5gUiYTrJ74l76bANEAcTZ+ULhfbVkorBCKg2z5Mdzn/cWI8iACFa/EAujkEdmPYAliJNTJ86OiRphQsPT+toWjyrJjkjzndkhoXq538eLFlW7mP1M9CFYgWAHmi/eHB+2k8YcPO77MTvaT0WQMV2uLRTh4lh/jpHI4VxIjNw9xdWWwk8fbaQJBD/kS8SxEbKI62jYx97Bdvj1iMo5lClaT6O9UnFSZ/TgiJvEzh9apvFcJ/qv6uTMwyFfGivLgqxwdO6m46swHKgoljO3vXL+S3HJjrgAqIqveVg0EaywrycOscDInUQ2UiAJlbH/n+g3kZv9nIP93wY8IWC51CpZ6CLNC5pJHTQyIQpJc4aHkfk+p3IIYdhuTB1gK9QkWAODQAsECAFQDBAsAUA0QLABANUCwAADVAMECAFQDBAsAUA0QLABANUCwAADVAMECAFQDBAsAUA0QLABANfwfgJBBfgB8mlAAAAAASUVORK5CYII=</SignatureImage>
          <SignatureComments>XML Advanced Electronic Signature</SignatureComments>
          <SignatureType>2</SignatureType>
          <ManifestHashAlgorithm>http://www.w3.org/2001/04/xmlenc#sha256</ManifestHashAlgorithm>
        </SignatureInfoV1>
      </SignatureProperty>
    </SignatureProperties>
  </Object>
  <Object Id="idValidSigLnImg">iVBORw0KGgoAAAANSUhEUgAAASwAAACWCAYAAABkW7XSAAAABGdBTUEAALGPC/xhBQAAAAlwSFlzAAAOwwAADsMBx2+oZAAAEQlJREFUeF7tnV2PJUUZx+dDeGOi3KjXfgzHW6/8DgqKGQ2IkPWFl2gQkJhBWBRfYgAjx10gKiKrYS54SRaILM4CCSOEoGEMIe6yu667bT/10l1V/VR1VZ/Tffo58/8lBae7q56qrq76nTp9+sxuVQAAIAQICwAgBggLACAGCAsAIAYICwAgBggLACAGCAsAIAYICwAgBggLACAGCAsAIAYICwAgBggLACAGCAsAIAYICwAgBggLACAGCAsAIAYICwAgBggLACAGCAsAIAYICwAgBggLACAGCGvmnNrZqra2j1cHZrvloDq+XR/bOWW2Adh8IKyZA2EB0AJhzRwIC4AWCGvmQFgAtEBYMydfWHp7+7iT8+B4tb21Ve2cOlXt1P/fMqnN05ZR9TR5dqpWg2V5Gpq6zTZxaico57eLju1QHV6h1bcxngfMHQhr5qjJtaSwtra2K7v74Pi2M0lNme1tp5yRSBg3Jw9Td1xYYftr1PFg36rbmMwD5g6ENXNWIix3QnLSCFYZqs4gbk6eImGp161INeE5EattYzoPmDsQ1sxRE2rpj4Rmm+hb5dSwEz0jT0nd/kqvpSuQ1bYxnQfMHQhr5qgJtSHCciUFYYEhQFgzR01sVlj6/ksria40tBTWIyyublXG1l36kTCj/uXzgLkDYc0ds1LxVi81Wgj+hFeTr5FbLTS6wTyJsOJ1N+1W9dZ5mrrNDW9HxlZyfl0QFmiBsCTQTHY3hauTGi8fHddS8ObjSMLq1l2XtAJSqa7Tq5sw0nLyqMca7LaKD2GBFggL9MBP9LHoCmTc+iEsWUBYoAcIC8wHCAv0AGGB+QBhgR6OgLDsPTP221gwJyAsAIAYICwAgBggLACAGCAsAIAYICwAgBggLACAGCAsAIAYICwAgBggLACAGCAsAIAYNkZY6icW7E8rEj/tyPyzLb2xnfL27z/Fy7iEf14l+FMwCUrPN689PWT2l8eQMh7x65d7TqV91cC23aSMC6XqDcsx7chv3/DxsikcXWEN/sN4LstPphbmb1clKG1TeXsCCvqrYUiZDsv38eDrF70eVhzu3/ZyMXE7x025oC1D2mdj8e3bXI6ssNSkYfPrgeBOssEDni0TY97CKukvy5AyXZbv4+LrZ1ZW6Wuhz4Frly4fETJzrLh9irLxsikcWWGV5B8yoOJlYsxbWKvtg2n7uDT2snEPDhIlIaylgLDMdssKJxO9A0cT/3EhdwCOeb4cg/tg7D5my/iUxs6Nqz/axj4WMpiPyPn1pa4NhCWa1Q3KaSdTy7jCik8uXS8/KVpW2wfT9nFp7Fh+3Yf1sViiMlZKkcR185Bzr0tBWJJZ1aDkGDKgSuJrEgPQTAL3WHGbUu/uzP58TH0UwyR7b6qkjfG8caHm9nFpX3H51b7go1zxCqv51tEvU9o+Tdl42RQgLLOdYsiAKi8zsrAUZvK7aed4In8Opj4n5hBhxSZZs6ph2pd7DUv7qpM/2bYCYREm1rJf6tSlICzJLD0oEwwZUOVl9ABkvzlbmbA4SvOHrLAPmhWIm7ar7eL4PqXt6OSPfOvHCosRkk+3zmHXsmy8bAobI6zou11kAOUOdkLFZvPGB0383TdWJjEAmQlTer5xUpMih3j5YRMxZEh8n6XHRkQAfP36OsbPrXudh13LsvGyKWyMsOzFDQeKGlS0v07uodzBrogMHD3QIgMjNRlYkcXiRSZA4fnG2XxhlfZVN65pg3vdItdXYVaK3WNMHGLgtSwaLxvC5giLsBfeS3RB7UBpB1H2YLdEPq5w47Uh2h5znEEPwqBMbPAVnG+cuBDyiJeP93FJne252ORdQ2e/l8J6lx4b3XYk28+OlzrFxtzAa1k0XjaAzRIWAISZ/P2yBtKAsMAGUrKCA5KAsAAAYoCwAABigLAAAGKAsAAAYoCwAABigLAAAGKAsAAAYoCwJEEPRLpPSseeplYp+BkJ94R1p3z3KXz2Seo6dR7KzIilyM3nEH1iflD7+Z9FARlAWEJoJp4nrFPs5KMJbp+ZZMsRzNPg+qcu/oRW5TlZuBhxuM9pcrFy6/QwZYa035572y77MxdISyoQlgBoItLEzJKHs5pKleNF0f0LACpfzxPjWgxBLCUxf8WTW2eL8/u9Ae2nv63e+fvqjFyBHCAsQeQIy0rKpVsu9tMVs7/Jq7d7JzcjJy0xd19unS223cdJToPaz8CszIAcICxB9ApLiaP7cadbLr6qUSuXJi/lM39Aj1Y5JnXLGVGoY6ec126+3DoNSiz6XLrHC2O5GGFhhSUTCEsQaWFpaXCTuFhYjfR0Pndyq1j1vnB10+x3kp8lt05Cn4stXywsRtoW3c7+G/1gnkBYgkgKK7K6IoYLiyec9Ho7KNO5V5Rfp4rn2G51wtLluh8lgRQgLEHEhRW7p6MpFlZMihZPRrFYYZsy63Q+ClqKhRVpf1pmQAIQliCiwmJuert0y8UEZ/ZHJnyDK6zETWxfHnl1aqnEky5e3n4dFx8FpQNhCSImrNSqguDK8auNcOVC290ViYrX7M9dYeXW2YU7v/xYph2Q1UYAYQmCFVbG1/S55UIJ6O0gtllddcsFQujcw6rJqJND5RnQfpunuxKrD4XPZwERQFiCyF8p+bDCIoxU2sSsQjp5AgkZ9KqrP19WnQGssIieWFybmsQ2DswdCAsAIAYICwAgBggLACAGCAsAIAYICwAgBggLACAGCAsAIAYICwAgBggLACAGCAsAIAYICwAgBggLACAGCAsAIAYICwAgBggLACAGCAsAIAYICwAgBggLACAGCAsAIAYICwAgBggLACAGCAsAIAYICwAgBggLACAGCAsAIAYICwAgBggLAMF86bqb1pqmBsICQDBf+/q3WZFMkajuqYGwABDOuXPnk+n8+Y9U+uijC9WFixdVunjx0uB04cJFFW8dQFgAADFAWAAcQa5evVqc5gCEBcARhD4WEpcu/bf6x9vvqtcSGFFY+9Xi2LHqmE2LfbO/5nCv2nWO7e4dmgOJMg2UZ7dqinBE49elF078vjhU1+5exWfJaEen/GG1t+vWXyf2HIlU3pI4qXMui6PYX3j52ybVfR4r2xxj6rOpr16PnL4HMd5+593q+3fuqtfPPX9a3UAnPvjgw+q7t95d3Xf/L6sHf/Zw9dOHHqkefvRE9fIrZ9TxOTCSsPTAbEWht/WYdF8TNPhoO1WmRU++1GCNxaeX9WRzBRJuOzSTPHk83g6+PLVlUf83h1TegjjJcy5pT42SlZvfuWbqTYLvj8O93a6QVP6Cuh36xwDo4z/nzlff+d5d1ZnXXlc34y9fvlw998Lp6rrrb+l8G2jT4sQfTOn1MdlHQjXIaNAyA5WOuasgS1PGQhNmsagnWWKwFsRX8VKThmJxwsppB9EpXwuCi8eSylsSJ8A755I4/BsIcXhYR1BxuX4mKYbirhkqrNy+B7088eTT1SOPnqzeePOt6s6771eyIh5/8k+ssCjdfOwHzcfJdTCpsNRgpgEXDF72HbjGFw0NfBrg9P/EYM2OrycSNwEbWGFltoMIy6tJSqsDm9zyuj3N+abylsTxCM45GSdA5U0IRvX7bicP9f1uLZhOP/bE26/LdI8V9D3I4rW/v1G98OJL6rV7Y50eX6Dt99//d3Xy8ac8adHzV1euXDE5p2UiYTkDrEgo7aAkeeksPYO1N75eKdhJyk9sA02qIFZ2O4iw/GE91fxgdRsikzaVtySOInLOJXGYfvWg43XHKEE1nUL11n20z8hpgLCK+h70YgXkvrbbIfSx8dbbf9Tk+WG9IlsHkwiLBlojDGbgc8LqlGmOd0VmJ6KKmxlf08bqxKHDoXAS7WBhhOdTMvFSeSeIEwjG66+6T5o+ds+56S+Ku6SwSvse9OIKyr6227HHGL5x461Nvv39N83e6RhdWGogu5OWGag0+N2Vjl/GXx24qRm/LhnxW+L3ZRTu5CttB+GV55hANB1S5zygDiMSuma2j6m/Kf7+wuZnynLColhM/x5b7JX3/RHhk4+9VH3+mf3q2hcP1OtPn3ilunf/n+rY2Q8vVJ/7877aT+mzT/yt+vVb7UVwBeX+xCfFmTNnm3y33XGv2TsdIwrLTPDOiAonjDuYY2Vc+iZnPL5aFbixuUnjkhROXztqgvKd+mmCRuKn8i4VxznnkjhE582nxq6sKFbzpqDi1AJr8mYKy4G/h2XJ6PsjgpVRmL7w19fZ/df89nR1y1ndca6g7Gu7naIk76oZTVhqMoTviHZyqMHa7nffmb38lNwJpcgUhROjXV0ZITrHOuFdAuH4lAurW787KSleqq1u3mXiuOecisPTuUYqmI4Txo1v10BYK8GK6IvPvlldvnK1ev7wnCeoG196x+SsqpPvfFBd89jp6mO/f11tu9IpkdA3v3VHdt5VM9FNdwDAGFgxhaT2f/zEq+q1Kx37OkdC13715uy8qwbCAkAwrpjc2+Tu/v85N9Bp3ycWL6vXrnTs65iE7E349977V5PvhptuV/umBMICQDA5wqo/KTbkCiv2LeGP7/t5k+/pZ541e6cDwgJAMGMKK5TWySfaJ+C//JVvmb3TAmEBIBgS0Kd+pwW0SmG50MfAu+55wMvz6pmz5ui0TCos/Q3Tkt/u9Hz1PhkD29F+y5b4FqznGzQNfVMWy5M6RvSVtW3s+RaV+sDJ29sfWedlKMk7BKft+ovOkesbCRLQZ068ol6vSlgP/eI31U8e+FV1z70PVjfcdJt3jNIfn/qLKrMOphGWGgz14NAjo6Lfyg5GuLB0X+Q8ltE3ecYSloV5FMGFaSPJuH2cgqFECiV5h0Dx3es3dn0j4YrJZRlhxdL1O8fW/qdmxheWeidb4UCQLiyir0+yJs+ahUXnEB7s65M5CSs8vw0WVmzlZUXkvuYSrbSef6FbxzoYWViJiREMEPenHV65cCC5k2KsGItFvc98zLEjehXtIFReE1slZrXVycOtXCiun0cl1V46FsalCWr3RcrWqa0nQ1ihnKjdGcJaOA+fRuMHfcr1Nxsn41i7aX7/qDeSbes8MJs6TzAaowqr/S0ZAzN45iKsdjCO2Y6EEMK6WJy4HZjYKqYrrL74fPvaj336eHueNVRHaiKrNjgxOelZwj7o9HckTu+xIKbNmCrn5qvxx4hc7DeBscTlWTfjCSu4yB2CwTMnYY0VI7zHowY+10dhXSx90qHj7qqgbpO3wgrLkoDcN5g+YWnUOXj12OSvVlRfpfowpKC/xz7WuTfnlgOTMpqwvCV0xqT0BoV7rGCQrTxGvXeIsGLt8GPXUIzRhBXiConKhqvfYcLyoHanJnKqD0NSeSc+xl43Ww5Myvg33eshwH5N7g0QnccOCv2ubY4FA4kGDz/IVh9Dby8Xw2sHDXTHAHTMmwiWoC4ep21ZuEJiZMTU2W1fKLUAipGayGEdqYkf5I33d02meAbHDNqprqmzvW7oj+tdunRp0kT/mOo6mEBYDnTh68msL7aeNFpk9UCxx9Rk3/MmoxpY5thi4Q6e1cfY8yapL4VVtyP6kVlNHpsvJggtxiYWpVg8RSAbrw6dusXd89KJFayFYqYmckoKDNH+TsXpqWNQTLXZlqOP1u6xdYJ/qn7u9AzyyZioHdFVGIOaVElprZlQCiUM7e/cciVtm8sYrOFEMmWaGghrKJO0g1Y4Ayf4HBEsLPUvAxlK3kTAapEpLLukX+dMnks7JLEuYeVcp1TbnBgqzeEN84giT1gAgCMLhAUAEAOEBQAQA4QFABADhAUAEAOEBQAQA4QFABADhAUAEAOEBQAQA4QFABADhAUAEAOEBQAQQlX9H4CQQX7hIa4ZAAAAAElFTkSuQmCC</Object>
  <Object Id="idInvalidSigLnImg">iVBORw0KGgoAAAANSUhEUgAAASwAAACWCAYAAABkW7XSAAAABGdBTUEAALGPC/xhBQAAAAlwSFlzAAAOwwAADsMBx2+oZAAAEQlJREFUeF7tnV2PJUUZx+dDeGOi3KjXfgzHW6/8DgqKGQ2IkPWFl2gQkJhBWBRfYgAjx10gKiKrYS54SRaILM4CCSOEoGEMIe6yu667bT/10l1V/VR1VZ/Tffo58/8lBae7q56qrq76nTp9+sxuVQAAIAQICwAgBggLACAGCAsAIAYICwAgBggLACAGCAsAIAYICwAgBggLACAGCAsAIAYICwAgBggLACAGCAsAIAYICwAgBggLACAGCAsAIAYICwAgBggLACAGCAsAIAYICwAgBggLACAGCGvmnNrZqra2j1cHZrvloDq+XR/bOWW2Adh8IKyZA2EB0AJhzRwIC4AWCGvmQFgAtEBYMydfWHp7+7iT8+B4tb21Ve2cOlXt1P/fMqnN05ZR9TR5dqpWg2V5Gpq6zTZxaico57eLju1QHV6h1bcxngfMHQhr5qjJtaSwtra2K7v74Pi2M0lNme1tp5yRSBg3Jw9Td1xYYftr1PFg36rbmMwD5g6ENXNWIix3QnLSCFYZqs4gbk6eImGp161INeE5EattYzoPmDsQ1sxRE2rpj4Rmm+hb5dSwEz0jT0nd/kqvpSuQ1bYxnQfMHQhr5qgJtSHCciUFYYEhQFgzR01sVlj6/ksria40tBTWIyyublXG1l36kTCj/uXzgLkDYc0ds1LxVi81Wgj+hFeTr5FbLTS6wTyJsOJ1N+1W9dZ5mrrNDW9HxlZyfl0QFmiBsCTQTHY3hauTGi8fHddS8ObjSMLq1l2XtAJSqa7Tq5sw0nLyqMca7LaKD2GBFggL9MBP9LHoCmTc+iEsWUBYoAcIC8wHCAv0AGGB+QBhgR6OgLDsPTP221gwJyAsAIAYICwAgBggLACAGCAsAIAYICwAgBggLACAGCAsAIAYICwAgBggLACAGCAsAIAYNkZY6icW7E8rEj/tyPyzLb2xnfL27z/Fy7iEf14l+FMwCUrPN689PWT2l8eQMh7x65d7TqV91cC23aSMC6XqDcsx7chv3/DxsikcXWEN/sN4LstPphbmb1clKG1TeXsCCvqrYUiZDsv38eDrF70eVhzu3/ZyMXE7x025oC1D2mdj8e3bXI6ssNSkYfPrgeBOssEDni0TY97CKukvy5AyXZbv4+LrZ1ZW6Wuhz4Frly4fETJzrLh9irLxsikcWWGV5B8yoOJlYsxbWKvtg2n7uDT2snEPDhIlIaylgLDMdssKJxO9A0cT/3EhdwCOeb4cg/tg7D5my/iUxs6Nqz/axj4WMpiPyPn1pa4NhCWa1Q3KaSdTy7jCik8uXS8/KVpW2wfT9nFp7Fh+3Yf1sViiMlZKkcR185Bzr0tBWJJZ1aDkGDKgSuJrEgPQTAL3WHGbUu/uzP58TH0UwyR7b6qkjfG8caHm9nFpX3H51b7go1zxCqv51tEvU9o+Tdl42RQgLLOdYsiAKi8zsrAUZvK7aed4In8Opj4n5hBhxSZZs6ph2pd7DUv7qpM/2bYCYREm1rJf6tSlICzJLD0oEwwZUOVl9ABkvzlbmbA4SvOHrLAPmhWIm7ar7eL4PqXt6OSPfOvHCosRkk+3zmHXsmy8bAobI6zou11kAOUOdkLFZvPGB0383TdWJjEAmQlTer5xUpMih3j5YRMxZEh8n6XHRkQAfP36OsbPrXudh13LsvGyKWyMsOzFDQeKGlS0v07uodzBrogMHD3QIgMjNRlYkcXiRSZA4fnG2XxhlfZVN65pg3vdItdXYVaK3WNMHGLgtSwaLxvC5giLsBfeS3RB7UBpB1H2YLdEPq5w47Uh2h5znEEPwqBMbPAVnG+cuBDyiJeP93FJne252ORdQ2e/l8J6lx4b3XYk28+OlzrFxtzAa1k0XjaAzRIWAISZ/P2yBtKAsMAGUrKCA5KAsAAAYoCwAABigLAAAGKAsAAAYoCwAABigLAAAGKAsAAAYoCwJEEPRLpPSseeplYp+BkJ94R1p3z3KXz2Seo6dR7KzIilyM3nEH1iflD7+Z9FARlAWEJoJp4nrFPs5KMJbp+ZZMsRzNPg+qcu/oRW5TlZuBhxuM9pcrFy6/QwZYa035572y77MxdISyoQlgBoItLEzJKHs5pKleNF0f0LACpfzxPjWgxBLCUxf8WTW2eL8/u9Ae2nv63e+fvqjFyBHCAsQeQIy0rKpVsu9tMVs7/Jq7d7JzcjJy0xd19unS223cdJToPaz8CszIAcICxB9ApLiaP7cadbLr6qUSuXJi/lM39Aj1Y5JnXLGVGoY6ec126+3DoNSiz6XLrHC2O5GGFhhSUTCEsQaWFpaXCTuFhYjfR0Pndyq1j1vnB10+x3kp8lt05Cn4stXywsRtoW3c7+G/1gnkBYgkgKK7K6IoYLiyec9Ho7KNO5V5Rfp4rn2G51wtLluh8lgRQgLEHEhRW7p6MpFlZMihZPRrFYYZsy63Q+ClqKhRVpf1pmQAIQliCiwmJuert0y8UEZ/ZHJnyDK6zETWxfHnl1aqnEky5e3n4dFx8FpQNhCSImrNSqguDK8auNcOVC290ViYrX7M9dYeXW2YU7v/xYph2Q1UYAYQmCFVbG1/S55UIJ6O0gtllddcsFQujcw6rJqJND5RnQfpunuxKrD4XPZwERQFiCyF8p+bDCIoxU2sSsQjp5AgkZ9KqrP19WnQGssIieWFybmsQ2DswdCAsAIAYICwAgBggLACAGCAsAIAYICwAgBggLACAGCAsAIAYICwAgBggLACAGCAsAIAYICwAgBggLACAGCAsAIAYICwAgBggLACAGCAsAIAYICwAgBggLACAGCAsAIAYICwAgBggLACAGCAsAIAYICwAgBggLACAGCAsAIAYICwAgBggLAMF86bqb1pqmBsICQDBf+/q3WZFMkajuqYGwABDOuXPnk+n8+Y9U+uijC9WFixdVunjx0uB04cJFFW8dQFgAADFAWAAcQa5evVqc5gCEBcARhD4WEpcu/bf6x9vvqtcSGFFY+9Xi2LHqmE2LfbO/5nCv2nWO7e4dmgOJMg2UZ7dqinBE49elF078vjhU1+5exWfJaEen/GG1t+vWXyf2HIlU3pI4qXMui6PYX3j52ybVfR4r2xxj6rOpr16PnL4HMd5+593q+3fuqtfPPX9a3UAnPvjgw+q7t95d3Xf/L6sHf/Zw9dOHHqkefvRE9fIrZ9TxOTCSsPTAbEWht/WYdF8TNPhoO1WmRU++1GCNxaeX9WRzBRJuOzSTPHk83g6+PLVlUf83h1TegjjJcy5pT42SlZvfuWbqTYLvj8O93a6QVP6Cuh36xwDo4z/nzlff+d5d1ZnXXlc34y9fvlw998Lp6rrrb+l8G2jT4sQfTOn1MdlHQjXIaNAyA5WOuasgS1PGQhNmsagnWWKwFsRX8VKThmJxwsppB9EpXwuCi8eSylsSJ8A755I4/BsIcXhYR1BxuX4mKYbirhkqrNy+B7088eTT1SOPnqzeePOt6s6771eyIh5/8k+ssCjdfOwHzcfJdTCpsNRgpgEXDF72HbjGFw0NfBrg9P/EYM2OrycSNwEbWGFltoMIy6tJSqsDm9zyuj3N+abylsTxCM45GSdA5U0IRvX7bicP9f1uLZhOP/bE26/LdI8V9D3I4rW/v1G98OJL6rV7Y50eX6Dt99//d3Xy8ac8adHzV1euXDE5p2UiYTkDrEgo7aAkeeksPYO1N75eKdhJyk9sA02qIFZ2O4iw/GE91fxgdRsikzaVtySOInLOJXGYfvWg43XHKEE1nUL11n20z8hpgLCK+h70YgXkvrbbIfSx8dbbf9Tk+WG9IlsHkwiLBlojDGbgc8LqlGmOd0VmJ6KKmxlf08bqxKHDoXAS7WBhhOdTMvFSeSeIEwjG66+6T5o+ds+56S+Ku6SwSvse9OIKyr6227HHGL5x461Nvv39N83e6RhdWGogu5OWGag0+N2Vjl/GXx24qRm/LhnxW+L3ZRTu5CttB+GV55hANB1S5zygDiMSuma2j6m/Kf7+wuZnynLColhM/x5b7JX3/RHhk4+9VH3+mf3q2hcP1OtPn3ilunf/n+rY2Q8vVJ/7877aT+mzT/yt+vVb7UVwBeX+xCfFmTNnm3y33XGv2TsdIwrLTPDOiAonjDuYY2Vc+iZnPL5aFbixuUnjkhROXztqgvKd+mmCRuKn8i4VxznnkjhE582nxq6sKFbzpqDi1AJr8mYKy4G/h2XJ6PsjgpVRmL7w19fZ/df89nR1y1ndca6g7Gu7naIk76oZTVhqMoTviHZyqMHa7nffmb38lNwJpcgUhROjXV0ZITrHOuFdAuH4lAurW787KSleqq1u3mXiuOecisPTuUYqmI4Txo1v10BYK8GK6IvPvlldvnK1ev7wnCeoG196x+SsqpPvfFBd89jp6mO/f11tu9IpkdA3v3VHdt5VM9FNdwDAGFgxhaT2f/zEq+q1Kx37OkdC13715uy8qwbCAkAwrpjc2+Tu/v85N9Bp3ycWL6vXrnTs65iE7E349977V5PvhptuV/umBMICQDA5wqo/KTbkCiv2LeGP7/t5k+/pZ541e6cDwgJAMGMKK5TWySfaJ+C//JVvmb3TAmEBIBgS0Kd+pwW0SmG50MfAu+55wMvz6pmz5ui0TCos/Q3Tkt/u9Hz1PhkD29F+y5b4FqznGzQNfVMWy5M6RvSVtW3s+RaV+sDJ29sfWedlKMk7BKft+ovOkesbCRLQZ068ol6vSlgP/eI31U8e+FV1z70PVjfcdJt3jNIfn/qLKrMOphGWGgz14NAjo6Lfyg5GuLB0X+Q8ltE3ecYSloV5FMGFaSPJuH2cgqFECiV5h0Dx3es3dn0j4YrJZRlhxdL1O8fW/qdmxheWeidb4UCQLiyir0+yJs+ahUXnEB7s65M5CSs8vw0WVmzlZUXkvuYSrbSef6FbxzoYWViJiREMEPenHV65cCC5k2KsGItFvc98zLEjehXtIFReE1slZrXVycOtXCiun0cl1V46FsalCWr3RcrWqa0nQ1ihnKjdGcJaOA+fRuMHfcr1Nxsn41i7aX7/qDeSbes8MJs6TzAaowqr/S0ZAzN45iKsdjCO2Y6EEMK6WJy4HZjYKqYrrL74fPvaj336eHueNVRHaiKrNjgxOelZwj7o9HckTu+xIKbNmCrn5qvxx4hc7DeBscTlWTfjCSu4yB2CwTMnYY0VI7zHowY+10dhXSx90qHj7qqgbpO3wgrLkoDcN5g+YWnUOXj12OSvVlRfpfowpKC/xz7WuTfnlgOTMpqwvCV0xqT0BoV7rGCQrTxGvXeIsGLt8GPXUIzRhBXiConKhqvfYcLyoHanJnKqD0NSeSc+xl43Ww5Myvg33eshwH5N7g0QnccOCv2ubY4FA4kGDz/IVh9Dby8Xw2sHDXTHAHTMmwiWoC4ep21ZuEJiZMTU2W1fKLUAipGayGEdqYkf5I33d02meAbHDNqprqmzvW7oj+tdunRp0kT/mOo6mEBYDnTh68msL7aeNFpk9UCxx9Rk3/MmoxpY5thi4Q6e1cfY8yapL4VVtyP6kVlNHpsvJggtxiYWpVg8RSAbrw6dusXd89KJFayFYqYmckoKDNH+TsXpqWNQTLXZlqOP1u6xdYJ/qn7u9AzyyZioHdFVGIOaVElprZlQCiUM7e/cciVtm8sYrOFEMmWaGghrKJO0g1Y4Ayf4HBEsLPUvAxlK3kTAapEpLLukX+dMnks7JLEuYeVcp1TbnBgqzeEN84giT1gAgCMLhAUAEAOEBQAQA4QFABADhAUAEAOEBQAQA4QFABADhAUAEAOEBQAQA4QFABADhAUAEAOEBQAQQlX9H4CQQX7hIa4ZAAAAAElFTkSuQmCC</Object>
  <Object>
    <xd:QualifyingProperties xmlns:xd="http://uri.etsi.org/01903/v1.3.2#" Target="#idPackageSignature">
      <xd:SignedProperties Id="idSignedProperties">
        <xd:SignedSignatureProperties>
          <xd:SigningTime>2024-03-14T11:55:35Z</xd:SigningTime>
          <xd:SigningCertificate>
            <xd:Cert>
              <xd:CertDigest>
                <DigestMethod Algorithm="http://www.w3.org/2001/04/xmlenc#sha256"/>
                <DigestValue>QTnsnqRMwOVPPZetoLLOG2BjQmyllLBtHi1VMxqJtE4=</DigestValue>
              </xd:CertDigest>
              <xd:IssuerSerial>
                <X509IssuerName>CN=CA of RoA, 2.5.4.5=#130131, O=EKENG CJSC, C=AM</X509IssuerName>
                <X509SerialNumber>1318666841659438049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XML Advanced Electronic Signature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Лист1</vt:lpstr>
      <vt:lpstr>Лист2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2022-06-23T16:33:09Z</dcterms:created>
  <dc:creator>Gagik</dc:creator>
  <cp:keywords>https:/mul2.cpcarmenia.am/tasks/13747/oneclick/029992d22e9486a43559f6d173dfafbfbff93b0dac5936ebfff50246b423d735.xlsx?token=22889d881bd6692a1284f28d3b5adcae</cp:keywords>
  <cp:lastModifiedBy>HP</cp:lastModifiedBy>
  <cp:lastPrinted>2022-06-24T14:29:57Z</cp:lastPrinted>
  <dcterms:modified xsi:type="dcterms:W3CDTF">2024-03-14T11:55:16Z</dcterms:modified>
</cp:coreProperties>
</file>