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ATARAN\ՀՀ Սնանկության դատարան դատավոր Գյումրի  Գ.Հովհաննիսյան\Թեքնոլոջի ընդ սայնս դայնամիքս ՍՊԸ\ԱՃՈՒՐԴՆԵՐ\4\"/>
    </mc:Choice>
  </mc:AlternateContent>
  <bookViews>
    <workbookView xWindow="-120" yWindow="-120" windowWidth="20730" windowHeight="11040"/>
  </bookViews>
  <sheets>
    <sheet name="Լոտ" sheetId="2" r:id="rId1"/>
  </sheets>
  <definedNames>
    <definedName name="_xlnm._FilterDatabase" localSheetId="0" hidden="1">Լոտ!$A$2:$F$226</definedName>
    <definedName name="_xlnm.Print_Area" localSheetId="0">Լոտ!$A$1:$L$227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6" i="2" l="1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5" i="2"/>
  <c r="K19" i="2"/>
  <c r="L19" i="2"/>
  <c r="L21" i="2"/>
  <c r="L22" i="2"/>
  <c r="L23" i="2"/>
  <c r="L24" i="2"/>
  <c r="L20" i="2"/>
  <c r="K20" i="2"/>
  <c r="L8" i="2"/>
  <c r="L10" i="2"/>
  <c r="L11" i="2"/>
  <c r="L12" i="2"/>
  <c r="L13" i="2"/>
  <c r="L14" i="2"/>
  <c r="L15" i="2"/>
  <c r="L16" i="2"/>
  <c r="L17" i="2"/>
  <c r="L18" i="2"/>
  <c r="L9" i="2"/>
  <c r="K9" i="2"/>
  <c r="K8" i="2"/>
  <c r="K7" i="2"/>
  <c r="L3" i="2"/>
  <c r="L5" i="2"/>
  <c r="L6" i="2"/>
  <c r="L4" i="2"/>
  <c r="K5" i="2"/>
  <c r="K6" i="2"/>
  <c r="K4" i="2"/>
  <c r="K24" i="2"/>
  <c r="K23" i="2"/>
  <c r="K22" i="2"/>
  <c r="K21" i="2"/>
  <c r="K18" i="2"/>
  <c r="K17" i="2"/>
  <c r="K16" i="2"/>
  <c r="K15" i="2"/>
  <c r="K14" i="2"/>
  <c r="K13" i="2"/>
  <c r="K12" i="2"/>
  <c r="K11" i="2"/>
  <c r="K10" i="2"/>
  <c r="L7" i="2"/>
  <c r="G4" i="2"/>
  <c r="H4" i="2" s="1"/>
  <c r="G5" i="2"/>
  <c r="I5" i="2" s="1"/>
  <c r="J5" i="2" s="1"/>
  <c r="G6" i="2"/>
  <c r="I6" i="2" s="1"/>
  <c r="J6" i="2" s="1"/>
  <c r="G7" i="2"/>
  <c r="H7" i="2" s="1"/>
  <c r="G9" i="2"/>
  <c r="I9" i="2" s="1"/>
  <c r="J9" i="2" s="1"/>
  <c r="G10" i="2"/>
  <c r="I10" i="2" s="1"/>
  <c r="J10" i="2" s="1"/>
  <c r="G11" i="2"/>
  <c r="H11" i="2" s="1"/>
  <c r="G12" i="2"/>
  <c r="G13" i="2"/>
  <c r="H13" i="2" s="1"/>
  <c r="G14" i="2"/>
  <c r="I14" i="2" s="1"/>
  <c r="J14" i="2" s="1"/>
  <c r="G15" i="2"/>
  <c r="I15" i="2" s="1"/>
  <c r="J15" i="2" s="1"/>
  <c r="G16" i="2"/>
  <c r="G17" i="2"/>
  <c r="I17" i="2" s="1"/>
  <c r="J17" i="2" s="1"/>
  <c r="G18" i="2"/>
  <c r="I18" i="2" s="1"/>
  <c r="J18" i="2" s="1"/>
  <c r="G20" i="2"/>
  <c r="G21" i="2"/>
  <c r="I21" i="2" s="1"/>
  <c r="J21" i="2" s="1"/>
  <c r="G22" i="2"/>
  <c r="I22" i="2" s="1"/>
  <c r="J22" i="2" s="1"/>
  <c r="G23" i="2"/>
  <c r="I23" i="2" s="1"/>
  <c r="J23" i="2" s="1"/>
  <c r="G24" i="2"/>
  <c r="H24" i="2" s="1"/>
  <c r="G25" i="2"/>
  <c r="I25" i="2" s="1"/>
  <c r="J25" i="2" s="1"/>
  <c r="G26" i="2"/>
  <c r="G27" i="2"/>
  <c r="I27" i="2" s="1"/>
  <c r="J27" i="2" s="1"/>
  <c r="G28" i="2"/>
  <c r="G29" i="2"/>
  <c r="I29" i="2" s="1"/>
  <c r="J29" i="2" s="1"/>
  <c r="G30" i="2"/>
  <c r="G31" i="2"/>
  <c r="I31" i="2" s="1"/>
  <c r="J31" i="2" s="1"/>
  <c r="G32" i="2"/>
  <c r="G33" i="2"/>
  <c r="H33" i="2" s="1"/>
  <c r="G34" i="2"/>
  <c r="G35" i="2"/>
  <c r="G36" i="2"/>
  <c r="I36" i="2" s="1"/>
  <c r="J36" i="2" s="1"/>
  <c r="G37" i="2"/>
  <c r="G38" i="2"/>
  <c r="G39" i="2"/>
  <c r="I39" i="2" s="1"/>
  <c r="J39" i="2" s="1"/>
  <c r="G40" i="2"/>
  <c r="G41" i="2"/>
  <c r="I41" i="2" s="1"/>
  <c r="J41" i="2" s="1"/>
  <c r="G42" i="2"/>
  <c r="G43" i="2"/>
  <c r="I43" i="2" s="1"/>
  <c r="J43" i="2" s="1"/>
  <c r="G44" i="2"/>
  <c r="G45" i="2"/>
  <c r="I45" i="2" s="1"/>
  <c r="J45" i="2" s="1"/>
  <c r="G46" i="2"/>
  <c r="G47" i="2"/>
  <c r="H47" i="2" s="1"/>
  <c r="G48" i="2"/>
  <c r="G49" i="2"/>
  <c r="I49" i="2" s="1"/>
  <c r="J49" i="2" s="1"/>
  <c r="G50" i="2"/>
  <c r="G51" i="2"/>
  <c r="I51" i="2" s="1"/>
  <c r="J51" i="2" s="1"/>
  <c r="G52" i="2"/>
  <c r="G53" i="2"/>
  <c r="I53" i="2" s="1"/>
  <c r="J53" i="2" s="1"/>
  <c r="G54" i="2"/>
  <c r="G55" i="2"/>
  <c r="G56" i="2"/>
  <c r="I56" i="2" s="1"/>
  <c r="J56" i="2" s="1"/>
  <c r="G57" i="2"/>
  <c r="G58" i="2"/>
  <c r="I58" i="2" s="1"/>
  <c r="J58" i="2" s="1"/>
  <c r="G59" i="2"/>
  <c r="G60" i="2"/>
  <c r="I60" i="2" s="1"/>
  <c r="J60" i="2" s="1"/>
  <c r="G61" i="2"/>
  <c r="G62" i="2"/>
  <c r="I62" i="2" s="1"/>
  <c r="J62" i="2" s="1"/>
  <c r="G63" i="2"/>
  <c r="G64" i="2"/>
  <c r="I64" i="2" s="1"/>
  <c r="J64" i="2" s="1"/>
  <c r="G65" i="2"/>
  <c r="G66" i="2"/>
  <c r="I66" i="2" s="1"/>
  <c r="J66" i="2" s="1"/>
  <c r="G67" i="2"/>
  <c r="G68" i="2"/>
  <c r="I68" i="2" s="1"/>
  <c r="J68" i="2" s="1"/>
  <c r="G69" i="2"/>
  <c r="G70" i="2"/>
  <c r="I70" i="2" s="1"/>
  <c r="J70" i="2" s="1"/>
  <c r="G71" i="2"/>
  <c r="G72" i="2"/>
  <c r="I72" i="2" s="1"/>
  <c r="J72" i="2" s="1"/>
  <c r="G73" i="2"/>
  <c r="G74" i="2"/>
  <c r="H74" i="2" s="1"/>
  <c r="G75" i="2"/>
  <c r="G76" i="2"/>
  <c r="I76" i="2" s="1"/>
  <c r="J76" i="2" s="1"/>
  <c r="G77" i="2"/>
  <c r="G78" i="2"/>
  <c r="I78" i="2" s="1"/>
  <c r="J78" i="2" s="1"/>
  <c r="G79" i="2"/>
  <c r="G80" i="2"/>
  <c r="I80" i="2" s="1"/>
  <c r="J80" i="2" s="1"/>
  <c r="G81" i="2"/>
  <c r="G82" i="2"/>
  <c r="I82" i="2" s="1"/>
  <c r="J82" i="2" s="1"/>
  <c r="G83" i="2"/>
  <c r="G84" i="2"/>
  <c r="I84" i="2" s="1"/>
  <c r="J84" i="2" s="1"/>
  <c r="G85" i="2"/>
  <c r="G86" i="2"/>
  <c r="I86" i="2" s="1"/>
  <c r="J86" i="2" s="1"/>
  <c r="G87" i="2"/>
  <c r="I87" i="2" s="1"/>
  <c r="J87" i="2" s="1"/>
  <c r="G88" i="2"/>
  <c r="I88" i="2" s="1"/>
  <c r="J88" i="2" s="1"/>
  <c r="G89" i="2"/>
  <c r="G90" i="2"/>
  <c r="H90" i="2" s="1"/>
  <c r="G91" i="2"/>
  <c r="I91" i="2" s="1"/>
  <c r="J91" i="2" s="1"/>
  <c r="G92" i="2"/>
  <c r="I92" i="2" s="1"/>
  <c r="J92" i="2" s="1"/>
  <c r="G93" i="2"/>
  <c r="G94" i="2"/>
  <c r="I94" i="2" s="1"/>
  <c r="J94" i="2" s="1"/>
  <c r="G95" i="2"/>
  <c r="I95" i="2" s="1"/>
  <c r="J95" i="2" s="1"/>
  <c r="G96" i="2"/>
  <c r="I96" i="2" s="1"/>
  <c r="J96" i="2" s="1"/>
  <c r="G97" i="2"/>
  <c r="G98" i="2"/>
  <c r="I98" i="2" s="1"/>
  <c r="J98" i="2" s="1"/>
  <c r="G99" i="2"/>
  <c r="I99" i="2" s="1"/>
  <c r="J99" i="2" s="1"/>
  <c r="G100" i="2"/>
  <c r="I100" i="2" s="1"/>
  <c r="J100" i="2" s="1"/>
  <c r="G101" i="2"/>
  <c r="G102" i="2"/>
  <c r="H102" i="2" s="1"/>
  <c r="G103" i="2"/>
  <c r="I103" i="2" s="1"/>
  <c r="J103" i="2" s="1"/>
  <c r="G104" i="2"/>
  <c r="I104" i="2" s="1"/>
  <c r="J104" i="2" s="1"/>
  <c r="G105" i="2"/>
  <c r="G106" i="2"/>
  <c r="H106" i="2" s="1"/>
  <c r="G107" i="2"/>
  <c r="I107" i="2" s="1"/>
  <c r="J107" i="2" s="1"/>
  <c r="G108" i="2"/>
  <c r="I108" i="2" s="1"/>
  <c r="J108" i="2" s="1"/>
  <c r="G109" i="2"/>
  <c r="G110" i="2"/>
  <c r="I110" i="2" s="1"/>
  <c r="J110" i="2" s="1"/>
  <c r="G111" i="2"/>
  <c r="I111" i="2" s="1"/>
  <c r="J111" i="2" s="1"/>
  <c r="G112" i="2"/>
  <c r="G113" i="2"/>
  <c r="H113" i="2" s="1"/>
  <c r="G115" i="2"/>
  <c r="G116" i="2"/>
  <c r="H116" i="2" s="1"/>
  <c r="G117" i="2"/>
  <c r="I117" i="2" s="1"/>
  <c r="J117" i="2" s="1"/>
  <c r="G118" i="2"/>
  <c r="I118" i="2" s="1"/>
  <c r="J118" i="2" s="1"/>
  <c r="G119" i="2"/>
  <c r="G120" i="2"/>
  <c r="H120" i="2" s="1"/>
  <c r="G121" i="2"/>
  <c r="I121" i="2" s="1"/>
  <c r="J121" i="2" s="1"/>
  <c r="G122" i="2"/>
  <c r="I122" i="2" s="1"/>
  <c r="J122" i="2" s="1"/>
  <c r="G123" i="2"/>
  <c r="G124" i="2"/>
  <c r="I124" i="2" s="1"/>
  <c r="J124" i="2" s="1"/>
  <c r="G125" i="2"/>
  <c r="I125" i="2" s="1"/>
  <c r="J125" i="2" s="1"/>
  <c r="G126" i="2"/>
  <c r="I126" i="2" s="1"/>
  <c r="J126" i="2" s="1"/>
  <c r="G127" i="2"/>
  <c r="G128" i="2"/>
  <c r="I128" i="2" s="1"/>
  <c r="J128" i="2" s="1"/>
  <c r="G129" i="2"/>
  <c r="I129" i="2" s="1"/>
  <c r="J129" i="2" s="1"/>
  <c r="G130" i="2"/>
  <c r="I130" i="2" s="1"/>
  <c r="J130" i="2" s="1"/>
  <c r="G131" i="2"/>
  <c r="G132" i="2"/>
  <c r="I132" i="2" s="1"/>
  <c r="J132" i="2" s="1"/>
  <c r="G133" i="2"/>
  <c r="I133" i="2" s="1"/>
  <c r="J133" i="2" s="1"/>
  <c r="G134" i="2"/>
  <c r="I134" i="2" s="1"/>
  <c r="J134" i="2" s="1"/>
  <c r="G135" i="2"/>
  <c r="G136" i="2"/>
  <c r="I136" i="2" s="1"/>
  <c r="J136" i="2" s="1"/>
  <c r="G137" i="2"/>
  <c r="I137" i="2" s="1"/>
  <c r="J137" i="2" s="1"/>
  <c r="G138" i="2"/>
  <c r="H138" i="2" s="1"/>
  <c r="G139" i="2"/>
  <c r="G140" i="2"/>
  <c r="I140" i="2" s="1"/>
  <c r="J140" i="2" s="1"/>
  <c r="G141" i="2"/>
  <c r="I141" i="2" s="1"/>
  <c r="J141" i="2" s="1"/>
  <c r="G142" i="2"/>
  <c r="H142" i="2" s="1"/>
  <c r="G143" i="2"/>
  <c r="G144" i="2"/>
  <c r="I144" i="2" s="1"/>
  <c r="J144" i="2" s="1"/>
  <c r="G145" i="2"/>
  <c r="I145" i="2" s="1"/>
  <c r="J145" i="2" s="1"/>
  <c r="G146" i="2"/>
  <c r="I146" i="2" s="1"/>
  <c r="J146" i="2" s="1"/>
  <c r="G147" i="2"/>
  <c r="G148" i="2"/>
  <c r="I148" i="2" s="1"/>
  <c r="J148" i="2" s="1"/>
  <c r="G149" i="2"/>
  <c r="I149" i="2" s="1"/>
  <c r="J149" i="2" s="1"/>
  <c r="G150" i="2"/>
  <c r="I150" i="2" s="1"/>
  <c r="J150" i="2" s="1"/>
  <c r="G151" i="2"/>
  <c r="G152" i="2"/>
  <c r="H152" i="2" s="1"/>
  <c r="G153" i="2"/>
  <c r="I153" i="2" s="1"/>
  <c r="J153" i="2" s="1"/>
  <c r="G154" i="2"/>
  <c r="H154" i="2" s="1"/>
  <c r="G155" i="2"/>
  <c r="G156" i="2"/>
  <c r="I156" i="2" s="1"/>
  <c r="J156" i="2" s="1"/>
  <c r="G157" i="2"/>
  <c r="I157" i="2" s="1"/>
  <c r="J157" i="2" s="1"/>
  <c r="G158" i="2"/>
  <c r="H158" i="2" s="1"/>
  <c r="G159" i="2"/>
  <c r="G160" i="2"/>
  <c r="I160" i="2" s="1"/>
  <c r="J160" i="2" s="1"/>
  <c r="G161" i="2"/>
  <c r="I161" i="2" s="1"/>
  <c r="J161" i="2" s="1"/>
  <c r="G162" i="2"/>
  <c r="I162" i="2" s="1"/>
  <c r="J162" i="2" s="1"/>
  <c r="G163" i="2"/>
  <c r="G164" i="2"/>
  <c r="H164" i="2" s="1"/>
  <c r="G165" i="2"/>
  <c r="I165" i="2" s="1"/>
  <c r="J165" i="2" s="1"/>
  <c r="G166" i="2"/>
  <c r="I166" i="2" s="1"/>
  <c r="J166" i="2" s="1"/>
  <c r="G167" i="2"/>
  <c r="G168" i="2"/>
  <c r="H168" i="2" s="1"/>
  <c r="G169" i="2"/>
  <c r="I169" i="2" s="1"/>
  <c r="J169" i="2" s="1"/>
  <c r="G170" i="2"/>
  <c r="H170" i="2" s="1"/>
  <c r="G171" i="2"/>
  <c r="G172" i="2"/>
  <c r="I172" i="2" s="1"/>
  <c r="J172" i="2" s="1"/>
  <c r="G173" i="2"/>
  <c r="I173" i="2" s="1"/>
  <c r="J173" i="2" s="1"/>
  <c r="G174" i="2"/>
  <c r="H174" i="2" s="1"/>
  <c r="G175" i="2"/>
  <c r="G176" i="2"/>
  <c r="H176" i="2" s="1"/>
  <c r="G177" i="2"/>
  <c r="I177" i="2" s="1"/>
  <c r="J177" i="2" s="1"/>
  <c r="G178" i="2"/>
  <c r="I178" i="2" s="1"/>
  <c r="J178" i="2" s="1"/>
  <c r="G179" i="2"/>
  <c r="G180" i="2"/>
  <c r="H180" i="2" s="1"/>
  <c r="G181" i="2"/>
  <c r="I181" i="2" s="1"/>
  <c r="J181" i="2" s="1"/>
  <c r="G182" i="2"/>
  <c r="I182" i="2" s="1"/>
  <c r="J182" i="2" s="1"/>
  <c r="G183" i="2"/>
  <c r="G184" i="2"/>
  <c r="H184" i="2" s="1"/>
  <c r="G185" i="2"/>
  <c r="I185" i="2" s="1"/>
  <c r="J185" i="2" s="1"/>
  <c r="G186" i="2"/>
  <c r="H186" i="2" s="1"/>
  <c r="G187" i="2"/>
  <c r="G188" i="2"/>
  <c r="I188" i="2" s="1"/>
  <c r="J188" i="2" s="1"/>
  <c r="G189" i="2"/>
  <c r="I189" i="2" s="1"/>
  <c r="J189" i="2" s="1"/>
  <c r="G190" i="2"/>
  <c r="H190" i="2" s="1"/>
  <c r="G191" i="2"/>
  <c r="G192" i="2"/>
  <c r="I192" i="2" s="1"/>
  <c r="J192" i="2" s="1"/>
  <c r="G193" i="2"/>
  <c r="I193" i="2" s="1"/>
  <c r="J193" i="2" s="1"/>
  <c r="G194" i="2"/>
  <c r="I194" i="2" s="1"/>
  <c r="J194" i="2" s="1"/>
  <c r="G195" i="2"/>
  <c r="G196" i="2"/>
  <c r="I196" i="2" s="1"/>
  <c r="J196" i="2" s="1"/>
  <c r="G197" i="2"/>
  <c r="I197" i="2" s="1"/>
  <c r="J197" i="2" s="1"/>
  <c r="G198" i="2"/>
  <c r="I198" i="2" s="1"/>
  <c r="J198" i="2" s="1"/>
  <c r="G199" i="2"/>
  <c r="G200" i="2"/>
  <c r="I200" i="2" s="1"/>
  <c r="J200" i="2" s="1"/>
  <c r="G201" i="2"/>
  <c r="I201" i="2" s="1"/>
  <c r="J201" i="2" s="1"/>
  <c r="G202" i="2"/>
  <c r="H202" i="2" s="1"/>
  <c r="G203" i="2"/>
  <c r="G204" i="2"/>
  <c r="I204" i="2" s="1"/>
  <c r="J204" i="2" s="1"/>
  <c r="G205" i="2"/>
  <c r="I205" i="2" s="1"/>
  <c r="J205" i="2" s="1"/>
  <c r="G206" i="2"/>
  <c r="H206" i="2" s="1"/>
  <c r="G207" i="2"/>
  <c r="G208" i="2"/>
  <c r="I208" i="2" s="1"/>
  <c r="J208" i="2" s="1"/>
  <c r="G209" i="2"/>
  <c r="I209" i="2" s="1"/>
  <c r="J209" i="2" s="1"/>
  <c r="G210" i="2"/>
  <c r="I210" i="2" s="1"/>
  <c r="J210" i="2" s="1"/>
  <c r="G211" i="2"/>
  <c r="G212" i="2"/>
  <c r="I212" i="2" s="1"/>
  <c r="J212" i="2" s="1"/>
  <c r="G213" i="2"/>
  <c r="I213" i="2" s="1"/>
  <c r="J213" i="2" s="1"/>
  <c r="G214" i="2"/>
  <c r="I214" i="2" s="1"/>
  <c r="J214" i="2" s="1"/>
  <c r="G215" i="2"/>
  <c r="G216" i="2"/>
  <c r="H216" i="2" s="1"/>
  <c r="G217" i="2"/>
  <c r="I217" i="2" s="1"/>
  <c r="J217" i="2" s="1"/>
  <c r="G218" i="2"/>
  <c r="H218" i="2" s="1"/>
  <c r="G219" i="2"/>
  <c r="G220" i="2"/>
  <c r="I220" i="2" s="1"/>
  <c r="J220" i="2" s="1"/>
  <c r="G221" i="2"/>
  <c r="I221" i="2" s="1"/>
  <c r="J221" i="2" s="1"/>
  <c r="G222" i="2"/>
  <c r="H222" i="2" s="1"/>
  <c r="G223" i="2"/>
  <c r="I223" i="2" s="1"/>
  <c r="J223" i="2" s="1"/>
  <c r="G224" i="2"/>
  <c r="I224" i="2" s="1"/>
  <c r="J224" i="2" s="1"/>
  <c r="G225" i="2"/>
  <c r="I225" i="2" s="1"/>
  <c r="J225" i="2" s="1"/>
  <c r="E114" i="2"/>
  <c r="G114" i="2" s="1"/>
  <c r="I114" i="2" s="1"/>
  <c r="J114" i="2" s="1"/>
  <c r="F4" i="2"/>
  <c r="F3" i="2" s="1"/>
  <c r="F7" i="2"/>
  <c r="F11" i="2"/>
  <c r="F12" i="2"/>
  <c r="F13" i="2"/>
  <c r="F14" i="2"/>
  <c r="F15" i="2"/>
  <c r="F16" i="2"/>
  <c r="F17" i="2"/>
  <c r="F18" i="2"/>
  <c r="F20" i="2"/>
  <c r="F21" i="2"/>
  <c r="F22" i="2"/>
  <c r="F23" i="2"/>
  <c r="F2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H22" i="2" l="1"/>
  <c r="H98" i="2"/>
  <c r="H43" i="2"/>
  <c r="I13" i="2"/>
  <c r="J13" i="2" s="1"/>
  <c r="I74" i="2"/>
  <c r="J74" i="2" s="1"/>
  <c r="H185" i="2"/>
  <c r="H86" i="2"/>
  <c r="H29" i="2"/>
  <c r="I120" i="2"/>
  <c r="J120" i="2" s="1"/>
  <c r="H9" i="2"/>
  <c r="H121" i="2"/>
  <c r="H70" i="2"/>
  <c r="I106" i="2"/>
  <c r="J106" i="2" s="1"/>
  <c r="I47" i="2"/>
  <c r="J47" i="2" s="1"/>
  <c r="H17" i="2"/>
  <c r="H110" i="2"/>
  <c r="H58" i="2"/>
  <c r="I4" i="2"/>
  <c r="J4" i="2" s="1"/>
  <c r="J3" i="2" s="1"/>
  <c r="I90" i="2"/>
  <c r="J90" i="2" s="1"/>
  <c r="I33" i="2"/>
  <c r="J33" i="2" s="1"/>
  <c r="H212" i="2"/>
  <c r="H200" i="2"/>
  <c r="H172" i="2"/>
  <c r="H148" i="2"/>
  <c r="I216" i="2"/>
  <c r="J216" i="2" s="1"/>
  <c r="I184" i="2"/>
  <c r="J184" i="2" s="1"/>
  <c r="I152" i="2"/>
  <c r="J152" i="2" s="1"/>
  <c r="H220" i="2"/>
  <c r="H208" i="2"/>
  <c r="H196" i="2"/>
  <c r="H169" i="2"/>
  <c r="H156" i="2"/>
  <c r="H144" i="2"/>
  <c r="H132" i="2"/>
  <c r="H107" i="2"/>
  <c r="H94" i="2"/>
  <c r="H82" i="2"/>
  <c r="H66" i="2"/>
  <c r="H39" i="2"/>
  <c r="H25" i="2"/>
  <c r="I7" i="2"/>
  <c r="J7" i="2" s="1"/>
  <c r="I180" i="2"/>
  <c r="J180" i="2" s="1"/>
  <c r="I164" i="2"/>
  <c r="J164" i="2" s="1"/>
  <c r="I116" i="2"/>
  <c r="J116" i="2" s="1"/>
  <c r="I102" i="2"/>
  <c r="J102" i="2" s="1"/>
  <c r="H223" i="2"/>
  <c r="H160" i="2"/>
  <c r="H136" i="2"/>
  <c r="I168" i="2"/>
  <c r="J168" i="2" s="1"/>
  <c r="H217" i="2"/>
  <c r="H204" i="2"/>
  <c r="H192" i="2"/>
  <c r="H153" i="2"/>
  <c r="H140" i="2"/>
  <c r="H128" i="2"/>
  <c r="H91" i="2"/>
  <c r="H78" i="2"/>
  <c r="H62" i="2"/>
  <c r="H51" i="2"/>
  <c r="H36" i="2"/>
  <c r="I176" i="2"/>
  <c r="J176" i="2" s="1"/>
  <c r="I113" i="2"/>
  <c r="J113" i="2" s="1"/>
  <c r="H5" i="2"/>
  <c r="H201" i="2"/>
  <c r="H188" i="2"/>
  <c r="H137" i="2"/>
  <c r="H124" i="2"/>
  <c r="I83" i="2"/>
  <c r="J83" i="2" s="1"/>
  <c r="H83" i="2"/>
  <c r="I75" i="2"/>
  <c r="J75" i="2" s="1"/>
  <c r="H75" i="2"/>
  <c r="I71" i="2"/>
  <c r="J71" i="2" s="1"/>
  <c r="H71" i="2"/>
  <c r="I59" i="2"/>
  <c r="J59" i="2" s="1"/>
  <c r="H59" i="2"/>
  <c r="I55" i="2"/>
  <c r="J55" i="2" s="1"/>
  <c r="H55" i="2"/>
  <c r="I44" i="2"/>
  <c r="J44" i="2" s="1"/>
  <c r="H44" i="2"/>
  <c r="I37" i="2"/>
  <c r="J37" i="2" s="1"/>
  <c r="H37" i="2"/>
  <c r="I30" i="2"/>
  <c r="J30" i="2" s="1"/>
  <c r="H30" i="2"/>
  <c r="H15" i="2"/>
  <c r="H10" i="2"/>
  <c r="H21" i="2"/>
  <c r="H225" i="2"/>
  <c r="H210" i="2"/>
  <c r="H205" i="2"/>
  <c r="H194" i="2"/>
  <c r="H189" i="2"/>
  <c r="H178" i="2"/>
  <c r="H173" i="2"/>
  <c r="H162" i="2"/>
  <c r="H157" i="2"/>
  <c r="H146" i="2"/>
  <c r="H141" i="2"/>
  <c r="H130" i="2"/>
  <c r="H125" i="2"/>
  <c r="H100" i="2"/>
  <c r="H95" i="2"/>
  <c r="H84" i="2"/>
  <c r="H76" i="2"/>
  <c r="H68" i="2"/>
  <c r="H60" i="2"/>
  <c r="H56" i="2"/>
  <c r="H49" i="2"/>
  <c r="H41" i="2"/>
  <c r="H27" i="2"/>
  <c r="I11" i="2"/>
  <c r="J11" i="2" s="1"/>
  <c r="I218" i="2"/>
  <c r="J218" i="2" s="1"/>
  <c r="I202" i="2"/>
  <c r="J202" i="2" s="1"/>
  <c r="I186" i="2"/>
  <c r="J186" i="2" s="1"/>
  <c r="I170" i="2"/>
  <c r="J170" i="2" s="1"/>
  <c r="I154" i="2"/>
  <c r="J154" i="2" s="1"/>
  <c r="I138" i="2"/>
  <c r="J138" i="2" s="1"/>
  <c r="I79" i="2"/>
  <c r="J79" i="2" s="1"/>
  <c r="H79" i="2"/>
  <c r="I67" i="2"/>
  <c r="J67" i="2" s="1"/>
  <c r="H67" i="2"/>
  <c r="I63" i="2"/>
  <c r="J63" i="2" s="1"/>
  <c r="H63" i="2"/>
  <c r="I52" i="2"/>
  <c r="J52" i="2" s="1"/>
  <c r="H52" i="2"/>
  <c r="I48" i="2"/>
  <c r="J48" i="2" s="1"/>
  <c r="H48" i="2"/>
  <c r="I40" i="2"/>
  <c r="J40" i="2" s="1"/>
  <c r="H40" i="2"/>
  <c r="I34" i="2"/>
  <c r="J34" i="2" s="1"/>
  <c r="H34" i="2"/>
  <c r="I26" i="2"/>
  <c r="J26" i="2" s="1"/>
  <c r="H26" i="2"/>
  <c r="H221" i="2"/>
  <c r="H14" i="2"/>
  <c r="H224" i="2"/>
  <c r="H214" i="2"/>
  <c r="H209" i="2"/>
  <c r="H198" i="2"/>
  <c r="H193" i="2"/>
  <c r="H182" i="2"/>
  <c r="H177" i="2"/>
  <c r="H166" i="2"/>
  <c r="H161" i="2"/>
  <c r="H150" i="2"/>
  <c r="H145" i="2"/>
  <c r="H134" i="2"/>
  <c r="H129" i="2"/>
  <c r="H118" i="2"/>
  <c r="H114" i="2"/>
  <c r="H104" i="2"/>
  <c r="H99" i="2"/>
  <c r="H88" i="2"/>
  <c r="I222" i="2"/>
  <c r="J222" i="2" s="1"/>
  <c r="I206" i="2"/>
  <c r="J206" i="2" s="1"/>
  <c r="I190" i="2"/>
  <c r="J190" i="2" s="1"/>
  <c r="I174" i="2"/>
  <c r="J174" i="2" s="1"/>
  <c r="I158" i="2"/>
  <c r="J158" i="2" s="1"/>
  <c r="I142" i="2"/>
  <c r="J142" i="2" s="1"/>
  <c r="I20" i="2"/>
  <c r="J20" i="2" s="1"/>
  <c r="H20" i="2"/>
  <c r="H126" i="2"/>
  <c r="H111" i="2"/>
  <c r="H96" i="2"/>
  <c r="F19" i="2"/>
  <c r="G19" i="2" s="1"/>
  <c r="I219" i="2"/>
  <c r="J219" i="2" s="1"/>
  <c r="H219" i="2"/>
  <c r="I215" i="2"/>
  <c r="J215" i="2" s="1"/>
  <c r="H215" i="2"/>
  <c r="I211" i="2"/>
  <c r="J211" i="2" s="1"/>
  <c r="H211" i="2"/>
  <c r="I207" i="2"/>
  <c r="J207" i="2" s="1"/>
  <c r="H207" i="2"/>
  <c r="I203" i="2"/>
  <c r="J203" i="2" s="1"/>
  <c r="H203" i="2"/>
  <c r="I199" i="2"/>
  <c r="J199" i="2" s="1"/>
  <c r="H199" i="2"/>
  <c r="I195" i="2"/>
  <c r="J195" i="2" s="1"/>
  <c r="H195" i="2"/>
  <c r="I191" i="2"/>
  <c r="J191" i="2" s="1"/>
  <c r="H191" i="2"/>
  <c r="I187" i="2"/>
  <c r="J187" i="2" s="1"/>
  <c r="H187" i="2"/>
  <c r="I183" i="2"/>
  <c r="J183" i="2" s="1"/>
  <c r="H183" i="2"/>
  <c r="I179" i="2"/>
  <c r="J179" i="2" s="1"/>
  <c r="H179" i="2"/>
  <c r="I175" i="2"/>
  <c r="J175" i="2" s="1"/>
  <c r="H175" i="2"/>
  <c r="I171" i="2"/>
  <c r="J171" i="2" s="1"/>
  <c r="H171" i="2"/>
  <c r="I167" i="2"/>
  <c r="J167" i="2" s="1"/>
  <c r="H167" i="2"/>
  <c r="I163" i="2"/>
  <c r="J163" i="2" s="1"/>
  <c r="H163" i="2"/>
  <c r="I159" i="2"/>
  <c r="J159" i="2" s="1"/>
  <c r="H159" i="2"/>
  <c r="I155" i="2"/>
  <c r="J155" i="2" s="1"/>
  <c r="H155" i="2"/>
  <c r="I151" i="2"/>
  <c r="J151" i="2" s="1"/>
  <c r="H151" i="2"/>
  <c r="I147" i="2"/>
  <c r="J147" i="2" s="1"/>
  <c r="H147" i="2"/>
  <c r="I143" i="2"/>
  <c r="J143" i="2" s="1"/>
  <c r="H143" i="2"/>
  <c r="I139" i="2"/>
  <c r="J139" i="2" s="1"/>
  <c r="H139" i="2"/>
  <c r="I135" i="2"/>
  <c r="J135" i="2" s="1"/>
  <c r="H135" i="2"/>
  <c r="I131" i="2"/>
  <c r="J131" i="2" s="1"/>
  <c r="H131" i="2"/>
  <c r="I127" i="2"/>
  <c r="J127" i="2" s="1"/>
  <c r="H127" i="2"/>
  <c r="I123" i="2"/>
  <c r="J123" i="2" s="1"/>
  <c r="H123" i="2"/>
  <c r="I119" i="2"/>
  <c r="J119" i="2" s="1"/>
  <c r="H119" i="2"/>
  <c r="I115" i="2"/>
  <c r="J115" i="2" s="1"/>
  <c r="H115" i="2"/>
  <c r="I112" i="2"/>
  <c r="J112" i="2" s="1"/>
  <c r="H112" i="2"/>
  <c r="I109" i="2"/>
  <c r="J109" i="2" s="1"/>
  <c r="H109" i="2"/>
  <c r="I105" i="2"/>
  <c r="J105" i="2" s="1"/>
  <c r="H105" i="2"/>
  <c r="I101" i="2"/>
  <c r="J101" i="2" s="1"/>
  <c r="H101" i="2"/>
  <c r="I97" i="2"/>
  <c r="J97" i="2" s="1"/>
  <c r="H97" i="2"/>
  <c r="I93" i="2"/>
  <c r="J93" i="2" s="1"/>
  <c r="H93" i="2"/>
  <c r="I89" i="2"/>
  <c r="J89" i="2" s="1"/>
  <c r="H89" i="2"/>
  <c r="I85" i="2"/>
  <c r="J85" i="2" s="1"/>
  <c r="H85" i="2"/>
  <c r="I81" i="2"/>
  <c r="J81" i="2" s="1"/>
  <c r="H81" i="2"/>
  <c r="I77" i="2"/>
  <c r="J77" i="2" s="1"/>
  <c r="H77" i="2"/>
  <c r="I73" i="2"/>
  <c r="J73" i="2" s="1"/>
  <c r="H73" i="2"/>
  <c r="I69" i="2"/>
  <c r="J69" i="2" s="1"/>
  <c r="H69" i="2"/>
  <c r="I65" i="2"/>
  <c r="J65" i="2" s="1"/>
  <c r="H65" i="2"/>
  <c r="I61" i="2"/>
  <c r="J61" i="2" s="1"/>
  <c r="H61" i="2"/>
  <c r="I57" i="2"/>
  <c r="J57" i="2" s="1"/>
  <c r="H57" i="2"/>
  <c r="I54" i="2"/>
  <c r="J54" i="2" s="1"/>
  <c r="H54" i="2"/>
  <c r="I50" i="2"/>
  <c r="J50" i="2" s="1"/>
  <c r="H50" i="2"/>
  <c r="I46" i="2"/>
  <c r="J46" i="2" s="1"/>
  <c r="H46" i="2"/>
  <c r="I42" i="2"/>
  <c r="J42" i="2" s="1"/>
  <c r="H42" i="2"/>
  <c r="I38" i="2"/>
  <c r="J38" i="2" s="1"/>
  <c r="H38" i="2"/>
  <c r="I35" i="2"/>
  <c r="J35" i="2" s="1"/>
  <c r="H35" i="2"/>
  <c r="I32" i="2"/>
  <c r="J32" i="2" s="1"/>
  <c r="H32" i="2"/>
  <c r="I28" i="2"/>
  <c r="J28" i="2" s="1"/>
  <c r="H28" i="2"/>
  <c r="I16" i="2"/>
  <c r="J16" i="2" s="1"/>
  <c r="H16" i="2"/>
  <c r="I12" i="2"/>
  <c r="J12" i="2" s="1"/>
  <c r="H12" i="2"/>
  <c r="H6" i="2"/>
  <c r="H3" i="2" s="1"/>
  <c r="H18" i="2"/>
  <c r="H23" i="2"/>
  <c r="H213" i="2"/>
  <c r="H197" i="2"/>
  <c r="H181" i="2"/>
  <c r="H165" i="2"/>
  <c r="H149" i="2"/>
  <c r="H133" i="2"/>
  <c r="H122" i="2"/>
  <c r="H117" i="2"/>
  <c r="H108" i="2"/>
  <c r="H103" i="2"/>
  <c r="H92" i="2"/>
  <c r="H87" i="2"/>
  <c r="H80" i="2"/>
  <c r="H72" i="2"/>
  <c r="H64" i="2"/>
  <c r="H53" i="2"/>
  <c r="H45" i="2"/>
  <c r="H31" i="2"/>
  <c r="I24" i="2"/>
  <c r="J24" i="2" s="1"/>
  <c r="F8" i="2"/>
  <c r="G8" i="2" s="1"/>
  <c r="J8" i="2" l="1"/>
  <c r="J19" i="2"/>
  <c r="J226" i="2" s="1"/>
  <c r="H8" i="2"/>
  <c r="I8" i="2" s="1"/>
  <c r="F226" i="2"/>
  <c r="H19" i="2"/>
  <c r="I19" i="2" l="1"/>
  <c r="H226" i="2"/>
</calcChain>
</file>

<file path=xl/sharedStrings.xml><?xml version="1.0" encoding="utf-8"?>
<sst xmlns="http://schemas.openxmlformats.org/spreadsheetml/2006/main" count="460" uniqueCount="269">
  <si>
    <t>Անվանում</t>
  </si>
  <si>
    <t>Քանակ</t>
  </si>
  <si>
    <t>Փաստացի վիճակը</t>
  </si>
  <si>
    <t>Մեկ միավորի արժեքը</t>
  </si>
  <si>
    <t>Շուկայական արժեք</t>
  </si>
  <si>
    <t>PAD PRINTER HLC-200D-S երկգույն տամպոնային տպիչ</t>
  </si>
  <si>
    <t>Օգտագործված լուսանկար 69, 71, 72, 73, 74, 75</t>
  </si>
  <si>
    <t>SMOKE ABSORBER 6101 ծխաքարշ եռակի ֆիլտրացիոն համակարգով կառավարվող, ներծծման խողովակով</t>
  </si>
  <si>
    <t>HTLASER HT-F օպտիկամանրաթելային լազերային մարկեր</t>
  </si>
  <si>
    <t>Օգտագործված լուսանկար 8-10, 22-25</t>
  </si>
  <si>
    <t>Optisal fiber laser marker (GCCX) HT-F10 օպտիկամանրաթելային լազերային մարկեր</t>
  </si>
  <si>
    <t>Clean room AIRKEY ֆիրմայի (մաքուր սենյակ օդափոխման, զտման համակարգով)</t>
  </si>
  <si>
    <t>Օգտագործված, ապամոնտաժված, լուսանկար 1-6, 117-118</t>
  </si>
  <si>
    <t>HX MACHINE HX-8060 Ջերմափաթեթավորման սարք</t>
  </si>
  <si>
    <t xml:space="preserve">Xin bao XB-ots-50ZY ֆիրմայի վիբրացիոն ստենդային սարքավորում, Vibration control system սարքով </t>
  </si>
  <si>
    <t>Shielding Box JC-P303 Ավտոմատ պաշտպանիչ տուփ</t>
  </si>
  <si>
    <t>SHREDCAT 8240 թուղթ մանրացնող սարք</t>
  </si>
  <si>
    <t>Օգտագործված լուսանկար 113-116</t>
  </si>
  <si>
    <t>ZELMER տեսակի փոշեկուլ</t>
  </si>
  <si>
    <t>Օգտագործված լուսանկար 111-112</t>
  </si>
  <si>
    <t>HOMEBIOGAS Օրգանական թափոններից գազ արտադրող սարքավորում</t>
  </si>
  <si>
    <t>նոր, լուսանկար 90-97</t>
  </si>
  <si>
    <t xml:space="preserve">Ջերմոց EcoQube | Ինքնաջրվող հիդրոպոնիկ աճեցման համակարգ՝ աշխատասեղանի խելացի այգի՝ LED լույսով </t>
  </si>
  <si>
    <t>Օգտագործված, վնասված լուսանկար  110</t>
  </si>
  <si>
    <t>Անվասայլակ, երեք հարկանի, մետաղական</t>
  </si>
  <si>
    <t>Անիվներով շարժական դարակաշար, 4 հարկանի</t>
  </si>
  <si>
    <t>Մետաղական դարակ</t>
  </si>
  <si>
    <t>Ժապավենային հոսքագիծ (փոխադրիչ)</t>
  </si>
  <si>
    <t>Անվավոր փաթեթավորման սարքավորում պոլիէթիլենային ժապավենով</t>
  </si>
  <si>
    <t>Փչովի նավակ, պայուսակով</t>
  </si>
  <si>
    <t>Օգտագործված լուսանկար 98-103</t>
  </si>
  <si>
    <t>Օգտագործված</t>
  </si>
  <si>
    <t xml:space="preserve">Առաստաղին ներկառուցված կասետային օդափոխիչ SABIANA ֆիրմայի (մեծ) </t>
  </si>
  <si>
    <t>Առաստաղին ներկառուցված կասետային օդափոխիչ SABIANA ֆիրմայի (փոքր)</t>
  </si>
  <si>
    <t>Գազօջախ BEKO ֆիրմայի</t>
  </si>
  <si>
    <t>Խոհանոցի` գազօջախի, օդաքարշ սարքավորում Mekoppo ֆիրմայի</t>
  </si>
  <si>
    <t xml:space="preserve">Սպասք լվացող կենցաղային տեխնիկա Hansa ֆիրմայի </t>
  </si>
  <si>
    <t>Անխափան էլեկտրամատակարարման սարք (UPS) Legrand TRIMOD ֆիրմայի թվով 2 կոնտեյներով</t>
  </si>
  <si>
    <t>Անխափան էլեկտրամատակարարման սարք (UPS) Legrand TRIMOD ֆիրմայի թվով 3 կոնտեյներով</t>
  </si>
  <si>
    <t>Սերվեր SUPERMICRO 8214 ֆիրմայի</t>
  </si>
  <si>
    <t>Ցանցային գրանցող BOSCH DIVAR ֆիրմայի</t>
  </si>
  <si>
    <t>Սվիչ (կոմուտանտ) hp HP 1910-24 մոդելի (24 պորտ)</t>
  </si>
  <si>
    <t>Սվիչ (կոմուտանտ) TP-LINK TL-SF1006D ֆիրմայի (5 պորտ)</t>
  </si>
  <si>
    <t>Սվիչ (կոմուտանտ) PLANET WGSD-910 ֆիրմայի (8 պորտ)</t>
  </si>
  <si>
    <t>Սվիչ (կոմուտանտ) OPTFOKUS OFS-GSF2T2 ֆիրմայի</t>
  </si>
  <si>
    <t>Խոհանոցային կահույք 1 կոմպլեկտ</t>
  </si>
  <si>
    <t>Օգտագործված, մասնակի ապամոնտաժված</t>
  </si>
  <si>
    <t>Գրասեղան 3 դարականի</t>
  </si>
  <si>
    <t>Սեղան քառակուսի մետաղական ոտքերով</t>
  </si>
  <si>
    <t>Գրասեղան դարակներով</t>
  </si>
  <si>
    <t>Գրասեղան</t>
  </si>
  <si>
    <t>Կլոր սեղան</t>
  </si>
  <si>
    <t>Օգտագործված, ապամոնտաժված</t>
  </si>
  <si>
    <t>Ընդունարանի սեղան</t>
  </si>
  <si>
    <t>Ղեկավարի սեղան (օվալ)</t>
  </si>
  <si>
    <t>Աթոռ լամինատե, կարմիր գույքնի</t>
  </si>
  <si>
    <t>Աթոռ գազարագույն ցանցավոր հենակով</t>
  </si>
  <si>
    <t>Օֆիսային աթոռներ ակներով ցանցավոր հենակով</t>
  </si>
  <si>
    <t>Օֆիսային աթոռներ ակներով կաշի փոխարինող նստատեղով և հենակով</t>
  </si>
  <si>
    <t>Տումբա երեք դարականի լամինատե</t>
  </si>
  <si>
    <t>Պահարան մեծ</t>
  </si>
  <si>
    <t>Բազմոց</t>
  </si>
  <si>
    <t>Պահարան, վերևի հատվածը ապակեպատ դռներով</t>
  </si>
  <si>
    <t>Պահարան 4 դարականի</t>
  </si>
  <si>
    <t>Հանդերձարանային պահարան 6 խցիկով</t>
  </si>
  <si>
    <t>Հանդերձարանային պահարան 8 խցիկով</t>
  </si>
  <si>
    <t>Օգտագործված, վնասված</t>
  </si>
  <si>
    <t>Ձեռնափայտ</t>
  </si>
  <si>
    <t>Օգտագործված, անսարք</t>
  </si>
  <si>
    <t>Ուղեփակոց (սահմանափակիչ)</t>
  </si>
  <si>
    <t xml:space="preserve">Օգտագործված  </t>
  </si>
  <si>
    <t>Սառնարան Panasonic ֆիրմայի</t>
  </si>
  <si>
    <t>Կառչեր</t>
  </si>
  <si>
    <t>Սեյֆ JUNEMA ֆիրմայի փոքր սև</t>
  </si>
  <si>
    <t>Օգտագործված,կոդավորված,հնարավոր չէր բացել</t>
  </si>
  <si>
    <t>Սեյֆ JUNEMA ֆիրմայի միջին</t>
  </si>
  <si>
    <t>Սեյֆ JUNEMA Ֆիրմայի մեծ</t>
  </si>
  <si>
    <t>Սեյֆ SATEWEL ֆիրմայի մեծ սև գույնի</t>
  </si>
  <si>
    <t xml:space="preserve">Դարակաշար մետաղական տարբեր չափսերի </t>
  </si>
  <si>
    <t>TSD-TV հեռուստացույց</t>
  </si>
  <si>
    <t xml:space="preserve">Օգտագործված </t>
  </si>
  <si>
    <t>TSD-ANI մոնիտոր</t>
  </si>
  <si>
    <t xml:space="preserve">Տարաներ տարբեր պլաստմասե </t>
  </si>
  <si>
    <t>Ռետինե իրեր</t>
  </si>
  <si>
    <t xml:space="preserve">Համակարգիչ  DVR LG </t>
  </si>
  <si>
    <t>Բանվորական հագուստ- վարտիկներ, գլխարկներ, խալաթներ</t>
  </si>
  <si>
    <t xml:space="preserve">Օգտագործված, նոր </t>
  </si>
  <si>
    <t xml:space="preserve">ASUS մոնիտոր </t>
  </si>
  <si>
    <t>GENIUS  ստեղնաշար</t>
  </si>
  <si>
    <t>Tech ստեղնաշար</t>
  </si>
  <si>
    <t>GENIUS  մկնիկ</t>
  </si>
  <si>
    <t xml:space="preserve">Philips մոնիտոր </t>
  </si>
  <si>
    <t>Cms storm ստեղնաշար</t>
  </si>
  <si>
    <t>LG մոնիտոր</t>
  </si>
  <si>
    <t xml:space="preserve">Sumsung մոնիտոր </t>
  </si>
  <si>
    <t>Dell   մոնիտոր</t>
  </si>
  <si>
    <t>Bosh մոնիտոր</t>
  </si>
  <si>
    <t>TSD եռանկյունաձև սարք</t>
  </si>
  <si>
    <t>Բարձրախոս</t>
  </si>
  <si>
    <t>Պրինտեր</t>
  </si>
  <si>
    <t>Համակարգիչ</t>
  </si>
  <si>
    <t>Asutech Tapedispense</t>
  </si>
  <si>
    <t>Տարբեր լարեր, համակարգչի, հեռախոսի</t>
  </si>
  <si>
    <t>Տոպրակներ ցելոֆոնի 3 տուփ (սև գույնի)</t>
  </si>
  <si>
    <t xml:space="preserve">Նոր, </t>
  </si>
  <si>
    <t>Ամրակներ թուղթ կախելու համար</t>
  </si>
  <si>
    <t>Տարբեր լարեր -Lan</t>
  </si>
  <si>
    <t>Սարք Openci</t>
  </si>
  <si>
    <t xml:space="preserve">Նոր լուսանկար </t>
  </si>
  <si>
    <t>LONG WEL-TPR3010-2D</t>
  </si>
  <si>
    <t>Tester PS 3050</t>
  </si>
  <si>
    <t>Tester PS 1502 DD</t>
  </si>
  <si>
    <t>KINGSOM KS1050</t>
  </si>
  <si>
    <t>ED-100 սարք</t>
  </si>
  <si>
    <t>Power Qube</t>
  </si>
  <si>
    <t>WiFi  անտենա</t>
  </si>
  <si>
    <t>TSD Receiver սարք</t>
  </si>
  <si>
    <t>Cosmo connected սարք</t>
  </si>
  <si>
    <t>Համակարգչի միացման և սեռվերի լարեր</t>
  </si>
  <si>
    <t>Structure Sensor bracket սարք</t>
  </si>
  <si>
    <t>R &amp;D 10484 սարք</t>
  </si>
  <si>
    <t>WiFi սարք</t>
  </si>
  <si>
    <t>Օվալաձև սարք (սպիտակ)</t>
  </si>
  <si>
    <t xml:space="preserve">Թափանցիկ ստենդ փոքր </t>
  </si>
  <si>
    <t>USB Adapter</t>
  </si>
  <si>
    <t xml:space="preserve">Aitronn U2.0 սարք </t>
  </si>
  <si>
    <t>Օգտագործված, ոչ լրակազմ</t>
  </si>
  <si>
    <t>Պլաստմասե արկղեր տարբեր դետալների համար</t>
  </si>
  <si>
    <t>Ականջակալներ</t>
  </si>
  <si>
    <t>SPUD Ֆոտոխցիկի ոտնակ</t>
  </si>
  <si>
    <t>Բախիլներ (ցելոֆոնե)</t>
  </si>
  <si>
    <t>Նոր</t>
  </si>
  <si>
    <t>Ռետինե կպչուն ռուլոն</t>
  </si>
  <si>
    <t>Ռետինե փափուկ հենակ մեծ փոքր</t>
  </si>
  <si>
    <t>Հենակներ հեռախոսի և պլանշետի</t>
  </si>
  <si>
    <t>Նոութբուք մոդել IP65</t>
  </si>
  <si>
    <t>Համակարգիչ Fractal</t>
  </si>
  <si>
    <t>Պլանշետների սիլիկոնե պատյաններ</t>
  </si>
  <si>
    <t>Պլաստմասե տարաներ միջին չափսի (20x 10սմ)</t>
  </si>
  <si>
    <t>Պլանշետներ</t>
  </si>
  <si>
    <t>Օգտագործված,ոչ լրակազմ</t>
  </si>
  <si>
    <t>Ակնոց Knox Labs</t>
  </si>
  <si>
    <t>Պերեխոդնիկ</t>
  </si>
  <si>
    <t>Պլաստմասե պիպետկա</t>
  </si>
  <si>
    <t>ֆոտոխցիկի հենակ</t>
  </si>
  <si>
    <t>Թևնոցներ դեղին, կապույտ գույնի</t>
  </si>
  <si>
    <t>Պլաստմասե խողովակներ</t>
  </si>
  <si>
    <t>Երկարացման լարեր, 6 տեղանոց</t>
  </si>
  <si>
    <t>TV ստենդ և ակնոց</t>
  </si>
  <si>
    <t>Switchine adapter</t>
  </si>
  <si>
    <t>X-Rover Gun Receiver</t>
  </si>
  <si>
    <t>Untethered labs սարք USB լարով</t>
  </si>
  <si>
    <t>ELVEES սարք</t>
  </si>
  <si>
    <t>Seco սարք</t>
  </si>
  <si>
    <t>Chipolo սարք</t>
  </si>
  <si>
    <t>Լիցքավորման կոճ</t>
  </si>
  <si>
    <t>PYRO MINI սարք</t>
  </si>
  <si>
    <t>STARTECH սարք</t>
  </si>
  <si>
    <t>TSD սարք</t>
  </si>
  <si>
    <t>Utilite սարք</t>
  </si>
  <si>
    <t>RSD-10524 սարք</t>
  </si>
  <si>
    <t>TP-Link 150M սարք</t>
  </si>
  <si>
    <t>DTA 240 սարք</t>
  </si>
  <si>
    <t>EMOTIV սարք</t>
  </si>
  <si>
    <t>ELIZE սարք</t>
  </si>
  <si>
    <t>sunfounder սարք</t>
  </si>
  <si>
    <t>MN 3510 սարք</t>
  </si>
  <si>
    <t>RC 832 սարք</t>
  </si>
  <si>
    <t>IEI սարք</t>
  </si>
  <si>
    <t>AKITA սարք</t>
  </si>
  <si>
    <t>OPEX սարք</t>
  </si>
  <si>
    <t>IP rostelekom սարք</t>
  </si>
  <si>
    <t>creator-ci 40 kvt սարք</t>
  </si>
  <si>
    <t>NEVRO Tinker սարք</t>
  </si>
  <si>
    <t>SECO SPA սարք</t>
  </si>
  <si>
    <t>ZOOM սարք</t>
  </si>
  <si>
    <t>KANO սարք</t>
  </si>
  <si>
    <t>DT-G 321 սարք</t>
  </si>
  <si>
    <t>Appbot սարք</t>
  </si>
  <si>
    <t>Customs Declaration սարք</t>
  </si>
  <si>
    <t>Unider սարք</t>
  </si>
  <si>
    <t>Smart outlet սարք</t>
  </si>
  <si>
    <t>Lebant սարք</t>
  </si>
  <si>
    <t>Structure սարք</t>
  </si>
  <si>
    <t>Digital microskop սարք</t>
  </si>
  <si>
    <t>Singlrix սարք</t>
  </si>
  <si>
    <t>Grove photon սարք</t>
  </si>
  <si>
    <t>Radio Receiver սարք</t>
  </si>
  <si>
    <t>Pine 64  սարք</t>
  </si>
  <si>
    <t>Wirless սարք</t>
  </si>
  <si>
    <t>Պլանշետի հետնամաս</t>
  </si>
  <si>
    <t>Օգտագործված, արատներով</t>
  </si>
  <si>
    <t>Ստերիլիզացիայի սարք</t>
  </si>
  <si>
    <t>Թուղթ կտրելու և կազմելու սարք</t>
  </si>
  <si>
    <t>Նոթբուք Dell</t>
  </si>
  <si>
    <t>Նոթբուք Toshiba</t>
  </si>
  <si>
    <t>Նոթբուք HP</t>
  </si>
  <si>
    <t>Նոթբուք Gateway</t>
  </si>
  <si>
    <t>TSD Նոթբուք</t>
  </si>
  <si>
    <t>Նոթբուք LG</t>
  </si>
  <si>
    <t>Պլանշետի իրան</t>
  </si>
  <si>
    <t>Պլանշետ RUCCED TABBLET M133 տուփով</t>
  </si>
  <si>
    <t>օգտագործված</t>
  </si>
  <si>
    <t>Արևային էլեկտրական սարք</t>
  </si>
  <si>
    <t>Քաղաքային հեռախոս</t>
  </si>
  <si>
    <t>Զինվորական ձեռնոց</t>
  </si>
  <si>
    <t>ASUTECH սարքավորում</t>
  </si>
  <si>
    <t>Պլանշետի պատյան (երկաթե)</t>
  </si>
  <si>
    <t>Կշեռք Spring Balancer</t>
  </si>
  <si>
    <t>Նոթբուք Lenovo</t>
  </si>
  <si>
    <t>Տպիչ HP Lazer Jet Pro 200 MFP color</t>
  </si>
  <si>
    <t>Համակարգիչ Asus</t>
  </si>
  <si>
    <t>Զոդման սարք, պայալնիկ Kingsom,KS-200DH, Ya Xun 9681</t>
  </si>
  <si>
    <t>Ռետինե տափակ հենակներ</t>
  </si>
  <si>
    <t>Ջեռուցման տաքացուցիչ պլիտա</t>
  </si>
  <si>
    <t>ՀԴՄ սարք</t>
  </si>
  <si>
    <t>Carwin սարք</t>
  </si>
  <si>
    <t>Long Wey TPR 3010-20 DS Power supluy</t>
  </si>
  <si>
    <t>Input DC սարք</t>
  </si>
  <si>
    <t>IPO7A սարք</t>
  </si>
  <si>
    <t>Պրոյեկտոր Epson</t>
  </si>
  <si>
    <t>TSD Military հեռուստացույց</t>
  </si>
  <si>
    <t>Հեռախոսի ապակի</t>
  </si>
  <si>
    <t>Պլանշետի էկրան</t>
  </si>
  <si>
    <t>Օգտագործված,արատներով</t>
  </si>
  <si>
    <t>Հեռախոսի իրան</t>
  </si>
  <si>
    <t>Պլանշետ տուփավորված</t>
  </si>
  <si>
    <t xml:space="preserve">HUATENC հեռախոս </t>
  </si>
  <si>
    <t>Մանկական պլանշետ</t>
  </si>
  <si>
    <t xml:space="preserve">Ֆոտոխցիկ Polaroid </t>
  </si>
  <si>
    <t>Պլանշետ</t>
  </si>
  <si>
    <t>Դիմակ բժշկական (տուփերով)</t>
  </si>
  <si>
    <t>Zelax-K1 սարք</t>
  </si>
  <si>
    <t>Մանրադիտակ</t>
  </si>
  <si>
    <t>Ռետիե փոքր ուղղանկյունաձև մեկուսիչ</t>
  </si>
  <si>
    <t>M106-MMI սարք</t>
  </si>
  <si>
    <t>Yaxun 2620 սարք</t>
  </si>
  <si>
    <t>Մոնիտորի ստենդ</t>
  </si>
  <si>
    <t>Ականջակալներ պարկով սև գույնի</t>
  </si>
  <si>
    <t>Համակարգիչ  Cooler- Master</t>
  </si>
  <si>
    <t>Համակարգիչ  Spire JQG2RD2</t>
  </si>
  <si>
    <t>Գոֆրե խողովակ</t>
  </si>
  <si>
    <t>Պլանշետի քեյսեր (սև)</t>
  </si>
  <si>
    <t>Հեռախոս Armphon (տուփերով)</t>
  </si>
  <si>
    <t>Ընդհանուր շուկայական արժեք</t>
  </si>
  <si>
    <t>Լոտ</t>
  </si>
  <si>
    <t>4 ԳՐԱՎ  Օգտագործված լուսանկար 47-50</t>
  </si>
  <si>
    <t>Չիլլեր սառեցնող և տաքացնող AERMEC NRL0800A01</t>
  </si>
  <si>
    <t xml:space="preserve">Նշագրման լազերային սարքեր </t>
  </si>
  <si>
    <t>Ժապավենային փոխադրիչ քանդ.</t>
  </si>
  <si>
    <t xml:space="preserve">Կոնդենսացիոն շոգեկաթսա բոցամուղով / Ջերմային մոդուլային կոնդենսացիոն շոգեկաթսա ICI CALDAIE S.P.A. ֆիրմայի TBX 210 EXT մոդելի Բոյլեռ </t>
  </si>
  <si>
    <t xml:space="preserve"> Օգտագործված լուսանկար 81-83</t>
  </si>
  <si>
    <t xml:space="preserve"> Օգտագործված լուսանկար 84-87</t>
  </si>
  <si>
    <t xml:space="preserve"> Օգտագործված լուսանկար 88-89</t>
  </si>
  <si>
    <t>Օգտագործված, ապամոնտաժված լուսանկար 19-21, 11, 13, 16, 17, 18</t>
  </si>
  <si>
    <t xml:space="preserve"> Օգտագործված </t>
  </si>
  <si>
    <t xml:space="preserve"> Օգտագործված լուսանկար 36-43</t>
  </si>
  <si>
    <t xml:space="preserve"> Օգտագործված լուսանկար 26-30</t>
  </si>
  <si>
    <t xml:space="preserve"> Օգտագործված լուսանկար 51-52, 55-59</t>
  </si>
  <si>
    <t xml:space="preserve"> Օգտագործված լուսանկար 79-80, 15, 17, 44-45, 68-70</t>
  </si>
  <si>
    <t xml:space="preserve"> Օգտագործված, լուսանկար 11, 12, 16, </t>
  </si>
  <si>
    <t xml:space="preserve">Գրավ </t>
  </si>
  <si>
    <t>Գրավ</t>
  </si>
  <si>
    <t>Օդային սառեցնող չիլեր պտտվող կոմպրեսորներով և առանցքային օդափոխիչներով AERMEC ֆիրմայի NRL 0800…A…01 մոդելի</t>
  </si>
  <si>
    <t>Սեղան ուղղանկյունաձև մետաղական ոտքերով</t>
  </si>
  <si>
    <r>
      <t>Համակարգիչ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color theme="1"/>
        <rFont val="Sylfaen"/>
        <family val="1"/>
        <charset val="204"/>
      </rPr>
      <t>TSD Military</t>
    </r>
  </si>
  <si>
    <t>Մեկ միավորի արժեքը -20%</t>
  </si>
  <si>
    <t>Շուկայական արժեք -20%</t>
  </si>
  <si>
    <t>«Թեքնոլոջի ընդ սայնս դայնամիքս» ՍՊԸ-ին պատկանող շարժական  գույքերի ցանկ  աճուրդ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</si>
</sst>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rgb="FF202124"/>
      <name val="Sylfaen"/>
      <family val="1"/>
      <charset val="204"/>
    </font>
    <font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Border="1"/>
    <xf numFmtId="164" fontId="2" fillId="0" borderId="0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9"/>
  <sheetViews>
    <sheetView tabSelected="1" view="pageBreakPreview" topLeftCell="A220" zoomScaleNormal="100" zoomScaleSheetLayoutView="100" workbookViewId="0">
      <selection activeCell="P6" sqref="P6"/>
    </sheetView>
  </sheetViews>
  <sheetFormatPr defaultRowHeight="15" x14ac:dyDescent="0.25"/>
  <cols>
    <col min="1" max="1" width="6.85546875" style="1" customWidth="1"/>
    <col min="2" max="2" width="61.28515625" style="1" customWidth="1"/>
    <col min="3" max="3" width="11" style="1" customWidth="1"/>
    <col min="4" max="4" width="24.140625" style="1" customWidth="1"/>
    <col min="5" max="5" width="15.28515625" style="1" hidden="1" customWidth="1"/>
    <col min="6" max="6" width="19.28515625" style="1" hidden="1" customWidth="1"/>
    <col min="7" max="9" width="15.28515625" style="26" hidden="1" customWidth="1"/>
    <col min="10" max="10" width="18.140625" style="26" hidden="1" customWidth="1"/>
    <col min="11" max="11" width="15.28515625" style="26" customWidth="1"/>
    <col min="12" max="12" width="18.140625" style="26" customWidth="1"/>
    <col min="13" max="16384" width="9.140625" style="1"/>
  </cols>
  <sheetData>
    <row r="1" spans="1:12" ht="15.75" x14ac:dyDescent="0.3">
      <c r="A1" s="32" t="s">
        <v>268</v>
      </c>
      <c r="B1" s="32"/>
      <c r="C1" s="32"/>
      <c r="D1" s="32"/>
      <c r="E1" s="32"/>
      <c r="F1" s="32"/>
      <c r="G1" s="32"/>
      <c r="H1" s="32"/>
      <c r="I1" s="1"/>
      <c r="J1" s="1"/>
      <c r="K1" s="1"/>
      <c r="L1" s="1"/>
    </row>
    <row r="2" spans="1:12" ht="30" x14ac:dyDescent="0.25">
      <c r="A2" s="22" t="s">
        <v>245</v>
      </c>
      <c r="B2" s="22" t="s">
        <v>0</v>
      </c>
      <c r="C2" s="22" t="s">
        <v>1</v>
      </c>
      <c r="D2" s="23" t="s">
        <v>2</v>
      </c>
      <c r="E2" s="23" t="s">
        <v>3</v>
      </c>
      <c r="F2" s="23" t="s">
        <v>4</v>
      </c>
      <c r="G2" s="24" t="s">
        <v>266</v>
      </c>
      <c r="H2" s="24" t="s">
        <v>267</v>
      </c>
      <c r="I2" s="24" t="s">
        <v>266</v>
      </c>
      <c r="J2" s="24" t="s">
        <v>267</v>
      </c>
      <c r="K2" s="24" t="s">
        <v>266</v>
      </c>
      <c r="L2" s="24" t="s">
        <v>267</v>
      </c>
    </row>
    <row r="3" spans="1:12" s="28" customFormat="1" ht="22.5" customHeight="1" x14ac:dyDescent="0.25">
      <c r="A3" s="6">
        <v>1</v>
      </c>
      <c r="B3" s="6" t="s">
        <v>247</v>
      </c>
      <c r="C3" s="6">
        <v>1</v>
      </c>
      <c r="D3" s="17" t="s">
        <v>261</v>
      </c>
      <c r="E3" s="18">
        <v>14330000</v>
      </c>
      <c r="F3" s="19">
        <f>SUM(F4:F6)</f>
        <v>14330000</v>
      </c>
      <c r="G3" s="27"/>
      <c r="H3" s="27">
        <f>SUM(H4:H6)</f>
        <v>11464000</v>
      </c>
      <c r="I3" s="27"/>
      <c r="J3" s="27">
        <f>SUM(J4:J6)</f>
        <v>9171200</v>
      </c>
      <c r="K3" s="27"/>
      <c r="L3" s="27">
        <f>SUM(L4:L6)</f>
        <v>7336960</v>
      </c>
    </row>
    <row r="4" spans="1:12" ht="62.25" customHeight="1" x14ac:dyDescent="0.25">
      <c r="A4" s="6">
        <v>1</v>
      </c>
      <c r="B4" s="8" t="s">
        <v>263</v>
      </c>
      <c r="C4" s="9">
        <v>1</v>
      </c>
      <c r="D4" s="4" t="s">
        <v>70</v>
      </c>
      <c r="E4" s="10">
        <v>9180000</v>
      </c>
      <c r="F4" s="10">
        <f>+C4*E4</f>
        <v>9180000</v>
      </c>
      <c r="G4" s="25">
        <f>+E4-E4*0.2</f>
        <v>7344000</v>
      </c>
      <c r="H4" s="25">
        <f>+G4*C4</f>
        <v>7344000</v>
      </c>
      <c r="I4" s="25">
        <f>+G4-G4*0.2</f>
        <v>5875200</v>
      </c>
      <c r="J4" s="25">
        <f>+I4*C4</f>
        <v>5875200</v>
      </c>
      <c r="K4" s="25">
        <f>+I4-I4*0.2</f>
        <v>4700160</v>
      </c>
      <c r="L4" s="25">
        <f>+K4*C4</f>
        <v>4700160</v>
      </c>
    </row>
    <row r="5" spans="1:12" ht="62.25" customHeight="1" x14ac:dyDescent="0.25">
      <c r="A5" s="6">
        <v>1</v>
      </c>
      <c r="B5" s="11" t="s">
        <v>32</v>
      </c>
      <c r="C5" s="9">
        <v>13</v>
      </c>
      <c r="D5" s="4" t="s">
        <v>255</v>
      </c>
      <c r="E5" s="10">
        <v>300000</v>
      </c>
      <c r="F5" s="10">
        <v>3900000</v>
      </c>
      <c r="G5" s="25">
        <f t="shared" ref="G5:G58" si="0">+E5-E5*0.2</f>
        <v>240000</v>
      </c>
      <c r="H5" s="25">
        <f t="shared" ref="H5:H6" si="1">+G5*C5</f>
        <v>3120000</v>
      </c>
      <c r="I5" s="25">
        <f t="shared" ref="I5:I6" si="2">+G5-G5*0.2</f>
        <v>192000</v>
      </c>
      <c r="J5" s="25">
        <f t="shared" ref="J5:J6" si="3">+I5*C5</f>
        <v>2496000</v>
      </c>
      <c r="K5" s="25">
        <f t="shared" ref="K5:K6" si="4">+I5-I5*0.2</f>
        <v>153600</v>
      </c>
      <c r="L5" s="25">
        <f t="shared" ref="L5:L6" si="5">+K5*C5</f>
        <v>1996800</v>
      </c>
    </row>
    <row r="6" spans="1:12" ht="62.25" customHeight="1" x14ac:dyDescent="0.25">
      <c r="A6" s="6">
        <v>1</v>
      </c>
      <c r="B6" s="11" t="s">
        <v>33</v>
      </c>
      <c r="C6" s="9">
        <v>5</v>
      </c>
      <c r="D6" s="4" t="s">
        <v>80</v>
      </c>
      <c r="E6" s="10">
        <v>250000</v>
      </c>
      <c r="F6" s="10">
        <v>1250000</v>
      </c>
      <c r="G6" s="25">
        <f t="shared" si="0"/>
        <v>200000</v>
      </c>
      <c r="H6" s="25">
        <f t="shared" si="1"/>
        <v>1000000</v>
      </c>
      <c r="I6" s="25">
        <f t="shared" si="2"/>
        <v>160000</v>
      </c>
      <c r="J6" s="25">
        <f t="shared" si="3"/>
        <v>800000</v>
      </c>
      <c r="K6" s="25">
        <f t="shared" si="4"/>
        <v>128000</v>
      </c>
      <c r="L6" s="25">
        <f t="shared" si="5"/>
        <v>640000</v>
      </c>
    </row>
    <row r="7" spans="1:12" s="28" customFormat="1" ht="72" customHeight="1" x14ac:dyDescent="0.25">
      <c r="A7" s="6">
        <v>2</v>
      </c>
      <c r="B7" s="7" t="s">
        <v>250</v>
      </c>
      <c r="C7" s="6">
        <v>1</v>
      </c>
      <c r="D7" s="17" t="s">
        <v>262</v>
      </c>
      <c r="E7" s="18">
        <v>4600000</v>
      </c>
      <c r="F7" s="19">
        <f t="shared" ref="F7" si="6">+E7*C7</f>
        <v>4600000</v>
      </c>
      <c r="G7" s="27">
        <f t="shared" si="0"/>
        <v>3680000</v>
      </c>
      <c r="H7" s="27">
        <f>+G7</f>
        <v>3680000</v>
      </c>
      <c r="I7" s="27">
        <f>+G7-G7*0.2</f>
        <v>2944000</v>
      </c>
      <c r="J7" s="27">
        <f>+I7</f>
        <v>2944000</v>
      </c>
      <c r="K7" s="27">
        <f>+I7-I7*0.2</f>
        <v>2355200</v>
      </c>
      <c r="L7" s="27">
        <f>+K7</f>
        <v>2355200</v>
      </c>
    </row>
    <row r="8" spans="1:12" s="28" customFormat="1" ht="39.75" customHeight="1" x14ac:dyDescent="0.25">
      <c r="A8" s="6">
        <v>3</v>
      </c>
      <c r="B8" s="6" t="s">
        <v>248</v>
      </c>
      <c r="C8" s="6">
        <v>1</v>
      </c>
      <c r="D8" s="17" t="s">
        <v>261</v>
      </c>
      <c r="E8" s="18"/>
      <c r="F8" s="19">
        <f>SUM(F9:F18)</f>
        <v>11940000</v>
      </c>
      <c r="G8" s="27">
        <f>+F8-F8*0.2</f>
        <v>9552000</v>
      </c>
      <c r="H8" s="27">
        <f>SUM(H9:H18)</f>
        <v>9552000</v>
      </c>
      <c r="I8" s="27">
        <f>+H8-H8*0.2</f>
        <v>7641600</v>
      </c>
      <c r="J8" s="27">
        <f>SUM(J9:J18)</f>
        <v>7641600</v>
      </c>
      <c r="K8" s="27">
        <f>+J8-J8*0.2</f>
        <v>6113280</v>
      </c>
      <c r="L8" s="27">
        <f>SUM(L9:L18)</f>
        <v>6113280</v>
      </c>
    </row>
    <row r="9" spans="1:12" ht="43.5" customHeight="1" x14ac:dyDescent="0.25">
      <c r="A9" s="6">
        <v>3</v>
      </c>
      <c r="B9" s="11" t="s">
        <v>37</v>
      </c>
      <c r="C9" s="9">
        <v>1</v>
      </c>
      <c r="D9" s="4" t="s">
        <v>255</v>
      </c>
      <c r="E9" s="10">
        <v>2000000</v>
      </c>
      <c r="F9" s="10">
        <v>2000000</v>
      </c>
      <c r="G9" s="25">
        <f t="shared" si="0"/>
        <v>1600000</v>
      </c>
      <c r="H9" s="25">
        <f>+G9*C9</f>
        <v>1600000</v>
      </c>
      <c r="I9" s="25">
        <f>+G9-G9*0.2</f>
        <v>1280000</v>
      </c>
      <c r="J9" s="25">
        <f>+I9*C9</f>
        <v>1280000</v>
      </c>
      <c r="K9" s="25">
        <f>+I9-I9*0.2</f>
        <v>1024000</v>
      </c>
      <c r="L9" s="25">
        <f>+K9*C9</f>
        <v>1024000</v>
      </c>
    </row>
    <row r="10" spans="1:12" ht="43.5" customHeight="1" x14ac:dyDescent="0.25">
      <c r="A10" s="6">
        <v>3</v>
      </c>
      <c r="B10" s="11" t="s">
        <v>38</v>
      </c>
      <c r="C10" s="9">
        <v>1</v>
      </c>
      <c r="D10" s="4" t="s">
        <v>255</v>
      </c>
      <c r="E10" s="10">
        <v>2500000</v>
      </c>
      <c r="F10" s="10">
        <v>2500000</v>
      </c>
      <c r="G10" s="25">
        <f t="shared" si="0"/>
        <v>2000000</v>
      </c>
      <c r="H10" s="25">
        <f t="shared" ref="H10:H24" si="7">+G10*C10</f>
        <v>2000000</v>
      </c>
      <c r="I10" s="25">
        <f t="shared" ref="I10:I18" si="8">+G10-G10*0.2</f>
        <v>1600000</v>
      </c>
      <c r="J10" s="25">
        <f t="shared" ref="J10:J18" si="9">+I10*C10</f>
        <v>1600000</v>
      </c>
      <c r="K10" s="25">
        <f t="shared" ref="K10:K18" si="10">+I10-I10*0.2</f>
        <v>1280000</v>
      </c>
      <c r="L10" s="25">
        <f t="shared" ref="L10:L18" si="11">+K10*C10</f>
        <v>1280000</v>
      </c>
    </row>
    <row r="11" spans="1:12" ht="43.5" customHeight="1" x14ac:dyDescent="0.25">
      <c r="A11" s="6">
        <v>3</v>
      </c>
      <c r="B11" s="11" t="s">
        <v>5</v>
      </c>
      <c r="C11" s="9">
        <v>1</v>
      </c>
      <c r="D11" s="5" t="s">
        <v>6</v>
      </c>
      <c r="E11" s="10">
        <v>1000000</v>
      </c>
      <c r="F11" s="10">
        <f t="shared" ref="F11:F18" si="12">+C11*E11</f>
        <v>1000000</v>
      </c>
      <c r="G11" s="25">
        <f t="shared" si="0"/>
        <v>800000</v>
      </c>
      <c r="H11" s="25">
        <f t="shared" si="7"/>
        <v>800000</v>
      </c>
      <c r="I11" s="25">
        <f t="shared" si="8"/>
        <v>640000</v>
      </c>
      <c r="J11" s="25">
        <f t="shared" si="9"/>
        <v>640000</v>
      </c>
      <c r="K11" s="25">
        <f t="shared" si="10"/>
        <v>512000</v>
      </c>
      <c r="L11" s="25">
        <f t="shared" si="11"/>
        <v>512000</v>
      </c>
    </row>
    <row r="12" spans="1:12" ht="43.5" customHeight="1" x14ac:dyDescent="0.25">
      <c r="A12" s="6">
        <v>3</v>
      </c>
      <c r="B12" s="11" t="s">
        <v>7</v>
      </c>
      <c r="C12" s="9">
        <v>4</v>
      </c>
      <c r="D12" s="5" t="s">
        <v>256</v>
      </c>
      <c r="E12" s="10">
        <v>140000</v>
      </c>
      <c r="F12" s="10">
        <f t="shared" si="12"/>
        <v>560000</v>
      </c>
      <c r="G12" s="25">
        <f t="shared" si="0"/>
        <v>112000</v>
      </c>
      <c r="H12" s="25">
        <f t="shared" si="7"/>
        <v>448000</v>
      </c>
      <c r="I12" s="25">
        <f t="shared" si="8"/>
        <v>89600</v>
      </c>
      <c r="J12" s="25">
        <f t="shared" si="9"/>
        <v>358400</v>
      </c>
      <c r="K12" s="25">
        <f t="shared" si="10"/>
        <v>71680</v>
      </c>
      <c r="L12" s="25">
        <f t="shared" si="11"/>
        <v>286720</v>
      </c>
    </row>
    <row r="13" spans="1:12" ht="43.5" customHeight="1" x14ac:dyDescent="0.25">
      <c r="A13" s="6">
        <v>3</v>
      </c>
      <c r="B13" s="11" t="s">
        <v>8</v>
      </c>
      <c r="C13" s="9">
        <v>1</v>
      </c>
      <c r="D13" s="5" t="s">
        <v>9</v>
      </c>
      <c r="E13" s="10">
        <v>1500000</v>
      </c>
      <c r="F13" s="10">
        <f t="shared" si="12"/>
        <v>1500000</v>
      </c>
      <c r="G13" s="25">
        <f t="shared" si="0"/>
        <v>1200000</v>
      </c>
      <c r="H13" s="25">
        <f t="shared" si="7"/>
        <v>1200000</v>
      </c>
      <c r="I13" s="25">
        <f t="shared" si="8"/>
        <v>960000</v>
      </c>
      <c r="J13" s="25">
        <f t="shared" si="9"/>
        <v>960000</v>
      </c>
      <c r="K13" s="25">
        <f t="shared" si="10"/>
        <v>768000</v>
      </c>
      <c r="L13" s="25">
        <f t="shared" si="11"/>
        <v>768000</v>
      </c>
    </row>
    <row r="14" spans="1:12" ht="43.5" customHeight="1" x14ac:dyDescent="0.25">
      <c r="A14" s="6">
        <v>3</v>
      </c>
      <c r="B14" s="11" t="s">
        <v>10</v>
      </c>
      <c r="C14" s="9">
        <v>1</v>
      </c>
      <c r="D14" s="5" t="s">
        <v>257</v>
      </c>
      <c r="E14" s="10">
        <v>560000</v>
      </c>
      <c r="F14" s="10">
        <f t="shared" si="12"/>
        <v>560000</v>
      </c>
      <c r="G14" s="25">
        <f t="shared" si="0"/>
        <v>448000</v>
      </c>
      <c r="H14" s="25">
        <f t="shared" si="7"/>
        <v>448000</v>
      </c>
      <c r="I14" s="25">
        <f t="shared" si="8"/>
        <v>358400</v>
      </c>
      <c r="J14" s="25">
        <f t="shared" si="9"/>
        <v>358400</v>
      </c>
      <c r="K14" s="25">
        <f t="shared" si="10"/>
        <v>286720</v>
      </c>
      <c r="L14" s="25">
        <f t="shared" si="11"/>
        <v>286720</v>
      </c>
    </row>
    <row r="15" spans="1:12" ht="43.5" customHeight="1" x14ac:dyDescent="0.25">
      <c r="A15" s="6">
        <v>3</v>
      </c>
      <c r="B15" s="11" t="s">
        <v>11</v>
      </c>
      <c r="C15" s="9">
        <v>1</v>
      </c>
      <c r="D15" s="5" t="s">
        <v>12</v>
      </c>
      <c r="E15" s="10">
        <v>2000000</v>
      </c>
      <c r="F15" s="10">
        <f t="shared" si="12"/>
        <v>2000000</v>
      </c>
      <c r="G15" s="25">
        <f t="shared" si="0"/>
        <v>1600000</v>
      </c>
      <c r="H15" s="25">
        <f t="shared" si="7"/>
        <v>1600000</v>
      </c>
      <c r="I15" s="25">
        <f t="shared" si="8"/>
        <v>1280000</v>
      </c>
      <c r="J15" s="25">
        <f t="shared" si="9"/>
        <v>1280000</v>
      </c>
      <c r="K15" s="25">
        <f t="shared" si="10"/>
        <v>1024000</v>
      </c>
      <c r="L15" s="25">
        <f t="shared" si="11"/>
        <v>1024000</v>
      </c>
    </row>
    <row r="16" spans="1:12" ht="43.5" customHeight="1" x14ac:dyDescent="0.25">
      <c r="A16" s="6">
        <v>3</v>
      </c>
      <c r="B16" s="11" t="s">
        <v>13</v>
      </c>
      <c r="C16" s="9">
        <v>1</v>
      </c>
      <c r="D16" s="5" t="s">
        <v>258</v>
      </c>
      <c r="E16" s="12">
        <v>500000</v>
      </c>
      <c r="F16" s="10">
        <f t="shared" si="12"/>
        <v>500000</v>
      </c>
      <c r="G16" s="25">
        <f t="shared" si="0"/>
        <v>400000</v>
      </c>
      <c r="H16" s="25">
        <f t="shared" si="7"/>
        <v>400000</v>
      </c>
      <c r="I16" s="25">
        <f t="shared" si="8"/>
        <v>320000</v>
      </c>
      <c r="J16" s="25">
        <f t="shared" si="9"/>
        <v>320000</v>
      </c>
      <c r="K16" s="25">
        <f t="shared" si="10"/>
        <v>256000</v>
      </c>
      <c r="L16" s="25">
        <f t="shared" si="11"/>
        <v>256000</v>
      </c>
    </row>
    <row r="17" spans="1:12" ht="43.5" customHeight="1" x14ac:dyDescent="0.25">
      <c r="A17" s="6">
        <v>3</v>
      </c>
      <c r="B17" s="11" t="s">
        <v>14</v>
      </c>
      <c r="C17" s="9">
        <v>1</v>
      </c>
      <c r="D17" s="5" t="s">
        <v>259</v>
      </c>
      <c r="E17" s="12">
        <v>1200000</v>
      </c>
      <c r="F17" s="10">
        <f t="shared" si="12"/>
        <v>1200000</v>
      </c>
      <c r="G17" s="25">
        <f t="shared" si="0"/>
        <v>960000</v>
      </c>
      <c r="H17" s="25">
        <f t="shared" si="7"/>
        <v>960000</v>
      </c>
      <c r="I17" s="25">
        <f t="shared" si="8"/>
        <v>768000</v>
      </c>
      <c r="J17" s="25">
        <f t="shared" si="9"/>
        <v>768000</v>
      </c>
      <c r="K17" s="25">
        <f t="shared" si="10"/>
        <v>614400</v>
      </c>
      <c r="L17" s="25">
        <f t="shared" si="11"/>
        <v>614400</v>
      </c>
    </row>
    <row r="18" spans="1:12" ht="43.5" customHeight="1" x14ac:dyDescent="0.25">
      <c r="A18" s="6">
        <v>3</v>
      </c>
      <c r="B18" s="11" t="s">
        <v>15</v>
      </c>
      <c r="C18" s="9">
        <v>1</v>
      </c>
      <c r="D18" s="5" t="s">
        <v>260</v>
      </c>
      <c r="E18" s="12">
        <v>120000</v>
      </c>
      <c r="F18" s="10">
        <f t="shared" si="12"/>
        <v>120000</v>
      </c>
      <c r="G18" s="25">
        <f t="shared" si="0"/>
        <v>96000</v>
      </c>
      <c r="H18" s="25">
        <f t="shared" si="7"/>
        <v>96000</v>
      </c>
      <c r="I18" s="25">
        <f t="shared" si="8"/>
        <v>76800</v>
      </c>
      <c r="J18" s="25">
        <f t="shared" si="9"/>
        <v>76800</v>
      </c>
      <c r="K18" s="25">
        <f t="shared" si="10"/>
        <v>61440</v>
      </c>
      <c r="L18" s="25">
        <f t="shared" si="11"/>
        <v>61440</v>
      </c>
    </row>
    <row r="19" spans="1:12" s="28" customFormat="1" ht="22.5" customHeight="1" x14ac:dyDescent="0.25">
      <c r="A19" s="6">
        <v>4</v>
      </c>
      <c r="B19" s="6" t="s">
        <v>249</v>
      </c>
      <c r="C19" s="6">
        <v>1</v>
      </c>
      <c r="D19" s="17" t="s">
        <v>262</v>
      </c>
      <c r="E19" s="18"/>
      <c r="F19" s="19">
        <f>SUM(F20:F24)</f>
        <v>4570000</v>
      </c>
      <c r="G19" s="27">
        <f>+F19-F19*0.2</f>
        <v>3656000</v>
      </c>
      <c r="H19" s="27">
        <f>SUM(H20:H24)</f>
        <v>3656000</v>
      </c>
      <c r="I19" s="27">
        <f>+H19-H19*0.2</f>
        <v>2924800</v>
      </c>
      <c r="J19" s="27">
        <f>SUM(J20:J24)</f>
        <v>2924800</v>
      </c>
      <c r="K19" s="27">
        <f>+J19-J19*0.2</f>
        <v>2339840</v>
      </c>
      <c r="L19" s="27">
        <f>SUM(L20:L24)</f>
        <v>2339840</v>
      </c>
    </row>
    <row r="20" spans="1:12" ht="43.5" customHeight="1" x14ac:dyDescent="0.25">
      <c r="A20" s="6">
        <v>4</v>
      </c>
      <c r="B20" s="11" t="s">
        <v>24</v>
      </c>
      <c r="C20" s="9">
        <v>2</v>
      </c>
      <c r="D20" s="5" t="s">
        <v>251</v>
      </c>
      <c r="E20" s="10">
        <v>25000</v>
      </c>
      <c r="F20" s="10">
        <f>+C20*E20</f>
        <v>50000</v>
      </c>
      <c r="G20" s="25">
        <f t="shared" si="0"/>
        <v>20000</v>
      </c>
      <c r="H20" s="25">
        <f t="shared" si="7"/>
        <v>40000</v>
      </c>
      <c r="I20" s="25">
        <f>+G20-G20*0.2</f>
        <v>16000</v>
      </c>
      <c r="J20" s="25">
        <f>+I20*C20</f>
        <v>32000</v>
      </c>
      <c r="K20" s="25">
        <f>+I20-I20*0.2</f>
        <v>12800</v>
      </c>
      <c r="L20" s="25">
        <f>+K20*C20</f>
        <v>25600</v>
      </c>
    </row>
    <row r="21" spans="1:12" ht="43.5" customHeight="1" x14ac:dyDescent="0.25">
      <c r="A21" s="6">
        <v>4</v>
      </c>
      <c r="B21" s="11" t="s">
        <v>25</v>
      </c>
      <c r="C21" s="9">
        <v>1</v>
      </c>
      <c r="D21" s="5" t="s">
        <v>252</v>
      </c>
      <c r="E21" s="10">
        <v>30000</v>
      </c>
      <c r="F21" s="10">
        <f>+C21*E21</f>
        <v>30000</v>
      </c>
      <c r="G21" s="25">
        <f t="shared" si="0"/>
        <v>24000</v>
      </c>
      <c r="H21" s="25">
        <f t="shared" si="7"/>
        <v>24000</v>
      </c>
      <c r="I21" s="25">
        <f t="shared" ref="I21:I23" si="13">+G21-G21*0.2</f>
        <v>19200</v>
      </c>
      <c r="J21" s="25">
        <f t="shared" ref="J21:J24" si="14">+I21*C21</f>
        <v>19200</v>
      </c>
      <c r="K21" s="25">
        <f t="shared" ref="K21:K23" si="15">+I21-I21*0.2</f>
        <v>15360</v>
      </c>
      <c r="L21" s="25">
        <f t="shared" ref="L21:L24" si="16">+K21*C21</f>
        <v>15360</v>
      </c>
    </row>
    <row r="22" spans="1:12" ht="43.5" customHeight="1" x14ac:dyDescent="0.25">
      <c r="A22" s="6">
        <v>4</v>
      </c>
      <c r="B22" s="11" t="s">
        <v>26</v>
      </c>
      <c r="C22" s="9">
        <v>4</v>
      </c>
      <c r="D22" s="5" t="s">
        <v>253</v>
      </c>
      <c r="E22" s="10">
        <v>10000</v>
      </c>
      <c r="F22" s="10">
        <f>+C22*E22</f>
        <v>40000</v>
      </c>
      <c r="G22" s="25">
        <f t="shared" si="0"/>
        <v>8000</v>
      </c>
      <c r="H22" s="25">
        <f t="shared" si="7"/>
        <v>32000</v>
      </c>
      <c r="I22" s="25">
        <f t="shared" si="13"/>
        <v>6400</v>
      </c>
      <c r="J22" s="25">
        <f t="shared" si="14"/>
        <v>25600</v>
      </c>
      <c r="K22" s="25">
        <f t="shared" si="15"/>
        <v>5120</v>
      </c>
      <c r="L22" s="25">
        <f t="shared" si="16"/>
        <v>20480</v>
      </c>
    </row>
    <row r="23" spans="1:12" ht="43.5" customHeight="1" x14ac:dyDescent="0.25">
      <c r="A23" s="6">
        <v>4</v>
      </c>
      <c r="B23" s="11" t="s">
        <v>27</v>
      </c>
      <c r="C23" s="9">
        <v>2</v>
      </c>
      <c r="D23" s="5" t="s">
        <v>254</v>
      </c>
      <c r="E23" s="10">
        <v>2100000</v>
      </c>
      <c r="F23" s="10">
        <f>+C23*E23</f>
        <v>4200000</v>
      </c>
      <c r="G23" s="25">
        <f t="shared" si="0"/>
        <v>1680000</v>
      </c>
      <c r="H23" s="25">
        <f t="shared" si="7"/>
        <v>3360000</v>
      </c>
      <c r="I23" s="25">
        <f t="shared" si="13"/>
        <v>1344000</v>
      </c>
      <c r="J23" s="25">
        <f t="shared" si="14"/>
        <v>2688000</v>
      </c>
      <c r="K23" s="25">
        <f t="shared" si="15"/>
        <v>1075200</v>
      </c>
      <c r="L23" s="25">
        <f t="shared" si="16"/>
        <v>2150400</v>
      </c>
    </row>
    <row r="24" spans="1:12" ht="43.5" customHeight="1" x14ac:dyDescent="0.25">
      <c r="A24" s="6">
        <v>4</v>
      </c>
      <c r="B24" s="11" t="s">
        <v>28</v>
      </c>
      <c r="C24" s="9">
        <v>1</v>
      </c>
      <c r="D24" s="5" t="s">
        <v>246</v>
      </c>
      <c r="E24" s="10">
        <v>250000</v>
      </c>
      <c r="F24" s="10">
        <f>+C24*E24</f>
        <v>250000</v>
      </c>
      <c r="G24" s="25">
        <f t="shared" si="0"/>
        <v>200000</v>
      </c>
      <c r="H24" s="25">
        <f t="shared" si="7"/>
        <v>200000</v>
      </c>
      <c r="I24" s="25">
        <f>+G24-G24*0.2</f>
        <v>160000</v>
      </c>
      <c r="J24" s="25">
        <f t="shared" si="14"/>
        <v>160000</v>
      </c>
      <c r="K24" s="25">
        <f>+I24-I24*0.2</f>
        <v>128000</v>
      </c>
      <c r="L24" s="25">
        <f t="shared" si="16"/>
        <v>128000</v>
      </c>
    </row>
    <row r="25" spans="1:12" ht="33" customHeight="1" x14ac:dyDescent="0.25">
      <c r="A25" s="6">
        <v>10</v>
      </c>
      <c r="B25" s="11" t="s">
        <v>34</v>
      </c>
      <c r="C25" s="9">
        <v>1</v>
      </c>
      <c r="D25" s="9" t="s">
        <v>31</v>
      </c>
      <c r="E25" s="10">
        <v>80000</v>
      </c>
      <c r="F25" s="10">
        <v>80000</v>
      </c>
      <c r="G25" s="25">
        <f t="shared" si="0"/>
        <v>64000</v>
      </c>
      <c r="H25" s="25">
        <f t="shared" ref="H25:H77" si="17">+G25*C25</f>
        <v>64000</v>
      </c>
      <c r="I25" s="25">
        <f t="shared" ref="I25:I77" si="18">+G25-G25*0.2</f>
        <v>51200</v>
      </c>
      <c r="J25" s="25">
        <f t="shared" ref="J25:J77" si="19">+I25*C25</f>
        <v>51200</v>
      </c>
      <c r="K25" s="25">
        <f>+I25-I25*0.2</f>
        <v>40960</v>
      </c>
      <c r="L25" s="25">
        <f>+K25*C25</f>
        <v>40960</v>
      </c>
    </row>
    <row r="26" spans="1:12" ht="33" customHeight="1" x14ac:dyDescent="0.25">
      <c r="A26" s="6">
        <v>11</v>
      </c>
      <c r="B26" s="11" t="s">
        <v>35</v>
      </c>
      <c r="C26" s="9">
        <v>1</v>
      </c>
      <c r="D26" s="9" t="s">
        <v>31</v>
      </c>
      <c r="E26" s="10">
        <v>30000</v>
      </c>
      <c r="F26" s="10">
        <v>30000</v>
      </c>
      <c r="G26" s="25">
        <f t="shared" si="0"/>
        <v>24000</v>
      </c>
      <c r="H26" s="25">
        <f t="shared" si="17"/>
        <v>24000</v>
      </c>
      <c r="I26" s="25">
        <f t="shared" si="18"/>
        <v>19200</v>
      </c>
      <c r="J26" s="25">
        <f t="shared" si="19"/>
        <v>19200</v>
      </c>
      <c r="K26" s="25">
        <f t="shared" ref="K26:K89" si="20">+I26-I26*0.2</f>
        <v>15360</v>
      </c>
      <c r="L26" s="25">
        <f t="shared" ref="L26:L89" si="21">+K26*C26</f>
        <v>15360</v>
      </c>
    </row>
    <row r="27" spans="1:12" ht="33" customHeight="1" x14ac:dyDescent="0.25">
      <c r="A27" s="6">
        <v>12</v>
      </c>
      <c r="B27" s="11" t="s">
        <v>36</v>
      </c>
      <c r="C27" s="9">
        <v>1</v>
      </c>
      <c r="D27" s="9" t="s">
        <v>31</v>
      </c>
      <c r="E27" s="10">
        <v>120000</v>
      </c>
      <c r="F27" s="10">
        <v>120000</v>
      </c>
      <c r="G27" s="25">
        <f t="shared" si="0"/>
        <v>96000</v>
      </c>
      <c r="H27" s="25">
        <f t="shared" si="17"/>
        <v>96000</v>
      </c>
      <c r="I27" s="25">
        <f t="shared" si="18"/>
        <v>76800</v>
      </c>
      <c r="J27" s="25">
        <f t="shared" si="19"/>
        <v>76800</v>
      </c>
      <c r="K27" s="25">
        <f t="shared" si="20"/>
        <v>61440</v>
      </c>
      <c r="L27" s="25">
        <f t="shared" si="21"/>
        <v>61440</v>
      </c>
    </row>
    <row r="28" spans="1:12" ht="33" customHeight="1" x14ac:dyDescent="0.25">
      <c r="A28" s="6">
        <v>13</v>
      </c>
      <c r="B28" s="11" t="s">
        <v>39</v>
      </c>
      <c r="C28" s="9">
        <v>1</v>
      </c>
      <c r="D28" s="9" t="s">
        <v>31</v>
      </c>
      <c r="E28" s="10">
        <v>600000</v>
      </c>
      <c r="F28" s="10">
        <v>600000</v>
      </c>
      <c r="G28" s="25">
        <f t="shared" si="0"/>
        <v>480000</v>
      </c>
      <c r="H28" s="25">
        <f t="shared" si="17"/>
        <v>480000</v>
      </c>
      <c r="I28" s="25">
        <f t="shared" si="18"/>
        <v>384000</v>
      </c>
      <c r="J28" s="25">
        <f t="shared" si="19"/>
        <v>384000</v>
      </c>
      <c r="K28" s="25">
        <f t="shared" si="20"/>
        <v>307200</v>
      </c>
      <c r="L28" s="25">
        <f t="shared" si="21"/>
        <v>307200</v>
      </c>
    </row>
    <row r="29" spans="1:12" ht="33" customHeight="1" x14ac:dyDescent="0.25">
      <c r="A29" s="6">
        <v>14</v>
      </c>
      <c r="B29" s="11" t="s">
        <v>40</v>
      </c>
      <c r="C29" s="9">
        <v>1</v>
      </c>
      <c r="D29" s="9" t="s">
        <v>31</v>
      </c>
      <c r="E29" s="10">
        <v>65000</v>
      </c>
      <c r="F29" s="10">
        <v>65000</v>
      </c>
      <c r="G29" s="25">
        <f t="shared" si="0"/>
        <v>52000</v>
      </c>
      <c r="H29" s="25">
        <f t="shared" si="17"/>
        <v>52000</v>
      </c>
      <c r="I29" s="25">
        <f t="shared" si="18"/>
        <v>41600</v>
      </c>
      <c r="J29" s="25">
        <f t="shared" si="19"/>
        <v>41600</v>
      </c>
      <c r="K29" s="25">
        <f t="shared" si="20"/>
        <v>33280</v>
      </c>
      <c r="L29" s="25">
        <f t="shared" si="21"/>
        <v>33280</v>
      </c>
    </row>
    <row r="30" spans="1:12" ht="33" customHeight="1" x14ac:dyDescent="0.25">
      <c r="A30" s="6">
        <v>15</v>
      </c>
      <c r="B30" s="11" t="s">
        <v>41</v>
      </c>
      <c r="C30" s="9">
        <v>1</v>
      </c>
      <c r="D30" s="9" t="s">
        <v>31</v>
      </c>
      <c r="E30" s="10">
        <v>25000</v>
      </c>
      <c r="F30" s="10">
        <v>25000</v>
      </c>
      <c r="G30" s="25">
        <f t="shared" si="0"/>
        <v>20000</v>
      </c>
      <c r="H30" s="25">
        <f t="shared" si="17"/>
        <v>20000</v>
      </c>
      <c r="I30" s="25">
        <f t="shared" si="18"/>
        <v>16000</v>
      </c>
      <c r="J30" s="25">
        <f t="shared" si="19"/>
        <v>16000</v>
      </c>
      <c r="K30" s="25">
        <f t="shared" si="20"/>
        <v>12800</v>
      </c>
      <c r="L30" s="25">
        <f t="shared" si="21"/>
        <v>12800</v>
      </c>
    </row>
    <row r="31" spans="1:12" ht="33" customHeight="1" x14ac:dyDescent="0.25">
      <c r="A31" s="6">
        <v>16</v>
      </c>
      <c r="B31" s="11" t="s">
        <v>42</v>
      </c>
      <c r="C31" s="9">
        <v>1</v>
      </c>
      <c r="D31" s="9" t="s">
        <v>31</v>
      </c>
      <c r="E31" s="10">
        <v>5000</v>
      </c>
      <c r="F31" s="10">
        <v>5000</v>
      </c>
      <c r="G31" s="25">
        <f t="shared" si="0"/>
        <v>4000</v>
      </c>
      <c r="H31" s="25">
        <f t="shared" si="17"/>
        <v>4000</v>
      </c>
      <c r="I31" s="25">
        <f t="shared" si="18"/>
        <v>3200</v>
      </c>
      <c r="J31" s="25">
        <f t="shared" si="19"/>
        <v>3200</v>
      </c>
      <c r="K31" s="25">
        <f t="shared" si="20"/>
        <v>2560</v>
      </c>
      <c r="L31" s="25">
        <f t="shared" si="21"/>
        <v>2560</v>
      </c>
    </row>
    <row r="32" spans="1:12" ht="33" customHeight="1" x14ac:dyDescent="0.25">
      <c r="A32" s="6">
        <v>17</v>
      </c>
      <c r="B32" s="11" t="s">
        <v>43</v>
      </c>
      <c r="C32" s="9">
        <v>1</v>
      </c>
      <c r="D32" s="9" t="s">
        <v>31</v>
      </c>
      <c r="E32" s="10">
        <v>15000</v>
      </c>
      <c r="F32" s="10">
        <v>15000</v>
      </c>
      <c r="G32" s="25">
        <f t="shared" si="0"/>
        <v>12000</v>
      </c>
      <c r="H32" s="25">
        <f t="shared" si="17"/>
        <v>12000</v>
      </c>
      <c r="I32" s="25">
        <f t="shared" si="18"/>
        <v>9600</v>
      </c>
      <c r="J32" s="25">
        <f t="shared" si="19"/>
        <v>9600</v>
      </c>
      <c r="K32" s="25">
        <f t="shared" si="20"/>
        <v>7680</v>
      </c>
      <c r="L32" s="25">
        <f t="shared" si="21"/>
        <v>7680</v>
      </c>
    </row>
    <row r="33" spans="1:12" ht="33" customHeight="1" x14ac:dyDescent="0.25">
      <c r="A33" s="6">
        <v>18</v>
      </c>
      <c r="B33" s="11" t="s">
        <v>44</v>
      </c>
      <c r="C33" s="9">
        <v>1</v>
      </c>
      <c r="D33" s="9" t="s">
        <v>31</v>
      </c>
      <c r="E33" s="10">
        <v>6000</v>
      </c>
      <c r="F33" s="10">
        <v>6000</v>
      </c>
      <c r="G33" s="25">
        <f t="shared" si="0"/>
        <v>4800</v>
      </c>
      <c r="H33" s="25">
        <f t="shared" si="17"/>
        <v>4800</v>
      </c>
      <c r="I33" s="25">
        <f t="shared" si="18"/>
        <v>3840</v>
      </c>
      <c r="J33" s="25">
        <f t="shared" si="19"/>
        <v>3840</v>
      </c>
      <c r="K33" s="25">
        <f t="shared" si="20"/>
        <v>3072</v>
      </c>
      <c r="L33" s="25">
        <f t="shared" si="21"/>
        <v>3072</v>
      </c>
    </row>
    <row r="34" spans="1:12" ht="33" customHeight="1" x14ac:dyDescent="0.25">
      <c r="A34" s="6">
        <v>19</v>
      </c>
      <c r="B34" s="11" t="s">
        <v>45</v>
      </c>
      <c r="C34" s="9">
        <v>1</v>
      </c>
      <c r="D34" s="9" t="s">
        <v>31</v>
      </c>
      <c r="E34" s="10">
        <v>260000</v>
      </c>
      <c r="F34" s="10">
        <v>260000</v>
      </c>
      <c r="G34" s="25">
        <f t="shared" si="0"/>
        <v>208000</v>
      </c>
      <c r="H34" s="25">
        <f t="shared" si="17"/>
        <v>208000</v>
      </c>
      <c r="I34" s="25">
        <f t="shared" si="18"/>
        <v>166400</v>
      </c>
      <c r="J34" s="25">
        <f t="shared" si="19"/>
        <v>166400</v>
      </c>
      <c r="K34" s="25">
        <f t="shared" si="20"/>
        <v>133120</v>
      </c>
      <c r="L34" s="25">
        <f t="shared" si="21"/>
        <v>133120</v>
      </c>
    </row>
    <row r="35" spans="1:12" ht="32.25" customHeight="1" x14ac:dyDescent="0.25">
      <c r="A35" s="6">
        <v>21</v>
      </c>
      <c r="B35" s="11" t="s">
        <v>16</v>
      </c>
      <c r="C35" s="9">
        <v>1</v>
      </c>
      <c r="D35" s="11" t="s">
        <v>17</v>
      </c>
      <c r="E35" s="10">
        <v>60000</v>
      </c>
      <c r="F35" s="10">
        <f t="shared" ref="F35:F39" si="22">+C35*E35</f>
        <v>60000</v>
      </c>
      <c r="G35" s="25">
        <f t="shared" si="0"/>
        <v>48000</v>
      </c>
      <c r="H35" s="25">
        <f t="shared" si="17"/>
        <v>48000</v>
      </c>
      <c r="I35" s="25">
        <f t="shared" si="18"/>
        <v>38400</v>
      </c>
      <c r="J35" s="25">
        <f t="shared" si="19"/>
        <v>38400</v>
      </c>
      <c r="K35" s="25">
        <f t="shared" si="20"/>
        <v>30720</v>
      </c>
      <c r="L35" s="25">
        <f t="shared" si="21"/>
        <v>30720</v>
      </c>
    </row>
    <row r="36" spans="1:12" ht="32.25" customHeight="1" x14ac:dyDescent="0.25">
      <c r="A36" s="6">
        <v>22</v>
      </c>
      <c r="B36" s="11" t="s">
        <v>18</v>
      </c>
      <c r="C36" s="9">
        <v>1</v>
      </c>
      <c r="D36" s="11" t="s">
        <v>19</v>
      </c>
      <c r="E36" s="10">
        <v>90000</v>
      </c>
      <c r="F36" s="10">
        <f t="shared" si="22"/>
        <v>90000</v>
      </c>
      <c r="G36" s="25">
        <f t="shared" si="0"/>
        <v>72000</v>
      </c>
      <c r="H36" s="25">
        <f t="shared" si="17"/>
        <v>72000</v>
      </c>
      <c r="I36" s="25">
        <f t="shared" si="18"/>
        <v>57600</v>
      </c>
      <c r="J36" s="25">
        <f t="shared" si="19"/>
        <v>57600</v>
      </c>
      <c r="K36" s="25">
        <f t="shared" si="20"/>
        <v>46080</v>
      </c>
      <c r="L36" s="25">
        <f t="shared" si="21"/>
        <v>46080</v>
      </c>
    </row>
    <row r="37" spans="1:12" ht="32.25" customHeight="1" x14ac:dyDescent="0.25">
      <c r="A37" s="6">
        <v>23</v>
      </c>
      <c r="B37" s="11" t="s">
        <v>20</v>
      </c>
      <c r="C37" s="9">
        <v>1</v>
      </c>
      <c r="D37" s="11" t="s">
        <v>21</v>
      </c>
      <c r="E37" s="10">
        <v>300000</v>
      </c>
      <c r="F37" s="10">
        <f t="shared" si="22"/>
        <v>300000</v>
      </c>
      <c r="G37" s="25">
        <f t="shared" si="0"/>
        <v>240000</v>
      </c>
      <c r="H37" s="25">
        <f t="shared" si="17"/>
        <v>240000</v>
      </c>
      <c r="I37" s="25">
        <f t="shared" si="18"/>
        <v>192000</v>
      </c>
      <c r="J37" s="25">
        <f t="shared" si="19"/>
        <v>192000</v>
      </c>
      <c r="K37" s="25">
        <f t="shared" si="20"/>
        <v>153600</v>
      </c>
      <c r="L37" s="25">
        <f t="shared" si="21"/>
        <v>153600</v>
      </c>
    </row>
    <row r="38" spans="1:12" ht="44.25" customHeight="1" x14ac:dyDescent="0.25">
      <c r="A38" s="6">
        <v>25</v>
      </c>
      <c r="B38" s="11" t="s">
        <v>22</v>
      </c>
      <c r="C38" s="9">
        <v>1</v>
      </c>
      <c r="D38" s="11" t="s">
        <v>23</v>
      </c>
      <c r="E38" s="10">
        <v>15000</v>
      </c>
      <c r="F38" s="10">
        <f t="shared" si="22"/>
        <v>15000</v>
      </c>
      <c r="G38" s="25">
        <f t="shared" si="0"/>
        <v>12000</v>
      </c>
      <c r="H38" s="25">
        <f t="shared" si="17"/>
        <v>12000</v>
      </c>
      <c r="I38" s="25">
        <f t="shared" si="18"/>
        <v>9600</v>
      </c>
      <c r="J38" s="25">
        <f t="shared" si="19"/>
        <v>9600</v>
      </c>
      <c r="K38" s="25">
        <f t="shared" si="20"/>
        <v>7680</v>
      </c>
      <c r="L38" s="25">
        <f t="shared" si="21"/>
        <v>7680</v>
      </c>
    </row>
    <row r="39" spans="1:12" ht="32.25" customHeight="1" x14ac:dyDescent="0.25">
      <c r="A39" s="6">
        <v>26</v>
      </c>
      <c r="B39" s="11" t="s">
        <v>29</v>
      </c>
      <c r="C39" s="9">
        <v>1</v>
      </c>
      <c r="D39" s="11" t="s">
        <v>30</v>
      </c>
      <c r="E39" s="10">
        <v>150000</v>
      </c>
      <c r="F39" s="10">
        <f t="shared" si="22"/>
        <v>150000</v>
      </c>
      <c r="G39" s="25">
        <f t="shared" si="0"/>
        <v>120000</v>
      </c>
      <c r="H39" s="25">
        <f t="shared" si="17"/>
        <v>120000</v>
      </c>
      <c r="I39" s="25">
        <f t="shared" si="18"/>
        <v>96000</v>
      </c>
      <c r="J39" s="25">
        <f t="shared" si="19"/>
        <v>96000</v>
      </c>
      <c r="K39" s="25">
        <f t="shared" si="20"/>
        <v>76800</v>
      </c>
      <c r="L39" s="25">
        <f t="shared" si="21"/>
        <v>76800</v>
      </c>
    </row>
    <row r="40" spans="1:12" ht="27.75" customHeight="1" x14ac:dyDescent="0.25">
      <c r="A40" s="6">
        <v>27</v>
      </c>
      <c r="B40" s="8" t="s">
        <v>264</v>
      </c>
      <c r="C40" s="9">
        <v>40</v>
      </c>
      <c r="D40" s="11" t="s">
        <v>46</v>
      </c>
      <c r="E40" s="9">
        <v>25000</v>
      </c>
      <c r="F40" s="9">
        <f>+C40*E40</f>
        <v>1000000</v>
      </c>
      <c r="G40" s="25">
        <f t="shared" si="0"/>
        <v>20000</v>
      </c>
      <c r="H40" s="25">
        <f t="shared" si="17"/>
        <v>800000</v>
      </c>
      <c r="I40" s="25">
        <f t="shared" si="18"/>
        <v>16000</v>
      </c>
      <c r="J40" s="25">
        <f t="shared" si="19"/>
        <v>640000</v>
      </c>
      <c r="K40" s="25">
        <f t="shared" si="20"/>
        <v>12800</v>
      </c>
      <c r="L40" s="25">
        <f t="shared" si="21"/>
        <v>512000</v>
      </c>
    </row>
    <row r="41" spans="1:12" ht="27.75" customHeight="1" x14ac:dyDescent="0.25">
      <c r="A41" s="6">
        <v>28</v>
      </c>
      <c r="B41" s="11" t="s">
        <v>47</v>
      </c>
      <c r="C41" s="9">
        <v>8</v>
      </c>
      <c r="D41" s="11" t="s">
        <v>31</v>
      </c>
      <c r="E41" s="9">
        <v>35000</v>
      </c>
      <c r="F41" s="9">
        <f t="shared" ref="F41:F67" si="23">+C41*E41</f>
        <v>280000</v>
      </c>
      <c r="G41" s="25">
        <f t="shared" si="0"/>
        <v>28000</v>
      </c>
      <c r="H41" s="25">
        <f t="shared" si="17"/>
        <v>224000</v>
      </c>
      <c r="I41" s="25">
        <f t="shared" si="18"/>
        <v>22400</v>
      </c>
      <c r="J41" s="25">
        <f t="shared" si="19"/>
        <v>179200</v>
      </c>
      <c r="K41" s="25">
        <f t="shared" si="20"/>
        <v>17920</v>
      </c>
      <c r="L41" s="25">
        <f t="shared" si="21"/>
        <v>143360</v>
      </c>
    </row>
    <row r="42" spans="1:12" ht="27.75" customHeight="1" x14ac:dyDescent="0.25">
      <c r="A42" s="6">
        <v>29</v>
      </c>
      <c r="B42" s="11" t="s">
        <v>48</v>
      </c>
      <c r="C42" s="9">
        <v>24</v>
      </c>
      <c r="D42" s="11" t="s">
        <v>31</v>
      </c>
      <c r="E42" s="9">
        <v>15000</v>
      </c>
      <c r="F42" s="9">
        <f t="shared" si="23"/>
        <v>360000</v>
      </c>
      <c r="G42" s="25">
        <f t="shared" si="0"/>
        <v>12000</v>
      </c>
      <c r="H42" s="25">
        <f t="shared" si="17"/>
        <v>288000</v>
      </c>
      <c r="I42" s="25">
        <f t="shared" si="18"/>
        <v>9600</v>
      </c>
      <c r="J42" s="25">
        <f t="shared" si="19"/>
        <v>230400</v>
      </c>
      <c r="K42" s="25">
        <f t="shared" si="20"/>
        <v>7680</v>
      </c>
      <c r="L42" s="25">
        <f t="shared" si="21"/>
        <v>184320</v>
      </c>
    </row>
    <row r="43" spans="1:12" ht="27.75" customHeight="1" x14ac:dyDescent="0.25">
      <c r="A43" s="6">
        <v>30</v>
      </c>
      <c r="B43" s="11" t="s">
        <v>49</v>
      </c>
      <c r="C43" s="9">
        <v>3</v>
      </c>
      <c r="D43" s="11" t="s">
        <v>31</v>
      </c>
      <c r="E43" s="9">
        <v>35000</v>
      </c>
      <c r="F43" s="9">
        <f t="shared" si="23"/>
        <v>105000</v>
      </c>
      <c r="G43" s="25">
        <f t="shared" si="0"/>
        <v>28000</v>
      </c>
      <c r="H43" s="25">
        <f t="shared" si="17"/>
        <v>84000</v>
      </c>
      <c r="I43" s="25">
        <f t="shared" si="18"/>
        <v>22400</v>
      </c>
      <c r="J43" s="25">
        <f t="shared" si="19"/>
        <v>67200</v>
      </c>
      <c r="K43" s="25">
        <f t="shared" si="20"/>
        <v>17920</v>
      </c>
      <c r="L43" s="25">
        <f t="shared" si="21"/>
        <v>53760</v>
      </c>
    </row>
    <row r="44" spans="1:12" ht="27.75" customHeight="1" x14ac:dyDescent="0.25">
      <c r="A44" s="6">
        <v>31</v>
      </c>
      <c r="B44" s="11" t="s">
        <v>50</v>
      </c>
      <c r="C44" s="9">
        <v>1</v>
      </c>
      <c r="D44" s="11" t="s">
        <v>31</v>
      </c>
      <c r="E44" s="9">
        <v>20000</v>
      </c>
      <c r="F44" s="9">
        <f t="shared" si="23"/>
        <v>20000</v>
      </c>
      <c r="G44" s="25">
        <f t="shared" si="0"/>
        <v>16000</v>
      </c>
      <c r="H44" s="25">
        <f t="shared" si="17"/>
        <v>16000</v>
      </c>
      <c r="I44" s="25">
        <f t="shared" si="18"/>
        <v>12800</v>
      </c>
      <c r="J44" s="25">
        <f t="shared" si="19"/>
        <v>12800</v>
      </c>
      <c r="K44" s="25">
        <f t="shared" si="20"/>
        <v>10240</v>
      </c>
      <c r="L44" s="25">
        <f t="shared" si="21"/>
        <v>10240</v>
      </c>
    </row>
    <row r="45" spans="1:12" ht="27.75" customHeight="1" x14ac:dyDescent="0.25">
      <c r="A45" s="6">
        <v>32</v>
      </c>
      <c r="B45" s="11" t="s">
        <v>51</v>
      </c>
      <c r="C45" s="9">
        <v>1</v>
      </c>
      <c r="D45" s="11" t="s">
        <v>52</v>
      </c>
      <c r="E45" s="9">
        <v>20000</v>
      </c>
      <c r="F45" s="9">
        <f t="shared" si="23"/>
        <v>20000</v>
      </c>
      <c r="G45" s="25">
        <f t="shared" si="0"/>
        <v>16000</v>
      </c>
      <c r="H45" s="25">
        <f t="shared" si="17"/>
        <v>16000</v>
      </c>
      <c r="I45" s="25">
        <f t="shared" si="18"/>
        <v>12800</v>
      </c>
      <c r="J45" s="25">
        <f t="shared" si="19"/>
        <v>12800</v>
      </c>
      <c r="K45" s="25">
        <f t="shared" si="20"/>
        <v>10240</v>
      </c>
      <c r="L45" s="25">
        <f t="shared" si="21"/>
        <v>10240</v>
      </c>
    </row>
    <row r="46" spans="1:12" ht="27.75" customHeight="1" x14ac:dyDescent="0.25">
      <c r="A46" s="6">
        <v>33</v>
      </c>
      <c r="B46" s="11" t="s">
        <v>53</v>
      </c>
      <c r="C46" s="9">
        <v>1</v>
      </c>
      <c r="D46" s="11" t="s">
        <v>31</v>
      </c>
      <c r="E46" s="9">
        <v>50000</v>
      </c>
      <c r="F46" s="9">
        <f t="shared" si="23"/>
        <v>50000</v>
      </c>
      <c r="G46" s="25">
        <f t="shared" si="0"/>
        <v>40000</v>
      </c>
      <c r="H46" s="25">
        <f t="shared" si="17"/>
        <v>40000</v>
      </c>
      <c r="I46" s="25">
        <f t="shared" si="18"/>
        <v>32000</v>
      </c>
      <c r="J46" s="25">
        <f t="shared" si="19"/>
        <v>32000</v>
      </c>
      <c r="K46" s="25">
        <f t="shared" si="20"/>
        <v>25600</v>
      </c>
      <c r="L46" s="25">
        <f t="shared" si="21"/>
        <v>25600</v>
      </c>
    </row>
    <row r="47" spans="1:12" ht="27.75" customHeight="1" x14ac:dyDescent="0.25">
      <c r="A47" s="6">
        <v>34</v>
      </c>
      <c r="B47" s="11" t="s">
        <v>54</v>
      </c>
      <c r="C47" s="9">
        <v>1</v>
      </c>
      <c r="D47" s="11" t="s">
        <v>31</v>
      </c>
      <c r="E47" s="9">
        <v>40000</v>
      </c>
      <c r="F47" s="9">
        <f t="shared" si="23"/>
        <v>40000</v>
      </c>
      <c r="G47" s="25">
        <f t="shared" si="0"/>
        <v>32000</v>
      </c>
      <c r="H47" s="25">
        <f t="shared" si="17"/>
        <v>32000</v>
      </c>
      <c r="I47" s="25">
        <f t="shared" si="18"/>
        <v>25600</v>
      </c>
      <c r="J47" s="25">
        <f t="shared" si="19"/>
        <v>25600</v>
      </c>
      <c r="K47" s="25">
        <f t="shared" si="20"/>
        <v>20480</v>
      </c>
      <c r="L47" s="25">
        <f t="shared" si="21"/>
        <v>20480</v>
      </c>
    </row>
    <row r="48" spans="1:12" ht="27.75" customHeight="1" x14ac:dyDescent="0.25">
      <c r="A48" s="6">
        <v>35</v>
      </c>
      <c r="B48" s="11" t="s">
        <v>55</v>
      </c>
      <c r="C48" s="9">
        <v>39</v>
      </c>
      <c r="D48" s="11" t="s">
        <v>31</v>
      </c>
      <c r="E48" s="9">
        <v>7000</v>
      </c>
      <c r="F48" s="9">
        <f t="shared" si="23"/>
        <v>273000</v>
      </c>
      <c r="G48" s="25">
        <f t="shared" si="0"/>
        <v>5600</v>
      </c>
      <c r="H48" s="25">
        <f t="shared" si="17"/>
        <v>218400</v>
      </c>
      <c r="I48" s="25">
        <f t="shared" si="18"/>
        <v>4480</v>
      </c>
      <c r="J48" s="25">
        <f t="shared" si="19"/>
        <v>174720</v>
      </c>
      <c r="K48" s="25">
        <f t="shared" si="20"/>
        <v>3584</v>
      </c>
      <c r="L48" s="25">
        <f t="shared" si="21"/>
        <v>139776</v>
      </c>
    </row>
    <row r="49" spans="1:12" ht="27.75" customHeight="1" x14ac:dyDescent="0.25">
      <c r="A49" s="6">
        <v>36</v>
      </c>
      <c r="B49" s="11" t="s">
        <v>56</v>
      </c>
      <c r="C49" s="9">
        <v>20</v>
      </c>
      <c r="D49" s="11" t="s">
        <v>31</v>
      </c>
      <c r="E49" s="9">
        <v>8000</v>
      </c>
      <c r="F49" s="9">
        <f t="shared" si="23"/>
        <v>160000</v>
      </c>
      <c r="G49" s="25">
        <f t="shared" si="0"/>
        <v>6400</v>
      </c>
      <c r="H49" s="25">
        <f t="shared" si="17"/>
        <v>128000</v>
      </c>
      <c r="I49" s="25">
        <f t="shared" si="18"/>
        <v>5120</v>
      </c>
      <c r="J49" s="25">
        <f t="shared" si="19"/>
        <v>102400</v>
      </c>
      <c r="K49" s="25">
        <f t="shared" si="20"/>
        <v>4096</v>
      </c>
      <c r="L49" s="25">
        <f t="shared" si="21"/>
        <v>81920</v>
      </c>
    </row>
    <row r="50" spans="1:12" ht="27.75" customHeight="1" x14ac:dyDescent="0.25">
      <c r="A50" s="6">
        <v>37</v>
      </c>
      <c r="B50" s="11" t="s">
        <v>57</v>
      </c>
      <c r="C50" s="9">
        <v>8</v>
      </c>
      <c r="D50" s="11" t="s">
        <v>31</v>
      </c>
      <c r="E50" s="9">
        <v>4000</v>
      </c>
      <c r="F50" s="9">
        <f t="shared" si="23"/>
        <v>32000</v>
      </c>
      <c r="G50" s="25">
        <f t="shared" si="0"/>
        <v>3200</v>
      </c>
      <c r="H50" s="25">
        <f t="shared" si="17"/>
        <v>25600</v>
      </c>
      <c r="I50" s="25">
        <f t="shared" si="18"/>
        <v>2560</v>
      </c>
      <c r="J50" s="25">
        <f t="shared" si="19"/>
        <v>20480</v>
      </c>
      <c r="K50" s="25">
        <f t="shared" si="20"/>
        <v>2048</v>
      </c>
      <c r="L50" s="25">
        <f t="shared" si="21"/>
        <v>16384</v>
      </c>
    </row>
    <row r="51" spans="1:12" ht="27.75" customHeight="1" x14ac:dyDescent="0.25">
      <c r="A51" s="6">
        <v>38</v>
      </c>
      <c r="B51" s="11" t="s">
        <v>58</v>
      </c>
      <c r="C51" s="9">
        <v>48</v>
      </c>
      <c r="D51" s="11" t="s">
        <v>31</v>
      </c>
      <c r="E51" s="9">
        <v>10000</v>
      </c>
      <c r="F51" s="9">
        <f t="shared" si="23"/>
        <v>480000</v>
      </c>
      <c r="G51" s="25">
        <f t="shared" si="0"/>
        <v>8000</v>
      </c>
      <c r="H51" s="25">
        <f t="shared" si="17"/>
        <v>384000</v>
      </c>
      <c r="I51" s="25">
        <f t="shared" si="18"/>
        <v>6400</v>
      </c>
      <c r="J51" s="25">
        <f t="shared" si="19"/>
        <v>307200</v>
      </c>
      <c r="K51" s="25">
        <f t="shared" si="20"/>
        <v>5120</v>
      </c>
      <c r="L51" s="25">
        <f t="shared" si="21"/>
        <v>245760</v>
      </c>
    </row>
    <row r="52" spans="1:12" ht="27.75" customHeight="1" x14ac:dyDescent="0.25">
      <c r="A52" s="6">
        <v>39</v>
      </c>
      <c r="B52" s="11" t="s">
        <v>59</v>
      </c>
      <c r="C52" s="9">
        <v>5</v>
      </c>
      <c r="D52" s="11" t="s">
        <v>31</v>
      </c>
      <c r="E52" s="9">
        <v>8000</v>
      </c>
      <c r="F52" s="9">
        <f t="shared" si="23"/>
        <v>40000</v>
      </c>
      <c r="G52" s="25">
        <f t="shared" si="0"/>
        <v>6400</v>
      </c>
      <c r="H52" s="25">
        <f t="shared" si="17"/>
        <v>32000</v>
      </c>
      <c r="I52" s="25">
        <f t="shared" si="18"/>
        <v>5120</v>
      </c>
      <c r="J52" s="25">
        <f t="shared" si="19"/>
        <v>25600</v>
      </c>
      <c r="K52" s="25">
        <f t="shared" si="20"/>
        <v>4096</v>
      </c>
      <c r="L52" s="25">
        <f t="shared" si="21"/>
        <v>20480</v>
      </c>
    </row>
    <row r="53" spans="1:12" ht="27.75" customHeight="1" x14ac:dyDescent="0.25">
      <c r="A53" s="6">
        <v>40</v>
      </c>
      <c r="B53" s="11" t="s">
        <v>60</v>
      </c>
      <c r="C53" s="9">
        <v>1</v>
      </c>
      <c r="D53" s="11" t="s">
        <v>31</v>
      </c>
      <c r="E53" s="9">
        <v>150000</v>
      </c>
      <c r="F53" s="9">
        <f t="shared" si="23"/>
        <v>150000</v>
      </c>
      <c r="G53" s="25">
        <f t="shared" si="0"/>
        <v>120000</v>
      </c>
      <c r="H53" s="25">
        <f t="shared" si="17"/>
        <v>120000</v>
      </c>
      <c r="I53" s="25">
        <f t="shared" si="18"/>
        <v>96000</v>
      </c>
      <c r="J53" s="25">
        <f t="shared" si="19"/>
        <v>96000</v>
      </c>
      <c r="K53" s="25">
        <f t="shared" si="20"/>
        <v>76800</v>
      </c>
      <c r="L53" s="25">
        <f t="shared" si="21"/>
        <v>76800</v>
      </c>
    </row>
    <row r="54" spans="1:12" ht="27.75" customHeight="1" x14ac:dyDescent="0.25">
      <c r="A54" s="6">
        <v>41</v>
      </c>
      <c r="B54" s="11" t="s">
        <v>61</v>
      </c>
      <c r="C54" s="9">
        <v>1</v>
      </c>
      <c r="D54" s="11" t="s">
        <v>31</v>
      </c>
      <c r="E54" s="9">
        <v>45000</v>
      </c>
      <c r="F54" s="9">
        <f t="shared" si="23"/>
        <v>45000</v>
      </c>
      <c r="G54" s="25">
        <f t="shared" si="0"/>
        <v>36000</v>
      </c>
      <c r="H54" s="25">
        <f t="shared" si="17"/>
        <v>36000</v>
      </c>
      <c r="I54" s="25">
        <f t="shared" si="18"/>
        <v>28800</v>
      </c>
      <c r="J54" s="25">
        <f t="shared" si="19"/>
        <v>28800</v>
      </c>
      <c r="K54" s="25">
        <f t="shared" si="20"/>
        <v>23040</v>
      </c>
      <c r="L54" s="25">
        <f t="shared" si="21"/>
        <v>23040</v>
      </c>
    </row>
    <row r="55" spans="1:12" ht="27.75" customHeight="1" x14ac:dyDescent="0.25">
      <c r="A55" s="6">
        <v>43</v>
      </c>
      <c r="B55" s="11" t="s">
        <v>62</v>
      </c>
      <c r="C55" s="9">
        <v>9</v>
      </c>
      <c r="D55" s="11" t="s">
        <v>31</v>
      </c>
      <c r="E55" s="9">
        <v>50000</v>
      </c>
      <c r="F55" s="9">
        <f t="shared" si="23"/>
        <v>450000</v>
      </c>
      <c r="G55" s="25">
        <f t="shared" si="0"/>
        <v>40000</v>
      </c>
      <c r="H55" s="25">
        <f t="shared" si="17"/>
        <v>360000</v>
      </c>
      <c r="I55" s="25">
        <f t="shared" si="18"/>
        <v>32000</v>
      </c>
      <c r="J55" s="25">
        <f t="shared" si="19"/>
        <v>288000</v>
      </c>
      <c r="K55" s="25">
        <f t="shared" si="20"/>
        <v>25600</v>
      </c>
      <c r="L55" s="25">
        <f t="shared" si="21"/>
        <v>230400</v>
      </c>
    </row>
    <row r="56" spans="1:12" ht="27.75" customHeight="1" x14ac:dyDescent="0.25">
      <c r="A56" s="6">
        <v>44</v>
      </c>
      <c r="B56" s="11" t="s">
        <v>63</v>
      </c>
      <c r="C56" s="9">
        <v>2</v>
      </c>
      <c r="D56" s="11" t="s">
        <v>31</v>
      </c>
      <c r="E56" s="9">
        <v>35000</v>
      </c>
      <c r="F56" s="9">
        <f t="shared" si="23"/>
        <v>70000</v>
      </c>
      <c r="G56" s="25">
        <f t="shared" si="0"/>
        <v>28000</v>
      </c>
      <c r="H56" s="25">
        <f t="shared" si="17"/>
        <v>56000</v>
      </c>
      <c r="I56" s="25">
        <f t="shared" si="18"/>
        <v>22400</v>
      </c>
      <c r="J56" s="25">
        <f t="shared" si="19"/>
        <v>44800</v>
      </c>
      <c r="K56" s="25">
        <f t="shared" si="20"/>
        <v>17920</v>
      </c>
      <c r="L56" s="25">
        <f t="shared" si="21"/>
        <v>35840</v>
      </c>
    </row>
    <row r="57" spans="1:12" ht="27.75" customHeight="1" x14ac:dyDescent="0.25">
      <c r="A57" s="6">
        <v>45</v>
      </c>
      <c r="B57" s="11" t="s">
        <v>64</v>
      </c>
      <c r="C57" s="9">
        <v>16</v>
      </c>
      <c r="D57" s="11" t="s">
        <v>31</v>
      </c>
      <c r="E57" s="9">
        <v>25000</v>
      </c>
      <c r="F57" s="9">
        <f t="shared" si="23"/>
        <v>400000</v>
      </c>
      <c r="G57" s="25">
        <f t="shared" si="0"/>
        <v>20000</v>
      </c>
      <c r="H57" s="25">
        <f t="shared" si="17"/>
        <v>320000</v>
      </c>
      <c r="I57" s="25">
        <f t="shared" si="18"/>
        <v>16000</v>
      </c>
      <c r="J57" s="25">
        <f t="shared" si="19"/>
        <v>256000</v>
      </c>
      <c r="K57" s="25">
        <f t="shared" si="20"/>
        <v>12800</v>
      </c>
      <c r="L57" s="25">
        <f t="shared" si="21"/>
        <v>204800</v>
      </c>
    </row>
    <row r="58" spans="1:12" ht="27.75" customHeight="1" x14ac:dyDescent="0.25">
      <c r="A58" s="6">
        <v>46</v>
      </c>
      <c r="B58" s="11" t="s">
        <v>65</v>
      </c>
      <c r="C58" s="9">
        <v>2</v>
      </c>
      <c r="D58" s="11" t="s">
        <v>31</v>
      </c>
      <c r="E58" s="9">
        <v>30000</v>
      </c>
      <c r="F58" s="9">
        <f t="shared" si="23"/>
        <v>60000</v>
      </c>
      <c r="G58" s="25">
        <f t="shared" si="0"/>
        <v>24000</v>
      </c>
      <c r="H58" s="25">
        <f t="shared" si="17"/>
        <v>48000</v>
      </c>
      <c r="I58" s="25">
        <f t="shared" si="18"/>
        <v>19200</v>
      </c>
      <c r="J58" s="25">
        <f t="shared" si="19"/>
        <v>38400</v>
      </c>
      <c r="K58" s="25">
        <f t="shared" si="20"/>
        <v>15360</v>
      </c>
      <c r="L58" s="25">
        <f t="shared" si="21"/>
        <v>30720</v>
      </c>
    </row>
    <row r="59" spans="1:12" ht="27.75" customHeight="1" x14ac:dyDescent="0.25">
      <c r="A59" s="6">
        <v>51</v>
      </c>
      <c r="B59" s="11" t="s">
        <v>67</v>
      </c>
      <c r="C59" s="9">
        <v>4</v>
      </c>
      <c r="D59" s="11" t="s">
        <v>68</v>
      </c>
      <c r="E59" s="9">
        <v>5000</v>
      </c>
      <c r="F59" s="9">
        <f t="shared" si="23"/>
        <v>20000</v>
      </c>
      <c r="G59" s="25">
        <f t="shared" ref="G59:G118" si="24">+E59-E59*0.2</f>
        <v>4000</v>
      </c>
      <c r="H59" s="25">
        <f t="shared" si="17"/>
        <v>16000</v>
      </c>
      <c r="I59" s="25">
        <f t="shared" si="18"/>
        <v>3200</v>
      </c>
      <c r="J59" s="25">
        <f t="shared" si="19"/>
        <v>12800</v>
      </c>
      <c r="K59" s="25">
        <f t="shared" si="20"/>
        <v>2560</v>
      </c>
      <c r="L59" s="25">
        <f t="shared" si="21"/>
        <v>10240</v>
      </c>
    </row>
    <row r="60" spans="1:12" ht="27.75" customHeight="1" x14ac:dyDescent="0.25">
      <c r="A60" s="6">
        <v>52</v>
      </c>
      <c r="B60" s="11" t="s">
        <v>69</v>
      </c>
      <c r="C60" s="9">
        <v>6</v>
      </c>
      <c r="D60" s="11" t="s">
        <v>70</v>
      </c>
      <c r="E60" s="9">
        <v>2500</v>
      </c>
      <c r="F60" s="9">
        <f t="shared" si="23"/>
        <v>15000</v>
      </c>
      <c r="G60" s="25">
        <f t="shared" si="24"/>
        <v>2000</v>
      </c>
      <c r="H60" s="25">
        <f t="shared" si="17"/>
        <v>12000</v>
      </c>
      <c r="I60" s="25">
        <f t="shared" si="18"/>
        <v>1600</v>
      </c>
      <c r="J60" s="25">
        <f t="shared" si="19"/>
        <v>9600</v>
      </c>
      <c r="K60" s="25">
        <f t="shared" si="20"/>
        <v>1280</v>
      </c>
      <c r="L60" s="25">
        <f t="shared" si="21"/>
        <v>7680</v>
      </c>
    </row>
    <row r="61" spans="1:12" ht="27.75" customHeight="1" x14ac:dyDescent="0.25">
      <c r="A61" s="6">
        <v>53</v>
      </c>
      <c r="B61" s="11" t="s">
        <v>71</v>
      </c>
      <c r="C61" s="9">
        <v>1</v>
      </c>
      <c r="D61" s="11" t="s">
        <v>31</v>
      </c>
      <c r="E61" s="9">
        <v>110000</v>
      </c>
      <c r="F61" s="9">
        <f t="shared" si="23"/>
        <v>110000</v>
      </c>
      <c r="G61" s="25">
        <f t="shared" si="24"/>
        <v>88000</v>
      </c>
      <c r="H61" s="25">
        <f t="shared" si="17"/>
        <v>88000</v>
      </c>
      <c r="I61" s="25">
        <f t="shared" si="18"/>
        <v>70400</v>
      </c>
      <c r="J61" s="25">
        <f t="shared" si="19"/>
        <v>70400</v>
      </c>
      <c r="K61" s="25">
        <f t="shared" si="20"/>
        <v>56320</v>
      </c>
      <c r="L61" s="25">
        <f t="shared" si="21"/>
        <v>56320</v>
      </c>
    </row>
    <row r="62" spans="1:12" ht="27.75" customHeight="1" x14ac:dyDescent="0.25">
      <c r="A62" s="6">
        <v>54</v>
      </c>
      <c r="B62" s="11" t="s">
        <v>72</v>
      </c>
      <c r="C62" s="9">
        <v>1</v>
      </c>
      <c r="D62" s="11" t="s">
        <v>31</v>
      </c>
      <c r="E62" s="9">
        <v>40000</v>
      </c>
      <c r="F62" s="9">
        <f t="shared" si="23"/>
        <v>40000</v>
      </c>
      <c r="G62" s="25">
        <f t="shared" si="24"/>
        <v>32000</v>
      </c>
      <c r="H62" s="25">
        <f t="shared" si="17"/>
        <v>32000</v>
      </c>
      <c r="I62" s="25">
        <f t="shared" si="18"/>
        <v>25600</v>
      </c>
      <c r="J62" s="25">
        <f t="shared" si="19"/>
        <v>25600</v>
      </c>
      <c r="K62" s="25">
        <f t="shared" si="20"/>
        <v>20480</v>
      </c>
      <c r="L62" s="25">
        <f t="shared" si="21"/>
        <v>20480</v>
      </c>
    </row>
    <row r="63" spans="1:12" ht="32.25" customHeight="1" x14ac:dyDescent="0.25">
      <c r="A63" s="6">
        <v>55</v>
      </c>
      <c r="B63" s="11" t="s">
        <v>73</v>
      </c>
      <c r="C63" s="9">
        <v>1</v>
      </c>
      <c r="D63" s="11" t="s">
        <v>74</v>
      </c>
      <c r="E63" s="9">
        <v>15000</v>
      </c>
      <c r="F63" s="9">
        <f t="shared" si="23"/>
        <v>15000</v>
      </c>
      <c r="G63" s="25">
        <f t="shared" si="24"/>
        <v>12000</v>
      </c>
      <c r="H63" s="25">
        <f t="shared" si="17"/>
        <v>12000</v>
      </c>
      <c r="I63" s="25">
        <f t="shared" si="18"/>
        <v>9600</v>
      </c>
      <c r="J63" s="25">
        <f t="shared" si="19"/>
        <v>9600</v>
      </c>
      <c r="K63" s="25">
        <f t="shared" si="20"/>
        <v>7680</v>
      </c>
      <c r="L63" s="25">
        <f t="shared" si="21"/>
        <v>7680</v>
      </c>
    </row>
    <row r="64" spans="1:12" ht="32.25" customHeight="1" x14ac:dyDescent="0.25">
      <c r="A64" s="6">
        <v>56</v>
      </c>
      <c r="B64" s="11" t="s">
        <v>75</v>
      </c>
      <c r="C64" s="9">
        <v>1</v>
      </c>
      <c r="D64" s="11" t="s">
        <v>74</v>
      </c>
      <c r="E64" s="9">
        <v>40000</v>
      </c>
      <c r="F64" s="9">
        <f t="shared" si="23"/>
        <v>40000</v>
      </c>
      <c r="G64" s="25">
        <f t="shared" si="24"/>
        <v>32000</v>
      </c>
      <c r="H64" s="25">
        <f t="shared" si="17"/>
        <v>32000</v>
      </c>
      <c r="I64" s="25">
        <f t="shared" si="18"/>
        <v>25600</v>
      </c>
      <c r="J64" s="25">
        <f t="shared" si="19"/>
        <v>25600</v>
      </c>
      <c r="K64" s="25">
        <f t="shared" si="20"/>
        <v>20480</v>
      </c>
      <c r="L64" s="25">
        <f t="shared" si="21"/>
        <v>20480</v>
      </c>
    </row>
    <row r="65" spans="1:12" ht="32.25" customHeight="1" x14ac:dyDescent="0.25">
      <c r="A65" s="6">
        <v>57</v>
      </c>
      <c r="B65" s="11" t="s">
        <v>76</v>
      </c>
      <c r="C65" s="9">
        <v>2</v>
      </c>
      <c r="D65" s="11" t="s">
        <v>74</v>
      </c>
      <c r="E65" s="9">
        <v>60000</v>
      </c>
      <c r="F65" s="9">
        <f t="shared" si="23"/>
        <v>120000</v>
      </c>
      <c r="G65" s="25">
        <f t="shared" si="24"/>
        <v>48000</v>
      </c>
      <c r="H65" s="25">
        <f t="shared" si="17"/>
        <v>96000</v>
      </c>
      <c r="I65" s="25">
        <f t="shared" si="18"/>
        <v>38400</v>
      </c>
      <c r="J65" s="25">
        <f t="shared" si="19"/>
        <v>76800</v>
      </c>
      <c r="K65" s="25">
        <f t="shared" si="20"/>
        <v>30720</v>
      </c>
      <c r="L65" s="25">
        <f t="shared" si="21"/>
        <v>61440</v>
      </c>
    </row>
    <row r="66" spans="1:12" ht="32.25" customHeight="1" x14ac:dyDescent="0.25">
      <c r="A66" s="6">
        <v>58</v>
      </c>
      <c r="B66" s="11" t="s">
        <v>77</v>
      </c>
      <c r="C66" s="9">
        <v>1</v>
      </c>
      <c r="D66" s="11" t="s">
        <v>74</v>
      </c>
      <c r="E66" s="9">
        <v>80000</v>
      </c>
      <c r="F66" s="9">
        <f t="shared" si="23"/>
        <v>80000</v>
      </c>
      <c r="G66" s="25">
        <f t="shared" si="24"/>
        <v>64000</v>
      </c>
      <c r="H66" s="25">
        <f t="shared" si="17"/>
        <v>64000</v>
      </c>
      <c r="I66" s="25">
        <f t="shared" si="18"/>
        <v>51200</v>
      </c>
      <c r="J66" s="25">
        <f t="shared" si="19"/>
        <v>51200</v>
      </c>
      <c r="K66" s="25">
        <f t="shared" si="20"/>
        <v>40960</v>
      </c>
      <c r="L66" s="25">
        <f t="shared" si="21"/>
        <v>40960</v>
      </c>
    </row>
    <row r="67" spans="1:12" ht="27.75" customHeight="1" x14ac:dyDescent="0.25">
      <c r="A67" s="6">
        <v>59</v>
      </c>
      <c r="B67" s="11" t="s">
        <v>78</v>
      </c>
      <c r="C67" s="9">
        <v>13</v>
      </c>
      <c r="D67" s="11" t="s">
        <v>31</v>
      </c>
      <c r="E67" s="9">
        <v>12000</v>
      </c>
      <c r="F67" s="9">
        <f t="shared" si="23"/>
        <v>156000</v>
      </c>
      <c r="G67" s="25">
        <f t="shared" si="24"/>
        <v>9600</v>
      </c>
      <c r="H67" s="25">
        <f t="shared" si="17"/>
        <v>124800</v>
      </c>
      <c r="I67" s="25">
        <f t="shared" si="18"/>
        <v>7680</v>
      </c>
      <c r="J67" s="25">
        <f t="shared" si="19"/>
        <v>99840</v>
      </c>
      <c r="K67" s="25">
        <f t="shared" si="20"/>
        <v>6144</v>
      </c>
      <c r="L67" s="25">
        <f t="shared" si="21"/>
        <v>79872</v>
      </c>
    </row>
    <row r="68" spans="1:12" ht="15.75" customHeight="1" x14ac:dyDescent="0.3">
      <c r="A68" s="6">
        <v>60</v>
      </c>
      <c r="B68" s="13" t="s">
        <v>79</v>
      </c>
      <c r="C68" s="14">
        <v>3</v>
      </c>
      <c r="D68" s="15" t="s">
        <v>80</v>
      </c>
      <c r="E68" s="16">
        <v>50000</v>
      </c>
      <c r="F68" s="16">
        <f>+C68*E68</f>
        <v>150000</v>
      </c>
      <c r="G68" s="25">
        <f t="shared" si="24"/>
        <v>40000</v>
      </c>
      <c r="H68" s="25">
        <f t="shared" si="17"/>
        <v>120000</v>
      </c>
      <c r="I68" s="25">
        <f t="shared" si="18"/>
        <v>32000</v>
      </c>
      <c r="J68" s="25">
        <f t="shared" si="19"/>
        <v>96000</v>
      </c>
      <c r="K68" s="25">
        <f t="shared" si="20"/>
        <v>25600</v>
      </c>
      <c r="L68" s="25">
        <f t="shared" si="21"/>
        <v>76800</v>
      </c>
    </row>
    <row r="69" spans="1:12" ht="15.75" customHeight="1" x14ac:dyDescent="0.3">
      <c r="A69" s="6">
        <v>61</v>
      </c>
      <c r="B69" s="13" t="s">
        <v>81</v>
      </c>
      <c r="C69" s="14">
        <v>1</v>
      </c>
      <c r="D69" s="15" t="s">
        <v>80</v>
      </c>
      <c r="E69" s="16">
        <v>10000</v>
      </c>
      <c r="F69" s="16">
        <v>10000</v>
      </c>
      <c r="G69" s="25">
        <f t="shared" si="24"/>
        <v>8000</v>
      </c>
      <c r="H69" s="25">
        <f t="shared" si="17"/>
        <v>8000</v>
      </c>
      <c r="I69" s="25">
        <f t="shared" si="18"/>
        <v>6400</v>
      </c>
      <c r="J69" s="25">
        <f t="shared" si="19"/>
        <v>6400</v>
      </c>
      <c r="K69" s="25">
        <f t="shared" si="20"/>
        <v>5120</v>
      </c>
      <c r="L69" s="25">
        <f t="shared" si="21"/>
        <v>5120</v>
      </c>
    </row>
    <row r="70" spans="1:12" ht="15.75" customHeight="1" x14ac:dyDescent="0.3">
      <c r="A70" s="6">
        <v>62</v>
      </c>
      <c r="B70" s="13" t="s">
        <v>82</v>
      </c>
      <c r="C70" s="14">
        <v>182</v>
      </c>
      <c r="D70" s="15" t="s">
        <v>80</v>
      </c>
      <c r="E70" s="16">
        <v>200</v>
      </c>
      <c r="F70" s="16">
        <v>36400</v>
      </c>
      <c r="G70" s="25">
        <f t="shared" si="24"/>
        <v>160</v>
      </c>
      <c r="H70" s="25">
        <f t="shared" si="17"/>
        <v>29120</v>
      </c>
      <c r="I70" s="25">
        <f t="shared" si="18"/>
        <v>128</v>
      </c>
      <c r="J70" s="25">
        <f t="shared" si="19"/>
        <v>23296</v>
      </c>
      <c r="K70" s="25">
        <f t="shared" si="20"/>
        <v>102.4</v>
      </c>
      <c r="L70" s="25">
        <f t="shared" si="21"/>
        <v>18636.8</v>
      </c>
    </row>
    <row r="71" spans="1:12" ht="15.75" customHeight="1" x14ac:dyDescent="0.3">
      <c r="A71" s="6">
        <v>63</v>
      </c>
      <c r="B71" s="13" t="s">
        <v>83</v>
      </c>
      <c r="C71" s="14">
        <v>62</v>
      </c>
      <c r="D71" s="15" t="s">
        <v>80</v>
      </c>
      <c r="E71" s="16">
        <v>50</v>
      </c>
      <c r="F71" s="16">
        <v>3100</v>
      </c>
      <c r="G71" s="25">
        <f t="shared" si="24"/>
        <v>40</v>
      </c>
      <c r="H71" s="25">
        <f t="shared" si="17"/>
        <v>2480</v>
      </c>
      <c r="I71" s="25">
        <f t="shared" si="18"/>
        <v>32</v>
      </c>
      <c r="J71" s="25">
        <f t="shared" si="19"/>
        <v>1984</v>
      </c>
      <c r="K71" s="25">
        <f t="shared" si="20"/>
        <v>25.6</v>
      </c>
      <c r="L71" s="25">
        <f t="shared" si="21"/>
        <v>1587.2</v>
      </c>
    </row>
    <row r="72" spans="1:12" ht="15.75" customHeight="1" x14ac:dyDescent="0.3">
      <c r="A72" s="6">
        <v>64</v>
      </c>
      <c r="B72" s="13" t="s">
        <v>84</v>
      </c>
      <c r="C72" s="14">
        <v>2</v>
      </c>
      <c r="D72" s="15" t="s">
        <v>80</v>
      </c>
      <c r="E72" s="16">
        <v>35000</v>
      </c>
      <c r="F72" s="16">
        <v>70000</v>
      </c>
      <c r="G72" s="25">
        <f t="shared" si="24"/>
        <v>28000</v>
      </c>
      <c r="H72" s="25">
        <f t="shared" si="17"/>
        <v>56000</v>
      </c>
      <c r="I72" s="25">
        <f t="shared" si="18"/>
        <v>22400</v>
      </c>
      <c r="J72" s="25">
        <f t="shared" si="19"/>
        <v>44800</v>
      </c>
      <c r="K72" s="25">
        <f t="shared" si="20"/>
        <v>17920</v>
      </c>
      <c r="L72" s="25">
        <f t="shared" si="21"/>
        <v>35840</v>
      </c>
    </row>
    <row r="73" spans="1:12" ht="15.75" customHeight="1" x14ac:dyDescent="0.3">
      <c r="A73" s="6">
        <v>65</v>
      </c>
      <c r="B73" s="13" t="s">
        <v>85</v>
      </c>
      <c r="C73" s="14">
        <v>520</v>
      </c>
      <c r="D73" s="15" t="s">
        <v>86</v>
      </c>
      <c r="E73" s="16">
        <v>200</v>
      </c>
      <c r="F73" s="16">
        <v>104000</v>
      </c>
      <c r="G73" s="25">
        <f t="shared" si="24"/>
        <v>160</v>
      </c>
      <c r="H73" s="25">
        <f t="shared" si="17"/>
        <v>83200</v>
      </c>
      <c r="I73" s="25">
        <f t="shared" si="18"/>
        <v>128</v>
      </c>
      <c r="J73" s="25">
        <f t="shared" si="19"/>
        <v>66560</v>
      </c>
      <c r="K73" s="25">
        <f t="shared" si="20"/>
        <v>102.4</v>
      </c>
      <c r="L73" s="25">
        <f t="shared" si="21"/>
        <v>53248</v>
      </c>
    </row>
    <row r="74" spans="1:12" ht="15.75" customHeight="1" x14ac:dyDescent="0.3">
      <c r="A74" s="6">
        <v>66</v>
      </c>
      <c r="B74" s="13" t="s">
        <v>87</v>
      </c>
      <c r="C74" s="14">
        <v>21</v>
      </c>
      <c r="D74" s="15" t="s">
        <v>80</v>
      </c>
      <c r="E74" s="16">
        <v>10000</v>
      </c>
      <c r="F74" s="16">
        <v>210000</v>
      </c>
      <c r="G74" s="25">
        <f t="shared" si="24"/>
        <v>8000</v>
      </c>
      <c r="H74" s="25">
        <f t="shared" si="17"/>
        <v>168000</v>
      </c>
      <c r="I74" s="25">
        <f t="shared" si="18"/>
        <v>6400</v>
      </c>
      <c r="J74" s="25">
        <f t="shared" si="19"/>
        <v>134400</v>
      </c>
      <c r="K74" s="25">
        <f t="shared" si="20"/>
        <v>5120</v>
      </c>
      <c r="L74" s="25">
        <f t="shared" si="21"/>
        <v>107520</v>
      </c>
    </row>
    <row r="75" spans="1:12" ht="15.75" customHeight="1" x14ac:dyDescent="0.3">
      <c r="A75" s="6">
        <v>67</v>
      </c>
      <c r="B75" s="13" t="s">
        <v>88</v>
      </c>
      <c r="C75" s="14">
        <v>21</v>
      </c>
      <c r="D75" s="15" t="s">
        <v>80</v>
      </c>
      <c r="E75" s="16">
        <v>1000</v>
      </c>
      <c r="F75" s="16">
        <v>21000</v>
      </c>
      <c r="G75" s="25">
        <f t="shared" si="24"/>
        <v>800</v>
      </c>
      <c r="H75" s="25">
        <f t="shared" si="17"/>
        <v>16800</v>
      </c>
      <c r="I75" s="25">
        <f t="shared" si="18"/>
        <v>640</v>
      </c>
      <c r="J75" s="25">
        <f t="shared" si="19"/>
        <v>13440</v>
      </c>
      <c r="K75" s="25">
        <f t="shared" si="20"/>
        <v>512</v>
      </c>
      <c r="L75" s="25">
        <f t="shared" si="21"/>
        <v>10752</v>
      </c>
    </row>
    <row r="76" spans="1:12" ht="15.75" customHeight="1" x14ac:dyDescent="0.3">
      <c r="A76" s="6">
        <v>68</v>
      </c>
      <c r="B76" s="13" t="s">
        <v>89</v>
      </c>
      <c r="C76" s="14">
        <v>1</v>
      </c>
      <c r="D76" s="15" t="s">
        <v>70</v>
      </c>
      <c r="E76" s="16">
        <v>1000</v>
      </c>
      <c r="F76" s="16">
        <v>1000</v>
      </c>
      <c r="G76" s="25">
        <f t="shared" si="24"/>
        <v>800</v>
      </c>
      <c r="H76" s="25">
        <f t="shared" si="17"/>
        <v>800</v>
      </c>
      <c r="I76" s="25">
        <f t="shared" si="18"/>
        <v>640</v>
      </c>
      <c r="J76" s="25">
        <f t="shared" si="19"/>
        <v>640</v>
      </c>
      <c r="K76" s="25">
        <f t="shared" si="20"/>
        <v>512</v>
      </c>
      <c r="L76" s="25">
        <f t="shared" si="21"/>
        <v>512</v>
      </c>
    </row>
    <row r="77" spans="1:12" ht="15.75" customHeight="1" x14ac:dyDescent="0.3">
      <c r="A77" s="6">
        <v>69</v>
      </c>
      <c r="B77" s="13" t="s">
        <v>90</v>
      </c>
      <c r="C77" s="14">
        <v>32</v>
      </c>
      <c r="D77" s="15" t="s">
        <v>80</v>
      </c>
      <c r="E77" s="16">
        <v>309.375</v>
      </c>
      <c r="F77" s="16">
        <v>9900</v>
      </c>
      <c r="G77" s="25">
        <f t="shared" si="24"/>
        <v>247.5</v>
      </c>
      <c r="H77" s="25">
        <f t="shared" si="17"/>
        <v>7920</v>
      </c>
      <c r="I77" s="25">
        <f t="shared" si="18"/>
        <v>198</v>
      </c>
      <c r="J77" s="25">
        <f t="shared" si="19"/>
        <v>6336</v>
      </c>
      <c r="K77" s="25">
        <f t="shared" si="20"/>
        <v>158.4</v>
      </c>
      <c r="L77" s="25">
        <f t="shared" si="21"/>
        <v>5068.8</v>
      </c>
    </row>
    <row r="78" spans="1:12" ht="15.75" customHeight="1" x14ac:dyDescent="0.3">
      <c r="A78" s="6">
        <v>70</v>
      </c>
      <c r="B78" s="13" t="s">
        <v>91</v>
      </c>
      <c r="C78" s="14">
        <v>7</v>
      </c>
      <c r="D78" s="15" t="s">
        <v>80</v>
      </c>
      <c r="E78" s="16">
        <v>12000</v>
      </c>
      <c r="F78" s="16">
        <v>84000</v>
      </c>
      <c r="G78" s="25">
        <f t="shared" si="24"/>
        <v>9600</v>
      </c>
      <c r="H78" s="25">
        <f t="shared" ref="H78:H139" si="25">+G78*C78</f>
        <v>67200</v>
      </c>
      <c r="I78" s="25">
        <f t="shared" ref="I78:I139" si="26">+G78-G78*0.2</f>
        <v>7680</v>
      </c>
      <c r="J78" s="25">
        <f t="shared" ref="J78:J139" si="27">+I78*C78</f>
        <v>53760</v>
      </c>
      <c r="K78" s="25">
        <f t="shared" si="20"/>
        <v>6144</v>
      </c>
      <c r="L78" s="25">
        <f t="shared" si="21"/>
        <v>43008</v>
      </c>
    </row>
    <row r="79" spans="1:12" ht="15.75" customHeight="1" x14ac:dyDescent="0.3">
      <c r="A79" s="6">
        <v>71</v>
      </c>
      <c r="B79" s="13" t="s">
        <v>92</v>
      </c>
      <c r="C79" s="14">
        <v>1</v>
      </c>
      <c r="D79" s="15" t="s">
        <v>80</v>
      </c>
      <c r="E79" s="16">
        <v>1500</v>
      </c>
      <c r="F79" s="16">
        <v>1500</v>
      </c>
      <c r="G79" s="25">
        <f t="shared" si="24"/>
        <v>1200</v>
      </c>
      <c r="H79" s="25">
        <f t="shared" si="25"/>
        <v>1200</v>
      </c>
      <c r="I79" s="25">
        <f t="shared" si="26"/>
        <v>960</v>
      </c>
      <c r="J79" s="25">
        <f t="shared" si="27"/>
        <v>960</v>
      </c>
      <c r="K79" s="25">
        <f t="shared" si="20"/>
        <v>768</v>
      </c>
      <c r="L79" s="25">
        <f t="shared" si="21"/>
        <v>768</v>
      </c>
    </row>
    <row r="80" spans="1:12" ht="15.75" customHeight="1" x14ac:dyDescent="0.3">
      <c r="A80" s="6">
        <v>72</v>
      </c>
      <c r="B80" s="13" t="s">
        <v>93</v>
      </c>
      <c r="C80" s="14">
        <v>3</v>
      </c>
      <c r="D80" s="15" t="s">
        <v>80</v>
      </c>
      <c r="E80" s="16">
        <v>15000</v>
      </c>
      <c r="F80" s="16">
        <v>45000</v>
      </c>
      <c r="G80" s="25">
        <f t="shared" si="24"/>
        <v>12000</v>
      </c>
      <c r="H80" s="25">
        <f t="shared" si="25"/>
        <v>36000</v>
      </c>
      <c r="I80" s="25">
        <f t="shared" si="26"/>
        <v>9600</v>
      </c>
      <c r="J80" s="25">
        <f t="shared" si="27"/>
        <v>28800</v>
      </c>
      <c r="K80" s="25">
        <f t="shared" si="20"/>
        <v>7680</v>
      </c>
      <c r="L80" s="25">
        <f t="shared" si="21"/>
        <v>23040</v>
      </c>
    </row>
    <row r="81" spans="1:12" ht="15.75" customHeight="1" x14ac:dyDescent="0.3">
      <c r="A81" s="6">
        <v>73</v>
      </c>
      <c r="B81" s="13" t="s">
        <v>94</v>
      </c>
      <c r="C81" s="14">
        <v>4</v>
      </c>
      <c r="D81" s="15" t="s">
        <v>80</v>
      </c>
      <c r="E81" s="16">
        <v>15000</v>
      </c>
      <c r="F81" s="16">
        <v>60000</v>
      </c>
      <c r="G81" s="25">
        <f t="shared" si="24"/>
        <v>12000</v>
      </c>
      <c r="H81" s="25">
        <f t="shared" si="25"/>
        <v>48000</v>
      </c>
      <c r="I81" s="25">
        <f t="shared" si="26"/>
        <v>9600</v>
      </c>
      <c r="J81" s="25">
        <f t="shared" si="27"/>
        <v>38400</v>
      </c>
      <c r="K81" s="25">
        <f t="shared" si="20"/>
        <v>7680</v>
      </c>
      <c r="L81" s="25">
        <f t="shared" si="21"/>
        <v>30720</v>
      </c>
    </row>
    <row r="82" spans="1:12" ht="15.75" customHeight="1" x14ac:dyDescent="0.3">
      <c r="A82" s="6">
        <v>74</v>
      </c>
      <c r="B82" s="13" t="s">
        <v>95</v>
      </c>
      <c r="C82" s="14">
        <v>2</v>
      </c>
      <c r="D82" s="15" t="s">
        <v>80</v>
      </c>
      <c r="E82" s="16">
        <v>18000</v>
      </c>
      <c r="F82" s="16">
        <v>36000</v>
      </c>
      <c r="G82" s="25">
        <f t="shared" si="24"/>
        <v>14400</v>
      </c>
      <c r="H82" s="25">
        <f t="shared" si="25"/>
        <v>28800</v>
      </c>
      <c r="I82" s="25">
        <f t="shared" si="26"/>
        <v>11520</v>
      </c>
      <c r="J82" s="25">
        <f t="shared" si="27"/>
        <v>23040</v>
      </c>
      <c r="K82" s="25">
        <f t="shared" si="20"/>
        <v>9216</v>
      </c>
      <c r="L82" s="25">
        <f t="shared" si="21"/>
        <v>18432</v>
      </c>
    </row>
    <row r="83" spans="1:12" ht="15.75" customHeight="1" x14ac:dyDescent="0.3">
      <c r="A83" s="6">
        <v>75</v>
      </c>
      <c r="B83" s="13" t="s">
        <v>96</v>
      </c>
      <c r="C83" s="14">
        <v>1</v>
      </c>
      <c r="D83" s="15" t="s">
        <v>70</v>
      </c>
      <c r="E83" s="16">
        <v>20000</v>
      </c>
      <c r="F83" s="16">
        <v>20000</v>
      </c>
      <c r="G83" s="25">
        <f t="shared" si="24"/>
        <v>16000</v>
      </c>
      <c r="H83" s="25">
        <f t="shared" si="25"/>
        <v>16000</v>
      </c>
      <c r="I83" s="25">
        <f t="shared" si="26"/>
        <v>12800</v>
      </c>
      <c r="J83" s="25">
        <f t="shared" si="27"/>
        <v>12800</v>
      </c>
      <c r="K83" s="25">
        <f t="shared" si="20"/>
        <v>10240</v>
      </c>
      <c r="L83" s="25">
        <f t="shared" si="21"/>
        <v>10240</v>
      </c>
    </row>
    <row r="84" spans="1:12" ht="15.75" customHeight="1" x14ac:dyDescent="0.3">
      <c r="A84" s="6">
        <v>76</v>
      </c>
      <c r="B84" s="13" t="s">
        <v>97</v>
      </c>
      <c r="C84" s="14">
        <v>1</v>
      </c>
      <c r="D84" s="15" t="s">
        <v>80</v>
      </c>
      <c r="E84" s="16">
        <v>8000</v>
      </c>
      <c r="F84" s="16">
        <v>8000</v>
      </c>
      <c r="G84" s="25">
        <f t="shared" si="24"/>
        <v>6400</v>
      </c>
      <c r="H84" s="25">
        <f t="shared" si="25"/>
        <v>6400</v>
      </c>
      <c r="I84" s="25">
        <f t="shared" si="26"/>
        <v>5120</v>
      </c>
      <c r="J84" s="25">
        <f t="shared" si="27"/>
        <v>5120</v>
      </c>
      <c r="K84" s="25">
        <f t="shared" si="20"/>
        <v>4096</v>
      </c>
      <c r="L84" s="25">
        <f t="shared" si="21"/>
        <v>4096</v>
      </c>
    </row>
    <row r="85" spans="1:12" ht="15.75" customHeight="1" x14ac:dyDescent="0.3">
      <c r="A85" s="6">
        <v>77</v>
      </c>
      <c r="B85" s="13" t="s">
        <v>98</v>
      </c>
      <c r="C85" s="14">
        <v>1</v>
      </c>
      <c r="D85" s="15" t="s">
        <v>80</v>
      </c>
      <c r="E85" s="16">
        <v>5000</v>
      </c>
      <c r="F85" s="16">
        <v>5000</v>
      </c>
      <c r="G85" s="25">
        <f t="shared" si="24"/>
        <v>4000</v>
      </c>
      <c r="H85" s="25">
        <f t="shared" si="25"/>
        <v>4000</v>
      </c>
      <c r="I85" s="25">
        <f t="shared" si="26"/>
        <v>3200</v>
      </c>
      <c r="J85" s="25">
        <f t="shared" si="27"/>
        <v>3200</v>
      </c>
      <c r="K85" s="25">
        <f t="shared" si="20"/>
        <v>2560</v>
      </c>
      <c r="L85" s="25">
        <f t="shared" si="21"/>
        <v>2560</v>
      </c>
    </row>
    <row r="86" spans="1:12" ht="15.75" customHeight="1" x14ac:dyDescent="0.3">
      <c r="A86" s="6">
        <v>78</v>
      </c>
      <c r="B86" s="13" t="s">
        <v>99</v>
      </c>
      <c r="C86" s="14">
        <v>1</v>
      </c>
      <c r="D86" s="15" t="s">
        <v>80</v>
      </c>
      <c r="E86" s="16">
        <v>15000</v>
      </c>
      <c r="F86" s="16">
        <v>15000</v>
      </c>
      <c r="G86" s="25">
        <f t="shared" si="24"/>
        <v>12000</v>
      </c>
      <c r="H86" s="25">
        <f t="shared" si="25"/>
        <v>12000</v>
      </c>
      <c r="I86" s="25">
        <f t="shared" si="26"/>
        <v>9600</v>
      </c>
      <c r="J86" s="25">
        <f t="shared" si="27"/>
        <v>9600</v>
      </c>
      <c r="K86" s="25">
        <f t="shared" si="20"/>
        <v>7680</v>
      </c>
      <c r="L86" s="25">
        <f t="shared" si="21"/>
        <v>7680</v>
      </c>
    </row>
    <row r="87" spans="1:12" ht="15.75" customHeight="1" x14ac:dyDescent="0.3">
      <c r="A87" s="6">
        <v>79</v>
      </c>
      <c r="B87" s="13" t="s">
        <v>100</v>
      </c>
      <c r="C87" s="14">
        <v>1</v>
      </c>
      <c r="D87" s="15" t="s">
        <v>80</v>
      </c>
      <c r="E87" s="16">
        <v>35000</v>
      </c>
      <c r="F87" s="16">
        <v>35000</v>
      </c>
      <c r="G87" s="25">
        <f t="shared" si="24"/>
        <v>28000</v>
      </c>
      <c r="H87" s="25">
        <f t="shared" si="25"/>
        <v>28000</v>
      </c>
      <c r="I87" s="25">
        <f t="shared" si="26"/>
        <v>22400</v>
      </c>
      <c r="J87" s="25">
        <f t="shared" si="27"/>
        <v>22400</v>
      </c>
      <c r="K87" s="25">
        <f t="shared" si="20"/>
        <v>17920</v>
      </c>
      <c r="L87" s="25">
        <f t="shared" si="21"/>
        <v>17920</v>
      </c>
    </row>
    <row r="88" spans="1:12" ht="15.75" customHeight="1" x14ac:dyDescent="0.3">
      <c r="A88" s="6">
        <v>80</v>
      </c>
      <c r="B88" s="13" t="s">
        <v>101</v>
      </c>
      <c r="C88" s="14">
        <v>1</v>
      </c>
      <c r="D88" s="15" t="s">
        <v>80</v>
      </c>
      <c r="E88" s="16">
        <v>15000</v>
      </c>
      <c r="F88" s="16">
        <v>15000</v>
      </c>
      <c r="G88" s="25">
        <f t="shared" si="24"/>
        <v>12000</v>
      </c>
      <c r="H88" s="25">
        <f t="shared" si="25"/>
        <v>12000</v>
      </c>
      <c r="I88" s="25">
        <f t="shared" si="26"/>
        <v>9600</v>
      </c>
      <c r="J88" s="25">
        <f t="shared" si="27"/>
        <v>9600</v>
      </c>
      <c r="K88" s="25">
        <f t="shared" si="20"/>
        <v>7680</v>
      </c>
      <c r="L88" s="25">
        <f t="shared" si="21"/>
        <v>7680</v>
      </c>
    </row>
    <row r="89" spans="1:12" ht="15.75" customHeight="1" x14ac:dyDescent="0.3">
      <c r="A89" s="6">
        <v>81</v>
      </c>
      <c r="B89" s="13" t="s">
        <v>102</v>
      </c>
      <c r="C89" s="14">
        <v>50</v>
      </c>
      <c r="D89" s="15" t="s">
        <v>66</v>
      </c>
      <c r="E89" s="16">
        <v>500</v>
      </c>
      <c r="F89" s="16">
        <v>25000</v>
      </c>
      <c r="G89" s="25">
        <f t="shared" si="24"/>
        <v>400</v>
      </c>
      <c r="H89" s="25">
        <f t="shared" si="25"/>
        <v>20000</v>
      </c>
      <c r="I89" s="25">
        <f t="shared" si="26"/>
        <v>320</v>
      </c>
      <c r="J89" s="25">
        <f t="shared" si="27"/>
        <v>16000</v>
      </c>
      <c r="K89" s="25">
        <f t="shared" si="20"/>
        <v>256</v>
      </c>
      <c r="L89" s="25">
        <f t="shared" si="21"/>
        <v>12800</v>
      </c>
    </row>
    <row r="90" spans="1:12" ht="15.75" customHeight="1" x14ac:dyDescent="0.3">
      <c r="A90" s="6">
        <v>82</v>
      </c>
      <c r="B90" s="13" t="s">
        <v>103</v>
      </c>
      <c r="C90" s="14">
        <v>200</v>
      </c>
      <c r="D90" s="15" t="s">
        <v>104</v>
      </c>
      <c r="E90" s="16">
        <v>30</v>
      </c>
      <c r="F90" s="16">
        <v>6000</v>
      </c>
      <c r="G90" s="25">
        <f t="shared" si="24"/>
        <v>24</v>
      </c>
      <c r="H90" s="25">
        <f t="shared" si="25"/>
        <v>4800</v>
      </c>
      <c r="I90" s="25">
        <f t="shared" si="26"/>
        <v>19.2</v>
      </c>
      <c r="J90" s="25">
        <f t="shared" si="27"/>
        <v>3840</v>
      </c>
      <c r="K90" s="25">
        <f t="shared" ref="K90:K153" si="28">+I90-I90*0.2</f>
        <v>15.36</v>
      </c>
      <c r="L90" s="25">
        <f t="shared" ref="L90:L153" si="29">+K90*C90</f>
        <v>3072</v>
      </c>
    </row>
    <row r="91" spans="1:12" ht="15.75" customHeight="1" x14ac:dyDescent="0.3">
      <c r="A91" s="6">
        <v>83</v>
      </c>
      <c r="B91" s="13" t="s">
        <v>105</v>
      </c>
      <c r="C91" s="14">
        <v>226</v>
      </c>
      <c r="D91" s="15" t="s">
        <v>80</v>
      </c>
      <c r="E91" s="16">
        <v>200</v>
      </c>
      <c r="F91" s="16">
        <v>45200</v>
      </c>
      <c r="G91" s="25">
        <f t="shared" si="24"/>
        <v>160</v>
      </c>
      <c r="H91" s="25">
        <f t="shared" si="25"/>
        <v>36160</v>
      </c>
      <c r="I91" s="25">
        <f t="shared" si="26"/>
        <v>128</v>
      </c>
      <c r="J91" s="25">
        <f t="shared" si="27"/>
        <v>28928</v>
      </c>
      <c r="K91" s="25">
        <f t="shared" si="28"/>
        <v>102.4</v>
      </c>
      <c r="L91" s="25">
        <f t="shared" si="29"/>
        <v>23142.400000000001</v>
      </c>
    </row>
    <row r="92" spans="1:12" ht="15.75" customHeight="1" x14ac:dyDescent="0.3">
      <c r="A92" s="6">
        <v>84</v>
      </c>
      <c r="B92" s="13" t="s">
        <v>106</v>
      </c>
      <c r="C92" s="14">
        <v>50</v>
      </c>
      <c r="D92" s="15" t="s">
        <v>80</v>
      </c>
      <c r="E92" s="16">
        <v>50</v>
      </c>
      <c r="F92" s="16">
        <v>2500</v>
      </c>
      <c r="G92" s="25">
        <f t="shared" si="24"/>
        <v>40</v>
      </c>
      <c r="H92" s="25">
        <f t="shared" si="25"/>
        <v>2000</v>
      </c>
      <c r="I92" s="25">
        <f t="shared" si="26"/>
        <v>32</v>
      </c>
      <c r="J92" s="25">
        <f t="shared" si="27"/>
        <v>1600</v>
      </c>
      <c r="K92" s="25">
        <f t="shared" si="28"/>
        <v>25.6</v>
      </c>
      <c r="L92" s="25">
        <f t="shared" si="29"/>
        <v>1280</v>
      </c>
    </row>
    <row r="93" spans="1:12" ht="15.75" customHeight="1" x14ac:dyDescent="0.3">
      <c r="A93" s="6">
        <v>85</v>
      </c>
      <c r="B93" s="13" t="s">
        <v>107</v>
      </c>
      <c r="C93" s="14">
        <v>1</v>
      </c>
      <c r="D93" s="15" t="s">
        <v>108</v>
      </c>
      <c r="E93" s="16">
        <v>180000</v>
      </c>
      <c r="F93" s="16">
        <v>180000</v>
      </c>
      <c r="G93" s="25">
        <f t="shared" si="24"/>
        <v>144000</v>
      </c>
      <c r="H93" s="25">
        <f t="shared" si="25"/>
        <v>144000</v>
      </c>
      <c r="I93" s="25">
        <f t="shared" si="26"/>
        <v>115200</v>
      </c>
      <c r="J93" s="25">
        <f t="shared" si="27"/>
        <v>115200</v>
      </c>
      <c r="K93" s="25">
        <f t="shared" si="28"/>
        <v>92160</v>
      </c>
      <c r="L93" s="25">
        <f t="shared" si="29"/>
        <v>92160</v>
      </c>
    </row>
    <row r="94" spans="1:12" ht="15.75" customHeight="1" x14ac:dyDescent="0.3">
      <c r="A94" s="6">
        <v>86</v>
      </c>
      <c r="B94" s="13" t="s">
        <v>109</v>
      </c>
      <c r="C94" s="14">
        <v>1</v>
      </c>
      <c r="D94" s="15" t="s">
        <v>80</v>
      </c>
      <c r="E94" s="16">
        <v>50000</v>
      </c>
      <c r="F94" s="16">
        <v>50000</v>
      </c>
      <c r="G94" s="25">
        <f t="shared" si="24"/>
        <v>40000</v>
      </c>
      <c r="H94" s="25">
        <f t="shared" si="25"/>
        <v>40000</v>
      </c>
      <c r="I94" s="25">
        <f t="shared" si="26"/>
        <v>32000</v>
      </c>
      <c r="J94" s="25">
        <f t="shared" si="27"/>
        <v>32000</v>
      </c>
      <c r="K94" s="25">
        <f t="shared" si="28"/>
        <v>25600</v>
      </c>
      <c r="L94" s="25">
        <f t="shared" si="29"/>
        <v>25600</v>
      </c>
    </row>
    <row r="95" spans="1:12" ht="15.75" customHeight="1" x14ac:dyDescent="0.3">
      <c r="A95" s="6">
        <v>87</v>
      </c>
      <c r="B95" s="13" t="s">
        <v>110</v>
      </c>
      <c r="C95" s="14">
        <v>1</v>
      </c>
      <c r="D95" s="15" t="s">
        <v>80</v>
      </c>
      <c r="E95" s="16">
        <v>65000</v>
      </c>
      <c r="F95" s="16">
        <v>65000</v>
      </c>
      <c r="G95" s="25">
        <f t="shared" si="24"/>
        <v>52000</v>
      </c>
      <c r="H95" s="25">
        <f t="shared" si="25"/>
        <v>52000</v>
      </c>
      <c r="I95" s="25">
        <f t="shared" si="26"/>
        <v>41600</v>
      </c>
      <c r="J95" s="25">
        <f t="shared" si="27"/>
        <v>41600</v>
      </c>
      <c r="K95" s="25">
        <f t="shared" si="28"/>
        <v>33280</v>
      </c>
      <c r="L95" s="25">
        <f t="shared" si="29"/>
        <v>33280</v>
      </c>
    </row>
    <row r="96" spans="1:12" ht="15.75" customHeight="1" x14ac:dyDescent="0.3">
      <c r="A96" s="6">
        <v>88</v>
      </c>
      <c r="B96" s="13" t="s">
        <v>111</v>
      </c>
      <c r="C96" s="14">
        <v>3</v>
      </c>
      <c r="D96" s="15" t="s">
        <v>80</v>
      </c>
      <c r="E96" s="16">
        <v>8000</v>
      </c>
      <c r="F96" s="16">
        <v>24000</v>
      </c>
      <c r="G96" s="25">
        <f t="shared" si="24"/>
        <v>6400</v>
      </c>
      <c r="H96" s="25">
        <f t="shared" si="25"/>
        <v>19200</v>
      </c>
      <c r="I96" s="25">
        <f t="shared" si="26"/>
        <v>5120</v>
      </c>
      <c r="J96" s="25">
        <f t="shared" si="27"/>
        <v>15360</v>
      </c>
      <c r="K96" s="25">
        <f t="shared" si="28"/>
        <v>4096</v>
      </c>
      <c r="L96" s="25">
        <f t="shared" si="29"/>
        <v>12288</v>
      </c>
    </row>
    <row r="97" spans="1:12" ht="15.75" customHeight="1" x14ac:dyDescent="0.3">
      <c r="A97" s="6">
        <v>89</v>
      </c>
      <c r="B97" s="13" t="s">
        <v>112</v>
      </c>
      <c r="C97" s="14">
        <v>5</v>
      </c>
      <c r="D97" s="15" t="s">
        <v>80</v>
      </c>
      <c r="E97" s="16">
        <v>55000</v>
      </c>
      <c r="F97" s="16">
        <v>275000</v>
      </c>
      <c r="G97" s="25">
        <f t="shared" si="24"/>
        <v>44000</v>
      </c>
      <c r="H97" s="25">
        <f t="shared" si="25"/>
        <v>220000</v>
      </c>
      <c r="I97" s="25">
        <f t="shared" si="26"/>
        <v>35200</v>
      </c>
      <c r="J97" s="25">
        <f t="shared" si="27"/>
        <v>176000</v>
      </c>
      <c r="K97" s="25">
        <f t="shared" si="28"/>
        <v>28160</v>
      </c>
      <c r="L97" s="25">
        <f t="shared" si="29"/>
        <v>140800</v>
      </c>
    </row>
    <row r="98" spans="1:12" ht="15.75" customHeight="1" x14ac:dyDescent="0.3">
      <c r="A98" s="6">
        <v>90</v>
      </c>
      <c r="B98" s="13" t="s">
        <v>113</v>
      </c>
      <c r="C98" s="14">
        <v>5</v>
      </c>
      <c r="D98" s="15" t="s">
        <v>80</v>
      </c>
      <c r="E98" s="16">
        <v>40000</v>
      </c>
      <c r="F98" s="16">
        <v>200000</v>
      </c>
      <c r="G98" s="25">
        <f t="shared" si="24"/>
        <v>32000</v>
      </c>
      <c r="H98" s="25">
        <f t="shared" si="25"/>
        <v>160000</v>
      </c>
      <c r="I98" s="25">
        <f t="shared" si="26"/>
        <v>25600</v>
      </c>
      <c r="J98" s="25">
        <f t="shared" si="27"/>
        <v>128000</v>
      </c>
      <c r="K98" s="25">
        <f t="shared" si="28"/>
        <v>20480</v>
      </c>
      <c r="L98" s="25">
        <f t="shared" si="29"/>
        <v>102400</v>
      </c>
    </row>
    <row r="99" spans="1:12" ht="15.75" customHeight="1" x14ac:dyDescent="0.3">
      <c r="A99" s="6">
        <v>91</v>
      </c>
      <c r="B99" s="13" t="s">
        <v>114</v>
      </c>
      <c r="C99" s="14">
        <v>1</v>
      </c>
      <c r="D99" s="15" t="s">
        <v>31</v>
      </c>
      <c r="E99" s="16">
        <v>12000</v>
      </c>
      <c r="F99" s="16">
        <v>12000</v>
      </c>
      <c r="G99" s="25">
        <f t="shared" si="24"/>
        <v>9600</v>
      </c>
      <c r="H99" s="25">
        <f t="shared" si="25"/>
        <v>9600</v>
      </c>
      <c r="I99" s="25">
        <f t="shared" si="26"/>
        <v>7680</v>
      </c>
      <c r="J99" s="25">
        <f t="shared" si="27"/>
        <v>7680</v>
      </c>
      <c r="K99" s="25">
        <f t="shared" si="28"/>
        <v>6144</v>
      </c>
      <c r="L99" s="25">
        <f t="shared" si="29"/>
        <v>6144</v>
      </c>
    </row>
    <row r="100" spans="1:12" ht="15.75" customHeight="1" x14ac:dyDescent="0.3">
      <c r="A100" s="6">
        <v>92</v>
      </c>
      <c r="B100" s="13" t="s">
        <v>115</v>
      </c>
      <c r="C100" s="14">
        <v>14</v>
      </c>
      <c r="D100" s="15" t="s">
        <v>80</v>
      </c>
      <c r="E100" s="16">
        <v>2500</v>
      </c>
      <c r="F100" s="16">
        <v>35000</v>
      </c>
      <c r="G100" s="25">
        <f t="shared" si="24"/>
        <v>2000</v>
      </c>
      <c r="H100" s="25">
        <f t="shared" si="25"/>
        <v>28000</v>
      </c>
      <c r="I100" s="25">
        <f t="shared" si="26"/>
        <v>1600</v>
      </c>
      <c r="J100" s="25">
        <f t="shared" si="27"/>
        <v>22400</v>
      </c>
      <c r="K100" s="25">
        <f t="shared" si="28"/>
        <v>1280</v>
      </c>
      <c r="L100" s="25">
        <f t="shared" si="29"/>
        <v>17920</v>
      </c>
    </row>
    <row r="101" spans="1:12" ht="15.75" customHeight="1" x14ac:dyDescent="0.3">
      <c r="A101" s="6">
        <v>93</v>
      </c>
      <c r="B101" s="13" t="s">
        <v>116</v>
      </c>
      <c r="C101" s="14">
        <v>1</v>
      </c>
      <c r="D101" s="15" t="s">
        <v>80</v>
      </c>
      <c r="E101" s="16">
        <v>2000</v>
      </c>
      <c r="F101" s="16">
        <v>2000</v>
      </c>
      <c r="G101" s="25">
        <f t="shared" si="24"/>
        <v>1600</v>
      </c>
      <c r="H101" s="25">
        <f t="shared" si="25"/>
        <v>1600</v>
      </c>
      <c r="I101" s="25">
        <f t="shared" si="26"/>
        <v>1280</v>
      </c>
      <c r="J101" s="25">
        <f t="shared" si="27"/>
        <v>1280</v>
      </c>
      <c r="K101" s="25">
        <f t="shared" si="28"/>
        <v>1024</v>
      </c>
      <c r="L101" s="25">
        <f t="shared" si="29"/>
        <v>1024</v>
      </c>
    </row>
    <row r="102" spans="1:12" ht="15.75" customHeight="1" x14ac:dyDescent="0.3">
      <c r="A102" s="6">
        <v>94</v>
      </c>
      <c r="B102" s="13" t="s">
        <v>117</v>
      </c>
      <c r="C102" s="14">
        <v>2</v>
      </c>
      <c r="D102" s="15" t="s">
        <v>80</v>
      </c>
      <c r="E102" s="16">
        <v>10000</v>
      </c>
      <c r="F102" s="16">
        <v>20000</v>
      </c>
      <c r="G102" s="25">
        <f t="shared" si="24"/>
        <v>8000</v>
      </c>
      <c r="H102" s="25">
        <f t="shared" si="25"/>
        <v>16000</v>
      </c>
      <c r="I102" s="25">
        <f t="shared" si="26"/>
        <v>6400</v>
      </c>
      <c r="J102" s="25">
        <f t="shared" si="27"/>
        <v>12800</v>
      </c>
      <c r="K102" s="25">
        <f t="shared" si="28"/>
        <v>5120</v>
      </c>
      <c r="L102" s="25">
        <f t="shared" si="29"/>
        <v>10240</v>
      </c>
    </row>
    <row r="103" spans="1:12" ht="15.75" customHeight="1" x14ac:dyDescent="0.3">
      <c r="A103" s="6">
        <v>95</v>
      </c>
      <c r="B103" s="13" t="s">
        <v>118</v>
      </c>
      <c r="C103" s="14">
        <v>51</v>
      </c>
      <c r="D103" s="15" t="s">
        <v>31</v>
      </c>
      <c r="E103" s="16">
        <v>400</v>
      </c>
      <c r="F103" s="16">
        <v>20400</v>
      </c>
      <c r="G103" s="25">
        <f t="shared" si="24"/>
        <v>320</v>
      </c>
      <c r="H103" s="25">
        <f t="shared" si="25"/>
        <v>16320</v>
      </c>
      <c r="I103" s="25">
        <f t="shared" si="26"/>
        <v>256</v>
      </c>
      <c r="J103" s="25">
        <f t="shared" si="27"/>
        <v>13056</v>
      </c>
      <c r="K103" s="25">
        <f t="shared" si="28"/>
        <v>204.8</v>
      </c>
      <c r="L103" s="25">
        <f t="shared" si="29"/>
        <v>10444.800000000001</v>
      </c>
    </row>
    <row r="104" spans="1:12" ht="15.75" customHeight="1" x14ac:dyDescent="0.3">
      <c r="A104" s="6">
        <v>96</v>
      </c>
      <c r="B104" s="13" t="s">
        <v>119</v>
      </c>
      <c r="C104" s="14">
        <v>2</v>
      </c>
      <c r="D104" s="15" t="s">
        <v>80</v>
      </c>
      <c r="E104" s="16">
        <v>12000</v>
      </c>
      <c r="F104" s="16">
        <v>24000</v>
      </c>
      <c r="G104" s="25">
        <f t="shared" si="24"/>
        <v>9600</v>
      </c>
      <c r="H104" s="25">
        <f t="shared" si="25"/>
        <v>19200</v>
      </c>
      <c r="I104" s="25">
        <f t="shared" si="26"/>
        <v>7680</v>
      </c>
      <c r="J104" s="25">
        <f t="shared" si="27"/>
        <v>15360</v>
      </c>
      <c r="K104" s="25">
        <f t="shared" si="28"/>
        <v>6144</v>
      </c>
      <c r="L104" s="25">
        <f t="shared" si="29"/>
        <v>12288</v>
      </c>
    </row>
    <row r="105" spans="1:12" ht="15.75" customHeight="1" x14ac:dyDescent="0.3">
      <c r="A105" s="6">
        <v>97</v>
      </c>
      <c r="B105" s="13" t="s">
        <v>120</v>
      </c>
      <c r="C105" s="14">
        <v>2</v>
      </c>
      <c r="D105" s="15" t="s">
        <v>31</v>
      </c>
      <c r="E105" s="16">
        <v>10000</v>
      </c>
      <c r="F105" s="16">
        <v>20000</v>
      </c>
      <c r="G105" s="25">
        <f t="shared" si="24"/>
        <v>8000</v>
      </c>
      <c r="H105" s="25">
        <f t="shared" si="25"/>
        <v>16000</v>
      </c>
      <c r="I105" s="25">
        <f t="shared" si="26"/>
        <v>6400</v>
      </c>
      <c r="J105" s="25">
        <f t="shared" si="27"/>
        <v>12800</v>
      </c>
      <c r="K105" s="25">
        <f t="shared" si="28"/>
        <v>5120</v>
      </c>
      <c r="L105" s="25">
        <f t="shared" si="29"/>
        <v>10240</v>
      </c>
    </row>
    <row r="106" spans="1:12" ht="15.75" customHeight="1" x14ac:dyDescent="0.3">
      <c r="A106" s="6">
        <v>98</v>
      </c>
      <c r="B106" s="13" t="s">
        <v>121</v>
      </c>
      <c r="C106" s="14">
        <v>1</v>
      </c>
      <c r="D106" s="15" t="s">
        <v>80</v>
      </c>
      <c r="E106" s="16">
        <v>3000</v>
      </c>
      <c r="F106" s="16">
        <v>3000</v>
      </c>
      <c r="G106" s="25">
        <f t="shared" si="24"/>
        <v>2400</v>
      </c>
      <c r="H106" s="25">
        <f t="shared" si="25"/>
        <v>2400</v>
      </c>
      <c r="I106" s="25">
        <f t="shared" si="26"/>
        <v>1920</v>
      </c>
      <c r="J106" s="25">
        <f t="shared" si="27"/>
        <v>1920</v>
      </c>
      <c r="K106" s="25">
        <f t="shared" si="28"/>
        <v>1536</v>
      </c>
      <c r="L106" s="25">
        <f t="shared" si="29"/>
        <v>1536</v>
      </c>
    </row>
    <row r="107" spans="1:12" ht="15.75" customHeight="1" x14ac:dyDescent="0.3">
      <c r="A107" s="6">
        <v>99</v>
      </c>
      <c r="B107" s="13" t="s">
        <v>122</v>
      </c>
      <c r="C107" s="14">
        <v>1</v>
      </c>
      <c r="D107" s="15" t="s">
        <v>80</v>
      </c>
      <c r="E107" s="16">
        <v>6000</v>
      </c>
      <c r="F107" s="16">
        <v>6000</v>
      </c>
      <c r="G107" s="25">
        <f t="shared" si="24"/>
        <v>4800</v>
      </c>
      <c r="H107" s="25">
        <f t="shared" si="25"/>
        <v>4800</v>
      </c>
      <c r="I107" s="25">
        <f t="shared" si="26"/>
        <v>3840</v>
      </c>
      <c r="J107" s="25">
        <f t="shared" si="27"/>
        <v>3840</v>
      </c>
      <c r="K107" s="25">
        <f t="shared" si="28"/>
        <v>3072</v>
      </c>
      <c r="L107" s="25">
        <f t="shared" si="29"/>
        <v>3072</v>
      </c>
    </row>
    <row r="108" spans="1:12" ht="15.75" customHeight="1" x14ac:dyDescent="0.3">
      <c r="A108" s="6">
        <v>100</v>
      </c>
      <c r="B108" s="13" t="s">
        <v>123</v>
      </c>
      <c r="C108" s="14">
        <v>12</v>
      </c>
      <c r="D108" s="15" t="s">
        <v>31</v>
      </c>
      <c r="E108" s="16">
        <v>2500</v>
      </c>
      <c r="F108" s="16">
        <v>30000</v>
      </c>
      <c r="G108" s="25">
        <f t="shared" si="24"/>
        <v>2000</v>
      </c>
      <c r="H108" s="25">
        <f t="shared" si="25"/>
        <v>24000</v>
      </c>
      <c r="I108" s="25">
        <f t="shared" si="26"/>
        <v>1600</v>
      </c>
      <c r="J108" s="25">
        <f t="shared" si="27"/>
        <v>19200</v>
      </c>
      <c r="K108" s="25">
        <f t="shared" si="28"/>
        <v>1280</v>
      </c>
      <c r="L108" s="25">
        <f t="shared" si="29"/>
        <v>15360</v>
      </c>
    </row>
    <row r="109" spans="1:12" ht="15.75" customHeight="1" x14ac:dyDescent="0.3">
      <c r="A109" s="6">
        <v>101</v>
      </c>
      <c r="B109" s="13" t="s">
        <v>124</v>
      </c>
      <c r="C109" s="14">
        <v>1</v>
      </c>
      <c r="D109" s="15" t="s">
        <v>31</v>
      </c>
      <c r="E109" s="16">
        <v>1000</v>
      </c>
      <c r="F109" s="16">
        <v>1000</v>
      </c>
      <c r="G109" s="25">
        <f t="shared" si="24"/>
        <v>800</v>
      </c>
      <c r="H109" s="25">
        <f t="shared" si="25"/>
        <v>800</v>
      </c>
      <c r="I109" s="25">
        <f t="shared" si="26"/>
        <v>640</v>
      </c>
      <c r="J109" s="25">
        <f t="shared" si="27"/>
        <v>640</v>
      </c>
      <c r="K109" s="25">
        <f t="shared" si="28"/>
        <v>512</v>
      </c>
      <c r="L109" s="25">
        <f t="shared" si="29"/>
        <v>512</v>
      </c>
    </row>
    <row r="110" spans="1:12" ht="15.75" customHeight="1" x14ac:dyDescent="0.3">
      <c r="A110" s="6">
        <v>102</v>
      </c>
      <c r="B110" s="13" t="s">
        <v>125</v>
      </c>
      <c r="C110" s="14">
        <v>1</v>
      </c>
      <c r="D110" s="15" t="s">
        <v>31</v>
      </c>
      <c r="E110" s="16">
        <v>3000</v>
      </c>
      <c r="F110" s="16">
        <v>3000</v>
      </c>
      <c r="G110" s="25">
        <f t="shared" si="24"/>
        <v>2400</v>
      </c>
      <c r="H110" s="25">
        <f t="shared" si="25"/>
        <v>2400</v>
      </c>
      <c r="I110" s="25">
        <f t="shared" si="26"/>
        <v>1920</v>
      </c>
      <c r="J110" s="25">
        <f t="shared" si="27"/>
        <v>1920</v>
      </c>
      <c r="K110" s="25">
        <f t="shared" si="28"/>
        <v>1536</v>
      </c>
      <c r="L110" s="25">
        <f t="shared" si="29"/>
        <v>1536</v>
      </c>
    </row>
    <row r="111" spans="1:12" ht="15.75" customHeight="1" x14ac:dyDescent="0.3">
      <c r="A111" s="6">
        <v>104</v>
      </c>
      <c r="B111" s="13" t="s">
        <v>127</v>
      </c>
      <c r="C111" s="14">
        <v>31</v>
      </c>
      <c r="D111" s="15" t="s">
        <v>31</v>
      </c>
      <c r="E111" s="16">
        <v>100</v>
      </c>
      <c r="F111" s="16">
        <v>3100</v>
      </c>
      <c r="G111" s="25">
        <f t="shared" si="24"/>
        <v>80</v>
      </c>
      <c r="H111" s="25">
        <f t="shared" si="25"/>
        <v>2480</v>
      </c>
      <c r="I111" s="25">
        <f t="shared" si="26"/>
        <v>64</v>
      </c>
      <c r="J111" s="25">
        <f t="shared" si="27"/>
        <v>1984</v>
      </c>
      <c r="K111" s="25">
        <f t="shared" si="28"/>
        <v>51.2</v>
      </c>
      <c r="L111" s="25">
        <f t="shared" si="29"/>
        <v>1587.2</v>
      </c>
    </row>
    <row r="112" spans="1:12" ht="15.75" customHeight="1" x14ac:dyDescent="0.3">
      <c r="A112" s="6">
        <v>105</v>
      </c>
      <c r="B112" s="13" t="s">
        <v>128</v>
      </c>
      <c r="C112" s="14">
        <v>1400</v>
      </c>
      <c r="D112" s="15" t="s">
        <v>31</v>
      </c>
      <c r="E112" s="16">
        <v>150</v>
      </c>
      <c r="F112" s="16">
        <v>210000</v>
      </c>
      <c r="G112" s="25">
        <f t="shared" si="24"/>
        <v>120</v>
      </c>
      <c r="H112" s="25">
        <f t="shared" si="25"/>
        <v>168000</v>
      </c>
      <c r="I112" s="25">
        <f t="shared" si="26"/>
        <v>96</v>
      </c>
      <c r="J112" s="25">
        <f t="shared" si="27"/>
        <v>134400</v>
      </c>
      <c r="K112" s="25">
        <f t="shared" si="28"/>
        <v>76.8</v>
      </c>
      <c r="L112" s="25">
        <f t="shared" si="29"/>
        <v>107520</v>
      </c>
    </row>
    <row r="113" spans="1:12" ht="15.75" customHeight="1" x14ac:dyDescent="0.3">
      <c r="A113" s="6">
        <v>106</v>
      </c>
      <c r="B113" s="13" t="s">
        <v>129</v>
      </c>
      <c r="C113" s="14">
        <v>1</v>
      </c>
      <c r="D113" s="15" t="s">
        <v>31</v>
      </c>
      <c r="E113" s="16">
        <v>10000</v>
      </c>
      <c r="F113" s="16">
        <v>10000</v>
      </c>
      <c r="G113" s="25">
        <f t="shared" si="24"/>
        <v>8000</v>
      </c>
      <c r="H113" s="25">
        <f t="shared" si="25"/>
        <v>8000</v>
      </c>
      <c r="I113" s="25">
        <f t="shared" si="26"/>
        <v>6400</v>
      </c>
      <c r="J113" s="25">
        <f t="shared" si="27"/>
        <v>6400</v>
      </c>
      <c r="K113" s="25">
        <f t="shared" si="28"/>
        <v>5120</v>
      </c>
      <c r="L113" s="25">
        <f t="shared" si="29"/>
        <v>5120</v>
      </c>
    </row>
    <row r="114" spans="1:12" ht="15.75" customHeight="1" x14ac:dyDescent="0.3">
      <c r="A114" s="6">
        <v>107</v>
      </c>
      <c r="B114" s="13" t="s">
        <v>130</v>
      </c>
      <c r="C114" s="14">
        <v>3500</v>
      </c>
      <c r="D114" s="15" t="s">
        <v>131</v>
      </c>
      <c r="E114" s="16">
        <f>+F114/3500</f>
        <v>2.8571428571428572</v>
      </c>
      <c r="F114" s="16">
        <v>10000</v>
      </c>
      <c r="G114" s="25">
        <f t="shared" si="24"/>
        <v>2.2857142857142856</v>
      </c>
      <c r="H114" s="25">
        <f t="shared" si="25"/>
        <v>8000</v>
      </c>
      <c r="I114" s="25">
        <f t="shared" si="26"/>
        <v>1.8285714285714285</v>
      </c>
      <c r="J114" s="25">
        <f t="shared" si="27"/>
        <v>6400</v>
      </c>
      <c r="K114" s="25">
        <f t="shared" si="28"/>
        <v>1.4628571428571429</v>
      </c>
      <c r="L114" s="25">
        <f t="shared" si="29"/>
        <v>5120</v>
      </c>
    </row>
    <row r="115" spans="1:12" ht="15.75" customHeight="1" x14ac:dyDescent="0.3">
      <c r="A115" s="6">
        <v>109</v>
      </c>
      <c r="B115" s="13" t="s">
        <v>132</v>
      </c>
      <c r="C115" s="14">
        <v>1</v>
      </c>
      <c r="D115" s="15" t="s">
        <v>131</v>
      </c>
      <c r="E115" s="16">
        <v>1000</v>
      </c>
      <c r="F115" s="16">
        <v>1000</v>
      </c>
      <c r="G115" s="25">
        <f t="shared" si="24"/>
        <v>800</v>
      </c>
      <c r="H115" s="25">
        <f t="shared" si="25"/>
        <v>800</v>
      </c>
      <c r="I115" s="25">
        <f t="shared" si="26"/>
        <v>640</v>
      </c>
      <c r="J115" s="25">
        <f t="shared" si="27"/>
        <v>640</v>
      </c>
      <c r="K115" s="25">
        <f t="shared" si="28"/>
        <v>512</v>
      </c>
      <c r="L115" s="25">
        <f t="shared" si="29"/>
        <v>512</v>
      </c>
    </row>
    <row r="116" spans="1:12" ht="15.75" customHeight="1" x14ac:dyDescent="0.3">
      <c r="A116" s="6">
        <v>110</v>
      </c>
      <c r="B116" s="13" t="s">
        <v>133</v>
      </c>
      <c r="C116" s="14">
        <v>145</v>
      </c>
      <c r="D116" s="15" t="s">
        <v>31</v>
      </c>
      <c r="E116" s="16">
        <v>200</v>
      </c>
      <c r="F116" s="16">
        <v>29000</v>
      </c>
      <c r="G116" s="25">
        <f t="shared" si="24"/>
        <v>160</v>
      </c>
      <c r="H116" s="25">
        <f t="shared" si="25"/>
        <v>23200</v>
      </c>
      <c r="I116" s="25">
        <f t="shared" si="26"/>
        <v>128</v>
      </c>
      <c r="J116" s="25">
        <f t="shared" si="27"/>
        <v>18560</v>
      </c>
      <c r="K116" s="25">
        <f t="shared" si="28"/>
        <v>102.4</v>
      </c>
      <c r="L116" s="25">
        <f t="shared" si="29"/>
        <v>14848</v>
      </c>
    </row>
    <row r="117" spans="1:12" ht="15.75" customHeight="1" x14ac:dyDescent="0.3">
      <c r="A117" s="6">
        <v>111</v>
      </c>
      <c r="B117" s="13" t="s">
        <v>134</v>
      </c>
      <c r="C117" s="14">
        <v>685</v>
      </c>
      <c r="D117" s="15" t="s">
        <v>31</v>
      </c>
      <c r="E117" s="16">
        <v>200</v>
      </c>
      <c r="F117" s="16">
        <v>137000</v>
      </c>
      <c r="G117" s="25">
        <f t="shared" si="24"/>
        <v>160</v>
      </c>
      <c r="H117" s="25">
        <f t="shared" si="25"/>
        <v>109600</v>
      </c>
      <c r="I117" s="25">
        <f t="shared" si="26"/>
        <v>128</v>
      </c>
      <c r="J117" s="25">
        <f t="shared" si="27"/>
        <v>87680</v>
      </c>
      <c r="K117" s="25">
        <f t="shared" si="28"/>
        <v>102.4</v>
      </c>
      <c r="L117" s="25">
        <f t="shared" si="29"/>
        <v>70144</v>
      </c>
    </row>
    <row r="118" spans="1:12" ht="15.75" customHeight="1" x14ac:dyDescent="0.3">
      <c r="A118" s="6">
        <v>112</v>
      </c>
      <c r="B118" s="13" t="s">
        <v>135</v>
      </c>
      <c r="C118" s="14">
        <v>1</v>
      </c>
      <c r="D118" s="15" t="s">
        <v>131</v>
      </c>
      <c r="E118" s="16">
        <v>150000</v>
      </c>
      <c r="F118" s="16">
        <v>150000</v>
      </c>
      <c r="G118" s="25">
        <f t="shared" si="24"/>
        <v>120000</v>
      </c>
      <c r="H118" s="25">
        <f t="shared" si="25"/>
        <v>120000</v>
      </c>
      <c r="I118" s="25">
        <f t="shared" si="26"/>
        <v>96000</v>
      </c>
      <c r="J118" s="25">
        <f t="shared" si="27"/>
        <v>96000</v>
      </c>
      <c r="K118" s="25">
        <f t="shared" si="28"/>
        <v>76800</v>
      </c>
      <c r="L118" s="25">
        <f t="shared" si="29"/>
        <v>76800</v>
      </c>
    </row>
    <row r="119" spans="1:12" ht="15.75" customHeight="1" x14ac:dyDescent="0.3">
      <c r="A119" s="6">
        <v>113</v>
      </c>
      <c r="B119" s="13" t="s">
        <v>136</v>
      </c>
      <c r="C119" s="14">
        <v>1</v>
      </c>
      <c r="D119" s="15" t="s">
        <v>31</v>
      </c>
      <c r="E119" s="16">
        <v>80000</v>
      </c>
      <c r="F119" s="16">
        <v>80000</v>
      </c>
      <c r="G119" s="25">
        <f t="shared" ref="G119:G182" si="30">+E119-E119*0.2</f>
        <v>64000</v>
      </c>
      <c r="H119" s="25">
        <f t="shared" si="25"/>
        <v>64000</v>
      </c>
      <c r="I119" s="25">
        <f t="shared" si="26"/>
        <v>51200</v>
      </c>
      <c r="J119" s="25">
        <f t="shared" si="27"/>
        <v>51200</v>
      </c>
      <c r="K119" s="25">
        <f t="shared" si="28"/>
        <v>40960</v>
      </c>
      <c r="L119" s="25">
        <f t="shared" si="29"/>
        <v>40960</v>
      </c>
    </row>
    <row r="120" spans="1:12" ht="15.75" customHeight="1" x14ac:dyDescent="0.3">
      <c r="A120" s="6">
        <v>114</v>
      </c>
      <c r="B120" s="13" t="s">
        <v>137</v>
      </c>
      <c r="C120" s="14">
        <v>69</v>
      </c>
      <c r="D120" s="15" t="s">
        <v>131</v>
      </c>
      <c r="E120" s="16">
        <v>3000</v>
      </c>
      <c r="F120" s="16">
        <v>207000</v>
      </c>
      <c r="G120" s="25">
        <f t="shared" si="30"/>
        <v>2400</v>
      </c>
      <c r="H120" s="25">
        <f t="shared" si="25"/>
        <v>165600</v>
      </c>
      <c r="I120" s="25">
        <f t="shared" si="26"/>
        <v>1920</v>
      </c>
      <c r="J120" s="25">
        <f t="shared" si="27"/>
        <v>132480</v>
      </c>
      <c r="K120" s="25">
        <f t="shared" si="28"/>
        <v>1536</v>
      </c>
      <c r="L120" s="25">
        <f t="shared" si="29"/>
        <v>105984</v>
      </c>
    </row>
    <row r="121" spans="1:12" ht="15.75" customHeight="1" x14ac:dyDescent="0.3">
      <c r="A121" s="6">
        <v>115</v>
      </c>
      <c r="B121" s="13" t="s">
        <v>138</v>
      </c>
      <c r="C121" s="14">
        <v>11</v>
      </c>
      <c r="D121" s="15" t="s">
        <v>131</v>
      </c>
      <c r="E121" s="16">
        <v>200</v>
      </c>
      <c r="F121" s="16">
        <v>2200</v>
      </c>
      <c r="G121" s="25">
        <f t="shared" si="30"/>
        <v>160</v>
      </c>
      <c r="H121" s="25">
        <f t="shared" si="25"/>
        <v>1760</v>
      </c>
      <c r="I121" s="25">
        <f t="shared" si="26"/>
        <v>128</v>
      </c>
      <c r="J121" s="25">
        <f t="shared" si="27"/>
        <v>1408</v>
      </c>
      <c r="K121" s="25">
        <f t="shared" si="28"/>
        <v>102.4</v>
      </c>
      <c r="L121" s="25">
        <f t="shared" si="29"/>
        <v>1126.4000000000001</v>
      </c>
    </row>
    <row r="122" spans="1:12" ht="15.75" customHeight="1" x14ac:dyDescent="0.3">
      <c r="A122" s="6">
        <v>116</v>
      </c>
      <c r="B122" s="13" t="s">
        <v>139</v>
      </c>
      <c r="C122" s="14">
        <v>60</v>
      </c>
      <c r="D122" s="15" t="s">
        <v>140</v>
      </c>
      <c r="E122" s="16">
        <v>10000</v>
      </c>
      <c r="F122" s="16">
        <v>600000</v>
      </c>
      <c r="G122" s="25">
        <f t="shared" si="30"/>
        <v>8000</v>
      </c>
      <c r="H122" s="25">
        <f t="shared" si="25"/>
        <v>480000</v>
      </c>
      <c r="I122" s="25">
        <f t="shared" si="26"/>
        <v>6400</v>
      </c>
      <c r="J122" s="25">
        <f t="shared" si="27"/>
        <v>384000</v>
      </c>
      <c r="K122" s="25">
        <f t="shared" si="28"/>
        <v>5120</v>
      </c>
      <c r="L122" s="25">
        <f t="shared" si="29"/>
        <v>307200</v>
      </c>
    </row>
    <row r="123" spans="1:12" ht="15.75" customHeight="1" x14ac:dyDescent="0.3">
      <c r="A123" s="6">
        <v>117</v>
      </c>
      <c r="B123" s="13" t="s">
        <v>141</v>
      </c>
      <c r="C123" s="14">
        <v>1</v>
      </c>
      <c r="D123" s="15" t="s">
        <v>31</v>
      </c>
      <c r="E123" s="16">
        <v>5000</v>
      </c>
      <c r="F123" s="16">
        <v>5000</v>
      </c>
      <c r="G123" s="25">
        <f t="shared" si="30"/>
        <v>4000</v>
      </c>
      <c r="H123" s="25">
        <f t="shared" si="25"/>
        <v>4000</v>
      </c>
      <c r="I123" s="25">
        <f t="shared" si="26"/>
        <v>3200</v>
      </c>
      <c r="J123" s="25">
        <f t="shared" si="27"/>
        <v>3200</v>
      </c>
      <c r="K123" s="25">
        <f t="shared" si="28"/>
        <v>2560</v>
      </c>
      <c r="L123" s="25">
        <f t="shared" si="29"/>
        <v>2560</v>
      </c>
    </row>
    <row r="124" spans="1:12" ht="15.75" customHeight="1" x14ac:dyDescent="0.3">
      <c r="A124" s="6">
        <v>118</v>
      </c>
      <c r="B124" s="13" t="s">
        <v>142</v>
      </c>
      <c r="C124" s="14">
        <v>35</v>
      </c>
      <c r="D124" s="15" t="s">
        <v>31</v>
      </c>
      <c r="E124" s="16">
        <v>100</v>
      </c>
      <c r="F124" s="16">
        <v>3500</v>
      </c>
      <c r="G124" s="25">
        <f t="shared" si="30"/>
        <v>80</v>
      </c>
      <c r="H124" s="25">
        <f t="shared" si="25"/>
        <v>2800</v>
      </c>
      <c r="I124" s="25">
        <f t="shared" si="26"/>
        <v>64</v>
      </c>
      <c r="J124" s="25">
        <f t="shared" si="27"/>
        <v>2240</v>
      </c>
      <c r="K124" s="25">
        <f t="shared" si="28"/>
        <v>51.2</v>
      </c>
      <c r="L124" s="25">
        <f t="shared" si="29"/>
        <v>1792</v>
      </c>
    </row>
    <row r="125" spans="1:12" ht="15.75" customHeight="1" x14ac:dyDescent="0.3">
      <c r="A125" s="6">
        <v>119</v>
      </c>
      <c r="B125" s="13" t="s">
        <v>143</v>
      </c>
      <c r="C125" s="14">
        <v>50</v>
      </c>
      <c r="D125" s="15" t="s">
        <v>131</v>
      </c>
      <c r="E125" s="16">
        <v>20</v>
      </c>
      <c r="F125" s="16">
        <v>1000</v>
      </c>
      <c r="G125" s="25">
        <f t="shared" si="30"/>
        <v>16</v>
      </c>
      <c r="H125" s="25">
        <f t="shared" si="25"/>
        <v>800</v>
      </c>
      <c r="I125" s="25">
        <f t="shared" si="26"/>
        <v>12.8</v>
      </c>
      <c r="J125" s="25">
        <f t="shared" si="27"/>
        <v>640</v>
      </c>
      <c r="K125" s="25">
        <f t="shared" si="28"/>
        <v>10.24</v>
      </c>
      <c r="L125" s="25">
        <f t="shared" si="29"/>
        <v>512</v>
      </c>
    </row>
    <row r="126" spans="1:12" ht="15.75" customHeight="1" x14ac:dyDescent="0.3">
      <c r="A126" s="6">
        <v>120</v>
      </c>
      <c r="B126" s="13" t="s">
        <v>144</v>
      </c>
      <c r="C126" s="14">
        <v>2</v>
      </c>
      <c r="D126" s="15" t="s">
        <v>31</v>
      </c>
      <c r="E126" s="16">
        <v>6000</v>
      </c>
      <c r="F126" s="16">
        <v>12000</v>
      </c>
      <c r="G126" s="25">
        <f t="shared" si="30"/>
        <v>4800</v>
      </c>
      <c r="H126" s="25">
        <f t="shared" si="25"/>
        <v>9600</v>
      </c>
      <c r="I126" s="25">
        <f t="shared" si="26"/>
        <v>3840</v>
      </c>
      <c r="J126" s="25">
        <f t="shared" si="27"/>
        <v>7680</v>
      </c>
      <c r="K126" s="25">
        <f t="shared" si="28"/>
        <v>3072</v>
      </c>
      <c r="L126" s="25">
        <f t="shared" si="29"/>
        <v>6144</v>
      </c>
    </row>
    <row r="127" spans="1:12" ht="15.75" customHeight="1" x14ac:dyDescent="0.3">
      <c r="A127" s="6">
        <v>121</v>
      </c>
      <c r="B127" s="13" t="s">
        <v>145</v>
      </c>
      <c r="C127" s="14">
        <v>94</v>
      </c>
      <c r="D127" s="15" t="s">
        <v>131</v>
      </c>
      <c r="E127" s="16">
        <v>100</v>
      </c>
      <c r="F127" s="16">
        <v>9400</v>
      </c>
      <c r="G127" s="25">
        <f t="shared" si="30"/>
        <v>80</v>
      </c>
      <c r="H127" s="25">
        <f t="shared" si="25"/>
        <v>7520</v>
      </c>
      <c r="I127" s="25">
        <f t="shared" si="26"/>
        <v>64</v>
      </c>
      <c r="J127" s="25">
        <f t="shared" si="27"/>
        <v>6016</v>
      </c>
      <c r="K127" s="25">
        <f t="shared" si="28"/>
        <v>51.2</v>
      </c>
      <c r="L127" s="25">
        <f t="shared" si="29"/>
        <v>4812.8</v>
      </c>
    </row>
    <row r="128" spans="1:12" ht="15.75" customHeight="1" x14ac:dyDescent="0.3">
      <c r="A128" s="6">
        <v>122</v>
      </c>
      <c r="B128" s="13" t="s">
        <v>146</v>
      </c>
      <c r="C128" s="14">
        <v>14</v>
      </c>
      <c r="D128" s="15" t="s">
        <v>31</v>
      </c>
      <c r="E128" s="16">
        <v>150</v>
      </c>
      <c r="F128" s="16">
        <v>2100</v>
      </c>
      <c r="G128" s="25">
        <f t="shared" si="30"/>
        <v>120</v>
      </c>
      <c r="H128" s="25">
        <f t="shared" si="25"/>
        <v>1680</v>
      </c>
      <c r="I128" s="25">
        <f t="shared" si="26"/>
        <v>96</v>
      </c>
      <c r="J128" s="25">
        <f t="shared" si="27"/>
        <v>1344</v>
      </c>
      <c r="K128" s="25">
        <f t="shared" si="28"/>
        <v>76.8</v>
      </c>
      <c r="L128" s="25">
        <f t="shared" si="29"/>
        <v>1075.2</v>
      </c>
    </row>
    <row r="129" spans="1:12" ht="15.75" customHeight="1" x14ac:dyDescent="0.3">
      <c r="A129" s="6">
        <v>123</v>
      </c>
      <c r="B129" s="13" t="s">
        <v>147</v>
      </c>
      <c r="C129" s="14">
        <v>71</v>
      </c>
      <c r="D129" s="15" t="s">
        <v>31</v>
      </c>
      <c r="E129" s="16">
        <v>1000</v>
      </c>
      <c r="F129" s="16">
        <v>71000</v>
      </c>
      <c r="G129" s="25">
        <f t="shared" si="30"/>
        <v>800</v>
      </c>
      <c r="H129" s="25">
        <f t="shared" si="25"/>
        <v>56800</v>
      </c>
      <c r="I129" s="25">
        <f t="shared" si="26"/>
        <v>640</v>
      </c>
      <c r="J129" s="25">
        <f t="shared" si="27"/>
        <v>45440</v>
      </c>
      <c r="K129" s="25">
        <f t="shared" si="28"/>
        <v>512</v>
      </c>
      <c r="L129" s="25">
        <f t="shared" si="29"/>
        <v>36352</v>
      </c>
    </row>
    <row r="130" spans="1:12" ht="15.75" customHeight="1" x14ac:dyDescent="0.3">
      <c r="A130" s="6">
        <v>124</v>
      </c>
      <c r="B130" s="13" t="s">
        <v>148</v>
      </c>
      <c r="C130" s="14">
        <v>6</v>
      </c>
      <c r="D130" s="15" t="s">
        <v>31</v>
      </c>
      <c r="E130" s="16">
        <v>5000</v>
      </c>
      <c r="F130" s="16">
        <v>30000</v>
      </c>
      <c r="G130" s="25">
        <f t="shared" si="30"/>
        <v>4000</v>
      </c>
      <c r="H130" s="25">
        <f t="shared" si="25"/>
        <v>24000</v>
      </c>
      <c r="I130" s="25">
        <f t="shared" si="26"/>
        <v>3200</v>
      </c>
      <c r="J130" s="25">
        <f t="shared" si="27"/>
        <v>19200</v>
      </c>
      <c r="K130" s="25">
        <f t="shared" si="28"/>
        <v>2560</v>
      </c>
      <c r="L130" s="25">
        <f t="shared" si="29"/>
        <v>15360</v>
      </c>
    </row>
    <row r="131" spans="1:12" ht="15.75" customHeight="1" x14ac:dyDescent="0.3">
      <c r="A131" s="6">
        <v>125</v>
      </c>
      <c r="B131" s="13" t="s">
        <v>149</v>
      </c>
      <c r="C131" s="14">
        <v>1</v>
      </c>
      <c r="D131" s="15" t="s">
        <v>31</v>
      </c>
      <c r="E131" s="16">
        <v>2000</v>
      </c>
      <c r="F131" s="16">
        <v>2000</v>
      </c>
      <c r="G131" s="25">
        <f t="shared" si="30"/>
        <v>1600</v>
      </c>
      <c r="H131" s="25">
        <f t="shared" si="25"/>
        <v>1600</v>
      </c>
      <c r="I131" s="25">
        <f t="shared" si="26"/>
        <v>1280</v>
      </c>
      <c r="J131" s="25">
        <f t="shared" si="27"/>
        <v>1280</v>
      </c>
      <c r="K131" s="25">
        <f t="shared" si="28"/>
        <v>1024</v>
      </c>
      <c r="L131" s="25">
        <f t="shared" si="29"/>
        <v>1024</v>
      </c>
    </row>
    <row r="132" spans="1:12" ht="15.75" customHeight="1" x14ac:dyDescent="0.3">
      <c r="A132" s="6">
        <v>126</v>
      </c>
      <c r="B132" s="13" t="s">
        <v>150</v>
      </c>
      <c r="C132" s="14">
        <v>1</v>
      </c>
      <c r="D132" s="15" t="s">
        <v>31</v>
      </c>
      <c r="E132" s="16">
        <v>16000</v>
      </c>
      <c r="F132" s="16">
        <v>16000</v>
      </c>
      <c r="G132" s="25">
        <f t="shared" si="30"/>
        <v>12800</v>
      </c>
      <c r="H132" s="25">
        <f t="shared" si="25"/>
        <v>12800</v>
      </c>
      <c r="I132" s="25">
        <f t="shared" si="26"/>
        <v>10240</v>
      </c>
      <c r="J132" s="25">
        <f t="shared" si="27"/>
        <v>10240</v>
      </c>
      <c r="K132" s="25">
        <f t="shared" si="28"/>
        <v>8192</v>
      </c>
      <c r="L132" s="25">
        <f t="shared" si="29"/>
        <v>8192</v>
      </c>
    </row>
    <row r="133" spans="1:12" ht="15.75" customHeight="1" x14ac:dyDescent="0.3">
      <c r="A133" s="6">
        <v>127</v>
      </c>
      <c r="B133" s="13" t="s">
        <v>151</v>
      </c>
      <c r="C133" s="14">
        <v>1</v>
      </c>
      <c r="D133" s="15" t="s">
        <v>31</v>
      </c>
      <c r="E133" s="16">
        <v>3000</v>
      </c>
      <c r="F133" s="16">
        <v>3000</v>
      </c>
      <c r="G133" s="25">
        <f t="shared" si="30"/>
        <v>2400</v>
      </c>
      <c r="H133" s="25">
        <f t="shared" si="25"/>
        <v>2400</v>
      </c>
      <c r="I133" s="25">
        <f t="shared" si="26"/>
        <v>1920</v>
      </c>
      <c r="J133" s="25">
        <f t="shared" si="27"/>
        <v>1920</v>
      </c>
      <c r="K133" s="25">
        <f t="shared" si="28"/>
        <v>1536</v>
      </c>
      <c r="L133" s="25">
        <f t="shared" si="29"/>
        <v>1536</v>
      </c>
    </row>
    <row r="134" spans="1:12" ht="15.75" customHeight="1" x14ac:dyDescent="0.3">
      <c r="A134" s="6">
        <v>128</v>
      </c>
      <c r="B134" s="13" t="s">
        <v>152</v>
      </c>
      <c r="C134" s="14">
        <v>1</v>
      </c>
      <c r="D134" s="15" t="s">
        <v>31</v>
      </c>
      <c r="E134" s="16">
        <v>5000</v>
      </c>
      <c r="F134" s="16">
        <v>5000</v>
      </c>
      <c r="G134" s="25">
        <f t="shared" si="30"/>
        <v>4000</v>
      </c>
      <c r="H134" s="25">
        <f t="shared" si="25"/>
        <v>4000</v>
      </c>
      <c r="I134" s="25">
        <f t="shared" si="26"/>
        <v>3200</v>
      </c>
      <c r="J134" s="25">
        <f t="shared" si="27"/>
        <v>3200</v>
      </c>
      <c r="K134" s="25">
        <f t="shared" si="28"/>
        <v>2560</v>
      </c>
      <c r="L134" s="25">
        <f t="shared" si="29"/>
        <v>2560</v>
      </c>
    </row>
    <row r="135" spans="1:12" ht="15.75" customHeight="1" x14ac:dyDescent="0.3">
      <c r="A135" s="6">
        <v>129</v>
      </c>
      <c r="B135" s="13" t="s">
        <v>153</v>
      </c>
      <c r="C135" s="14">
        <v>4</v>
      </c>
      <c r="D135" s="15" t="s">
        <v>31</v>
      </c>
      <c r="E135" s="16">
        <v>20000</v>
      </c>
      <c r="F135" s="16">
        <v>80000</v>
      </c>
      <c r="G135" s="25">
        <f t="shared" si="30"/>
        <v>16000</v>
      </c>
      <c r="H135" s="25">
        <f t="shared" si="25"/>
        <v>64000</v>
      </c>
      <c r="I135" s="25">
        <f t="shared" si="26"/>
        <v>12800</v>
      </c>
      <c r="J135" s="25">
        <f t="shared" si="27"/>
        <v>51200</v>
      </c>
      <c r="K135" s="25">
        <f t="shared" si="28"/>
        <v>10240</v>
      </c>
      <c r="L135" s="25">
        <f t="shared" si="29"/>
        <v>40960</v>
      </c>
    </row>
    <row r="136" spans="1:12" ht="15.75" customHeight="1" x14ac:dyDescent="0.3">
      <c r="A136" s="6">
        <v>130</v>
      </c>
      <c r="B136" s="13" t="s">
        <v>154</v>
      </c>
      <c r="C136" s="14">
        <v>2</v>
      </c>
      <c r="D136" s="15" t="s">
        <v>31</v>
      </c>
      <c r="E136" s="16">
        <v>6000</v>
      </c>
      <c r="F136" s="16">
        <v>12000</v>
      </c>
      <c r="G136" s="25">
        <f t="shared" si="30"/>
        <v>4800</v>
      </c>
      <c r="H136" s="25">
        <f t="shared" si="25"/>
        <v>9600</v>
      </c>
      <c r="I136" s="25">
        <f t="shared" si="26"/>
        <v>3840</v>
      </c>
      <c r="J136" s="25">
        <f t="shared" si="27"/>
        <v>7680</v>
      </c>
      <c r="K136" s="25">
        <f t="shared" si="28"/>
        <v>3072</v>
      </c>
      <c r="L136" s="25">
        <f t="shared" si="29"/>
        <v>6144</v>
      </c>
    </row>
    <row r="137" spans="1:12" ht="15.75" customHeight="1" x14ac:dyDescent="0.3">
      <c r="A137" s="6">
        <v>131</v>
      </c>
      <c r="B137" s="13" t="s">
        <v>155</v>
      </c>
      <c r="C137" s="14">
        <v>220</v>
      </c>
      <c r="D137" s="15" t="s">
        <v>131</v>
      </c>
      <c r="E137" s="16">
        <v>300</v>
      </c>
      <c r="F137" s="16">
        <v>66000</v>
      </c>
      <c r="G137" s="25">
        <f t="shared" si="30"/>
        <v>240</v>
      </c>
      <c r="H137" s="25">
        <f t="shared" si="25"/>
        <v>52800</v>
      </c>
      <c r="I137" s="25">
        <f t="shared" si="26"/>
        <v>192</v>
      </c>
      <c r="J137" s="25">
        <f t="shared" si="27"/>
        <v>42240</v>
      </c>
      <c r="K137" s="25">
        <f t="shared" si="28"/>
        <v>153.6</v>
      </c>
      <c r="L137" s="25">
        <f t="shared" si="29"/>
        <v>33792</v>
      </c>
    </row>
    <row r="138" spans="1:12" ht="15.75" customHeight="1" x14ac:dyDescent="0.3">
      <c r="A138" s="6">
        <v>132</v>
      </c>
      <c r="B138" s="13" t="s">
        <v>155</v>
      </c>
      <c r="C138" s="14">
        <v>240</v>
      </c>
      <c r="D138" s="15" t="s">
        <v>31</v>
      </c>
      <c r="E138" s="16">
        <v>100</v>
      </c>
      <c r="F138" s="16">
        <v>24000</v>
      </c>
      <c r="G138" s="25">
        <f t="shared" si="30"/>
        <v>80</v>
      </c>
      <c r="H138" s="25">
        <f t="shared" si="25"/>
        <v>19200</v>
      </c>
      <c r="I138" s="25">
        <f t="shared" si="26"/>
        <v>64</v>
      </c>
      <c r="J138" s="25">
        <f t="shared" si="27"/>
        <v>15360</v>
      </c>
      <c r="K138" s="25">
        <f t="shared" si="28"/>
        <v>51.2</v>
      </c>
      <c r="L138" s="25">
        <f t="shared" si="29"/>
        <v>12288</v>
      </c>
    </row>
    <row r="139" spans="1:12" ht="15.75" customHeight="1" x14ac:dyDescent="0.3">
      <c r="A139" s="6">
        <v>133</v>
      </c>
      <c r="B139" s="13" t="s">
        <v>156</v>
      </c>
      <c r="C139" s="14">
        <v>2</v>
      </c>
      <c r="D139" s="15" t="s">
        <v>31</v>
      </c>
      <c r="E139" s="16">
        <v>90000</v>
      </c>
      <c r="F139" s="16">
        <v>180000</v>
      </c>
      <c r="G139" s="25">
        <f t="shared" si="30"/>
        <v>72000</v>
      </c>
      <c r="H139" s="25">
        <f t="shared" si="25"/>
        <v>144000</v>
      </c>
      <c r="I139" s="25">
        <f t="shared" si="26"/>
        <v>57600</v>
      </c>
      <c r="J139" s="25">
        <f t="shared" si="27"/>
        <v>115200</v>
      </c>
      <c r="K139" s="25">
        <f t="shared" si="28"/>
        <v>46080</v>
      </c>
      <c r="L139" s="25">
        <f t="shared" si="29"/>
        <v>92160</v>
      </c>
    </row>
    <row r="140" spans="1:12" ht="15.75" customHeight="1" x14ac:dyDescent="0.3">
      <c r="A140" s="6">
        <v>134</v>
      </c>
      <c r="B140" s="13" t="s">
        <v>157</v>
      </c>
      <c r="C140" s="14">
        <v>1</v>
      </c>
      <c r="D140" s="15" t="s">
        <v>31</v>
      </c>
      <c r="E140" s="16">
        <v>10000</v>
      </c>
      <c r="F140" s="16">
        <v>10000</v>
      </c>
      <c r="G140" s="25">
        <f t="shared" si="30"/>
        <v>8000</v>
      </c>
      <c r="H140" s="25">
        <f t="shared" ref="H140:H203" si="31">+G140*C140</f>
        <v>8000</v>
      </c>
      <c r="I140" s="25">
        <f t="shared" ref="I140:I203" si="32">+G140-G140*0.2</f>
        <v>6400</v>
      </c>
      <c r="J140" s="25">
        <f t="shared" ref="J140:J203" si="33">+I140*C140</f>
        <v>6400</v>
      </c>
      <c r="K140" s="25">
        <f t="shared" si="28"/>
        <v>5120</v>
      </c>
      <c r="L140" s="25">
        <f t="shared" si="29"/>
        <v>5120</v>
      </c>
    </row>
    <row r="141" spans="1:12" ht="15.75" customHeight="1" x14ac:dyDescent="0.3">
      <c r="A141" s="6">
        <v>135</v>
      </c>
      <c r="B141" s="13" t="s">
        <v>158</v>
      </c>
      <c r="C141" s="14">
        <v>2</v>
      </c>
      <c r="D141" s="15" t="s">
        <v>31</v>
      </c>
      <c r="E141" s="16">
        <v>10000</v>
      </c>
      <c r="F141" s="16">
        <v>20000</v>
      </c>
      <c r="G141" s="25">
        <f t="shared" si="30"/>
        <v>8000</v>
      </c>
      <c r="H141" s="25">
        <f t="shared" si="31"/>
        <v>16000</v>
      </c>
      <c r="I141" s="25">
        <f t="shared" si="32"/>
        <v>6400</v>
      </c>
      <c r="J141" s="25">
        <f t="shared" si="33"/>
        <v>12800</v>
      </c>
      <c r="K141" s="25">
        <f t="shared" si="28"/>
        <v>5120</v>
      </c>
      <c r="L141" s="25">
        <f t="shared" si="29"/>
        <v>10240</v>
      </c>
    </row>
    <row r="142" spans="1:12" ht="15.75" customHeight="1" x14ac:dyDescent="0.3">
      <c r="A142" s="6">
        <v>136</v>
      </c>
      <c r="B142" s="13" t="s">
        <v>159</v>
      </c>
      <c r="C142" s="14">
        <v>1</v>
      </c>
      <c r="D142" s="15" t="s">
        <v>31</v>
      </c>
      <c r="E142" s="16">
        <v>8000</v>
      </c>
      <c r="F142" s="16">
        <v>8000</v>
      </c>
      <c r="G142" s="25">
        <f t="shared" si="30"/>
        <v>6400</v>
      </c>
      <c r="H142" s="25">
        <f t="shared" si="31"/>
        <v>6400</v>
      </c>
      <c r="I142" s="25">
        <f t="shared" si="32"/>
        <v>5120</v>
      </c>
      <c r="J142" s="25">
        <f t="shared" si="33"/>
        <v>5120</v>
      </c>
      <c r="K142" s="25">
        <f t="shared" si="28"/>
        <v>4096</v>
      </c>
      <c r="L142" s="25">
        <f t="shared" si="29"/>
        <v>4096</v>
      </c>
    </row>
    <row r="143" spans="1:12" ht="15.75" customHeight="1" x14ac:dyDescent="0.3">
      <c r="A143" s="6">
        <v>137</v>
      </c>
      <c r="B143" s="13" t="s">
        <v>160</v>
      </c>
      <c r="C143" s="14">
        <v>1</v>
      </c>
      <c r="D143" s="15" t="s">
        <v>31</v>
      </c>
      <c r="E143" s="16">
        <v>12000</v>
      </c>
      <c r="F143" s="16">
        <v>12000</v>
      </c>
      <c r="G143" s="25">
        <f t="shared" si="30"/>
        <v>9600</v>
      </c>
      <c r="H143" s="25">
        <f t="shared" si="31"/>
        <v>9600</v>
      </c>
      <c r="I143" s="25">
        <f t="shared" si="32"/>
        <v>7680</v>
      </c>
      <c r="J143" s="25">
        <f t="shared" si="33"/>
        <v>7680</v>
      </c>
      <c r="K143" s="25">
        <f t="shared" si="28"/>
        <v>6144</v>
      </c>
      <c r="L143" s="25">
        <f t="shared" si="29"/>
        <v>6144</v>
      </c>
    </row>
    <row r="144" spans="1:12" ht="15.75" customHeight="1" x14ac:dyDescent="0.3">
      <c r="A144" s="6">
        <v>138</v>
      </c>
      <c r="B144" s="13" t="s">
        <v>161</v>
      </c>
      <c r="C144" s="14">
        <v>1</v>
      </c>
      <c r="D144" s="15" t="s">
        <v>31</v>
      </c>
      <c r="E144" s="16">
        <v>4000</v>
      </c>
      <c r="F144" s="16">
        <v>4000</v>
      </c>
      <c r="G144" s="25">
        <f t="shared" si="30"/>
        <v>3200</v>
      </c>
      <c r="H144" s="25">
        <f t="shared" si="31"/>
        <v>3200</v>
      </c>
      <c r="I144" s="25">
        <f t="shared" si="32"/>
        <v>2560</v>
      </c>
      <c r="J144" s="25">
        <f t="shared" si="33"/>
        <v>2560</v>
      </c>
      <c r="K144" s="25">
        <f t="shared" si="28"/>
        <v>2048</v>
      </c>
      <c r="L144" s="25">
        <f t="shared" si="29"/>
        <v>2048</v>
      </c>
    </row>
    <row r="145" spans="1:12" ht="15.75" customHeight="1" x14ac:dyDescent="0.3">
      <c r="A145" s="6">
        <v>139</v>
      </c>
      <c r="B145" s="13" t="s">
        <v>162</v>
      </c>
      <c r="C145" s="14">
        <v>1</v>
      </c>
      <c r="D145" s="15" t="s">
        <v>31</v>
      </c>
      <c r="E145" s="16">
        <v>3000</v>
      </c>
      <c r="F145" s="16">
        <v>3000</v>
      </c>
      <c r="G145" s="25">
        <f t="shared" si="30"/>
        <v>2400</v>
      </c>
      <c r="H145" s="25">
        <f t="shared" si="31"/>
        <v>2400</v>
      </c>
      <c r="I145" s="25">
        <f t="shared" si="32"/>
        <v>1920</v>
      </c>
      <c r="J145" s="25">
        <f t="shared" si="33"/>
        <v>1920</v>
      </c>
      <c r="K145" s="25">
        <f t="shared" si="28"/>
        <v>1536</v>
      </c>
      <c r="L145" s="25">
        <f t="shared" si="29"/>
        <v>1536</v>
      </c>
    </row>
    <row r="146" spans="1:12" ht="15.75" customHeight="1" x14ac:dyDescent="0.3">
      <c r="A146" s="6">
        <v>140</v>
      </c>
      <c r="B146" s="13" t="s">
        <v>163</v>
      </c>
      <c r="C146" s="14">
        <v>1</v>
      </c>
      <c r="D146" s="15" t="s">
        <v>31</v>
      </c>
      <c r="E146" s="16">
        <v>50000</v>
      </c>
      <c r="F146" s="16">
        <v>50000</v>
      </c>
      <c r="G146" s="25">
        <f t="shared" si="30"/>
        <v>40000</v>
      </c>
      <c r="H146" s="25">
        <f t="shared" si="31"/>
        <v>40000</v>
      </c>
      <c r="I146" s="25">
        <f t="shared" si="32"/>
        <v>32000</v>
      </c>
      <c r="J146" s="25">
        <f t="shared" si="33"/>
        <v>32000</v>
      </c>
      <c r="K146" s="25">
        <f t="shared" si="28"/>
        <v>25600</v>
      </c>
      <c r="L146" s="25">
        <f t="shared" si="29"/>
        <v>25600</v>
      </c>
    </row>
    <row r="147" spans="1:12" ht="15.75" customHeight="1" x14ac:dyDescent="0.3">
      <c r="A147" s="6">
        <v>141</v>
      </c>
      <c r="B147" s="13" t="s">
        <v>164</v>
      </c>
      <c r="C147" s="14">
        <v>1</v>
      </c>
      <c r="D147" s="15" t="s">
        <v>31</v>
      </c>
      <c r="E147" s="16">
        <v>3000</v>
      </c>
      <c r="F147" s="16">
        <v>3000</v>
      </c>
      <c r="G147" s="25">
        <f t="shared" si="30"/>
        <v>2400</v>
      </c>
      <c r="H147" s="25">
        <f t="shared" si="31"/>
        <v>2400</v>
      </c>
      <c r="I147" s="25">
        <f t="shared" si="32"/>
        <v>1920</v>
      </c>
      <c r="J147" s="25">
        <f t="shared" si="33"/>
        <v>1920</v>
      </c>
      <c r="K147" s="25">
        <f t="shared" si="28"/>
        <v>1536</v>
      </c>
      <c r="L147" s="25">
        <f t="shared" si="29"/>
        <v>1536</v>
      </c>
    </row>
    <row r="148" spans="1:12" ht="15.75" customHeight="1" x14ac:dyDescent="0.3">
      <c r="A148" s="6">
        <v>142</v>
      </c>
      <c r="B148" s="13" t="s">
        <v>165</v>
      </c>
      <c r="C148" s="14">
        <v>1</v>
      </c>
      <c r="D148" s="15" t="s">
        <v>31</v>
      </c>
      <c r="E148" s="16">
        <v>10000</v>
      </c>
      <c r="F148" s="16">
        <v>10000</v>
      </c>
      <c r="G148" s="25">
        <f t="shared" si="30"/>
        <v>8000</v>
      </c>
      <c r="H148" s="25">
        <f t="shared" si="31"/>
        <v>8000</v>
      </c>
      <c r="I148" s="25">
        <f t="shared" si="32"/>
        <v>6400</v>
      </c>
      <c r="J148" s="25">
        <f t="shared" si="33"/>
        <v>6400</v>
      </c>
      <c r="K148" s="25">
        <f t="shared" si="28"/>
        <v>5120</v>
      </c>
      <c r="L148" s="25">
        <f t="shared" si="29"/>
        <v>5120</v>
      </c>
    </row>
    <row r="149" spans="1:12" ht="15.75" customHeight="1" x14ac:dyDescent="0.3">
      <c r="A149" s="6">
        <v>143</v>
      </c>
      <c r="B149" s="13" t="s">
        <v>166</v>
      </c>
      <c r="C149" s="14">
        <v>2</v>
      </c>
      <c r="D149" s="15" t="s">
        <v>31</v>
      </c>
      <c r="E149" s="16">
        <v>12000</v>
      </c>
      <c r="F149" s="16">
        <v>24000</v>
      </c>
      <c r="G149" s="25">
        <f t="shared" si="30"/>
        <v>9600</v>
      </c>
      <c r="H149" s="25">
        <f t="shared" si="31"/>
        <v>19200</v>
      </c>
      <c r="I149" s="25">
        <f t="shared" si="32"/>
        <v>7680</v>
      </c>
      <c r="J149" s="25">
        <f t="shared" si="33"/>
        <v>15360</v>
      </c>
      <c r="K149" s="25">
        <f t="shared" si="28"/>
        <v>6144</v>
      </c>
      <c r="L149" s="25">
        <f t="shared" si="29"/>
        <v>12288</v>
      </c>
    </row>
    <row r="150" spans="1:12" ht="15.75" customHeight="1" x14ac:dyDescent="0.3">
      <c r="A150" s="6">
        <v>144</v>
      </c>
      <c r="B150" s="13" t="s">
        <v>167</v>
      </c>
      <c r="C150" s="14">
        <v>1</v>
      </c>
      <c r="D150" s="15" t="s">
        <v>31</v>
      </c>
      <c r="E150" s="16">
        <v>4000</v>
      </c>
      <c r="F150" s="16">
        <v>4000</v>
      </c>
      <c r="G150" s="25">
        <f t="shared" si="30"/>
        <v>3200</v>
      </c>
      <c r="H150" s="25">
        <f t="shared" si="31"/>
        <v>3200</v>
      </c>
      <c r="I150" s="25">
        <f t="shared" si="32"/>
        <v>2560</v>
      </c>
      <c r="J150" s="25">
        <f t="shared" si="33"/>
        <v>2560</v>
      </c>
      <c r="K150" s="25">
        <f t="shared" si="28"/>
        <v>2048</v>
      </c>
      <c r="L150" s="25">
        <f t="shared" si="29"/>
        <v>2048</v>
      </c>
    </row>
    <row r="151" spans="1:12" ht="15.75" customHeight="1" x14ac:dyDescent="0.3">
      <c r="A151" s="6">
        <v>145</v>
      </c>
      <c r="B151" s="13" t="s">
        <v>168</v>
      </c>
      <c r="C151" s="14">
        <v>1</v>
      </c>
      <c r="D151" s="15" t="s">
        <v>31</v>
      </c>
      <c r="E151" s="16">
        <v>25000</v>
      </c>
      <c r="F151" s="16">
        <v>25000</v>
      </c>
      <c r="G151" s="25">
        <f t="shared" si="30"/>
        <v>20000</v>
      </c>
      <c r="H151" s="25">
        <f t="shared" si="31"/>
        <v>20000</v>
      </c>
      <c r="I151" s="25">
        <f t="shared" si="32"/>
        <v>16000</v>
      </c>
      <c r="J151" s="25">
        <f t="shared" si="33"/>
        <v>16000</v>
      </c>
      <c r="K151" s="25">
        <f t="shared" si="28"/>
        <v>12800</v>
      </c>
      <c r="L151" s="25">
        <f t="shared" si="29"/>
        <v>12800</v>
      </c>
    </row>
    <row r="152" spans="1:12" ht="15.75" customHeight="1" x14ac:dyDescent="0.3">
      <c r="A152" s="6">
        <v>146</v>
      </c>
      <c r="B152" s="13" t="s">
        <v>169</v>
      </c>
      <c r="C152" s="14">
        <v>2</v>
      </c>
      <c r="D152" s="15" t="s">
        <v>31</v>
      </c>
      <c r="E152" s="16">
        <v>15000</v>
      </c>
      <c r="F152" s="16">
        <v>30000</v>
      </c>
      <c r="G152" s="25">
        <f t="shared" si="30"/>
        <v>12000</v>
      </c>
      <c r="H152" s="25">
        <f t="shared" si="31"/>
        <v>24000</v>
      </c>
      <c r="I152" s="25">
        <f t="shared" si="32"/>
        <v>9600</v>
      </c>
      <c r="J152" s="25">
        <f t="shared" si="33"/>
        <v>19200</v>
      </c>
      <c r="K152" s="25">
        <f t="shared" si="28"/>
        <v>7680</v>
      </c>
      <c r="L152" s="25">
        <f t="shared" si="29"/>
        <v>15360</v>
      </c>
    </row>
    <row r="153" spans="1:12" ht="15.75" customHeight="1" x14ac:dyDescent="0.3">
      <c r="A153" s="6">
        <v>147</v>
      </c>
      <c r="B153" s="13" t="s">
        <v>170</v>
      </c>
      <c r="C153" s="14">
        <v>1</v>
      </c>
      <c r="D153" s="15" t="s">
        <v>31</v>
      </c>
      <c r="E153" s="16">
        <v>12000</v>
      </c>
      <c r="F153" s="16">
        <v>12000</v>
      </c>
      <c r="G153" s="25">
        <f t="shared" si="30"/>
        <v>9600</v>
      </c>
      <c r="H153" s="25">
        <f t="shared" si="31"/>
        <v>9600</v>
      </c>
      <c r="I153" s="25">
        <f t="shared" si="32"/>
        <v>7680</v>
      </c>
      <c r="J153" s="25">
        <f t="shared" si="33"/>
        <v>7680</v>
      </c>
      <c r="K153" s="25">
        <f t="shared" si="28"/>
        <v>6144</v>
      </c>
      <c r="L153" s="25">
        <f t="shared" si="29"/>
        <v>6144</v>
      </c>
    </row>
    <row r="154" spans="1:12" ht="15.75" customHeight="1" x14ac:dyDescent="0.3">
      <c r="A154" s="6">
        <v>148</v>
      </c>
      <c r="B154" s="13" t="s">
        <v>171</v>
      </c>
      <c r="C154" s="14">
        <v>3</v>
      </c>
      <c r="D154" s="15" t="s">
        <v>31</v>
      </c>
      <c r="E154" s="16">
        <v>5000</v>
      </c>
      <c r="F154" s="16">
        <v>15000</v>
      </c>
      <c r="G154" s="25">
        <f t="shared" si="30"/>
        <v>4000</v>
      </c>
      <c r="H154" s="25">
        <f t="shared" si="31"/>
        <v>12000</v>
      </c>
      <c r="I154" s="25">
        <f t="shared" si="32"/>
        <v>3200</v>
      </c>
      <c r="J154" s="25">
        <f t="shared" si="33"/>
        <v>9600</v>
      </c>
      <c r="K154" s="25">
        <f t="shared" ref="K154:K217" si="34">+I154-I154*0.2</f>
        <v>2560</v>
      </c>
      <c r="L154" s="25">
        <f t="shared" ref="L154:L217" si="35">+K154*C154</f>
        <v>7680</v>
      </c>
    </row>
    <row r="155" spans="1:12" ht="15.75" customHeight="1" x14ac:dyDescent="0.3">
      <c r="A155" s="6">
        <v>149</v>
      </c>
      <c r="B155" s="13" t="s">
        <v>172</v>
      </c>
      <c r="C155" s="14">
        <v>2</v>
      </c>
      <c r="D155" s="15" t="s">
        <v>31</v>
      </c>
      <c r="E155" s="16">
        <v>120000</v>
      </c>
      <c r="F155" s="16">
        <v>240000</v>
      </c>
      <c r="G155" s="25">
        <f t="shared" si="30"/>
        <v>96000</v>
      </c>
      <c r="H155" s="25">
        <f t="shared" si="31"/>
        <v>192000</v>
      </c>
      <c r="I155" s="25">
        <f t="shared" si="32"/>
        <v>76800</v>
      </c>
      <c r="J155" s="25">
        <f t="shared" si="33"/>
        <v>153600</v>
      </c>
      <c r="K155" s="25">
        <f t="shared" si="34"/>
        <v>61440</v>
      </c>
      <c r="L155" s="25">
        <f t="shared" si="35"/>
        <v>122880</v>
      </c>
    </row>
    <row r="156" spans="1:12" ht="15.75" customHeight="1" x14ac:dyDescent="0.3">
      <c r="A156" s="6">
        <v>150</v>
      </c>
      <c r="B156" s="13" t="s">
        <v>173</v>
      </c>
      <c r="C156" s="14">
        <v>1</v>
      </c>
      <c r="D156" s="15" t="s">
        <v>31</v>
      </c>
      <c r="E156" s="16">
        <v>30000</v>
      </c>
      <c r="F156" s="16">
        <v>30000</v>
      </c>
      <c r="G156" s="25">
        <f t="shared" si="30"/>
        <v>24000</v>
      </c>
      <c r="H156" s="25">
        <f t="shared" si="31"/>
        <v>24000</v>
      </c>
      <c r="I156" s="25">
        <f t="shared" si="32"/>
        <v>19200</v>
      </c>
      <c r="J156" s="25">
        <f t="shared" si="33"/>
        <v>19200</v>
      </c>
      <c r="K156" s="25">
        <f t="shared" si="34"/>
        <v>15360</v>
      </c>
      <c r="L156" s="25">
        <f t="shared" si="35"/>
        <v>15360</v>
      </c>
    </row>
    <row r="157" spans="1:12" ht="15.75" customHeight="1" x14ac:dyDescent="0.3">
      <c r="A157" s="6">
        <v>151</v>
      </c>
      <c r="B157" s="13" t="s">
        <v>174</v>
      </c>
      <c r="C157" s="14">
        <v>1</v>
      </c>
      <c r="D157" s="15" t="s">
        <v>31</v>
      </c>
      <c r="E157" s="16">
        <v>25000</v>
      </c>
      <c r="F157" s="16">
        <v>25000</v>
      </c>
      <c r="G157" s="25">
        <f t="shared" si="30"/>
        <v>20000</v>
      </c>
      <c r="H157" s="25">
        <f t="shared" si="31"/>
        <v>20000</v>
      </c>
      <c r="I157" s="25">
        <f t="shared" si="32"/>
        <v>16000</v>
      </c>
      <c r="J157" s="25">
        <f t="shared" si="33"/>
        <v>16000</v>
      </c>
      <c r="K157" s="25">
        <f t="shared" si="34"/>
        <v>12800</v>
      </c>
      <c r="L157" s="25">
        <f t="shared" si="35"/>
        <v>12800</v>
      </c>
    </row>
    <row r="158" spans="1:12" ht="15.75" customHeight="1" x14ac:dyDescent="0.3">
      <c r="A158" s="6">
        <v>152</v>
      </c>
      <c r="B158" s="13" t="s">
        <v>175</v>
      </c>
      <c r="C158" s="14">
        <v>1</v>
      </c>
      <c r="D158" s="15" t="s">
        <v>31</v>
      </c>
      <c r="E158" s="16">
        <v>20000</v>
      </c>
      <c r="F158" s="16">
        <v>20000</v>
      </c>
      <c r="G158" s="25">
        <f t="shared" si="30"/>
        <v>16000</v>
      </c>
      <c r="H158" s="25">
        <f t="shared" si="31"/>
        <v>16000</v>
      </c>
      <c r="I158" s="25">
        <f t="shared" si="32"/>
        <v>12800</v>
      </c>
      <c r="J158" s="25">
        <f t="shared" si="33"/>
        <v>12800</v>
      </c>
      <c r="K158" s="25">
        <f t="shared" si="34"/>
        <v>10240</v>
      </c>
      <c r="L158" s="25">
        <f t="shared" si="35"/>
        <v>10240</v>
      </c>
    </row>
    <row r="159" spans="1:12" ht="15.75" customHeight="1" x14ac:dyDescent="0.3">
      <c r="A159" s="6">
        <v>153</v>
      </c>
      <c r="B159" s="13" t="s">
        <v>176</v>
      </c>
      <c r="C159" s="14">
        <v>1</v>
      </c>
      <c r="D159" s="15" t="s">
        <v>31</v>
      </c>
      <c r="E159" s="16">
        <v>30000</v>
      </c>
      <c r="F159" s="16">
        <v>30000</v>
      </c>
      <c r="G159" s="25">
        <f t="shared" si="30"/>
        <v>24000</v>
      </c>
      <c r="H159" s="25">
        <f t="shared" si="31"/>
        <v>24000</v>
      </c>
      <c r="I159" s="25">
        <f t="shared" si="32"/>
        <v>19200</v>
      </c>
      <c r="J159" s="25">
        <f t="shared" si="33"/>
        <v>19200</v>
      </c>
      <c r="K159" s="25">
        <f t="shared" si="34"/>
        <v>15360</v>
      </c>
      <c r="L159" s="25">
        <f t="shared" si="35"/>
        <v>15360</v>
      </c>
    </row>
    <row r="160" spans="1:12" ht="15.75" customHeight="1" x14ac:dyDescent="0.3">
      <c r="A160" s="6">
        <v>154</v>
      </c>
      <c r="B160" s="13" t="s">
        <v>177</v>
      </c>
      <c r="C160" s="14">
        <v>1</v>
      </c>
      <c r="D160" s="15" t="s">
        <v>31</v>
      </c>
      <c r="E160" s="16">
        <v>8000</v>
      </c>
      <c r="F160" s="16">
        <v>8000</v>
      </c>
      <c r="G160" s="25">
        <f t="shared" si="30"/>
        <v>6400</v>
      </c>
      <c r="H160" s="25">
        <f t="shared" si="31"/>
        <v>6400</v>
      </c>
      <c r="I160" s="25">
        <f t="shared" si="32"/>
        <v>5120</v>
      </c>
      <c r="J160" s="25">
        <f t="shared" si="33"/>
        <v>5120</v>
      </c>
      <c r="K160" s="25">
        <f t="shared" si="34"/>
        <v>4096</v>
      </c>
      <c r="L160" s="25">
        <f t="shared" si="35"/>
        <v>4096</v>
      </c>
    </row>
    <row r="161" spans="1:12" ht="15.75" customHeight="1" x14ac:dyDescent="0.3">
      <c r="A161" s="6">
        <v>155</v>
      </c>
      <c r="B161" s="13" t="s">
        <v>178</v>
      </c>
      <c r="C161" s="14">
        <v>1</v>
      </c>
      <c r="D161" s="15" t="s">
        <v>31</v>
      </c>
      <c r="E161" s="16">
        <v>20000</v>
      </c>
      <c r="F161" s="16">
        <v>20000</v>
      </c>
      <c r="G161" s="25">
        <f t="shared" si="30"/>
        <v>16000</v>
      </c>
      <c r="H161" s="25">
        <f t="shared" si="31"/>
        <v>16000</v>
      </c>
      <c r="I161" s="25">
        <f t="shared" si="32"/>
        <v>12800</v>
      </c>
      <c r="J161" s="25">
        <f t="shared" si="33"/>
        <v>12800</v>
      </c>
      <c r="K161" s="25">
        <f t="shared" si="34"/>
        <v>10240</v>
      </c>
      <c r="L161" s="25">
        <f t="shared" si="35"/>
        <v>10240</v>
      </c>
    </row>
    <row r="162" spans="1:12" ht="15.75" customHeight="1" x14ac:dyDescent="0.3">
      <c r="A162" s="6">
        <v>156</v>
      </c>
      <c r="B162" s="13" t="s">
        <v>179</v>
      </c>
      <c r="C162" s="14">
        <v>1</v>
      </c>
      <c r="D162" s="15" t="s">
        <v>31</v>
      </c>
      <c r="E162" s="16">
        <v>10000</v>
      </c>
      <c r="F162" s="16">
        <v>10000</v>
      </c>
      <c r="G162" s="25">
        <f t="shared" si="30"/>
        <v>8000</v>
      </c>
      <c r="H162" s="25">
        <f t="shared" si="31"/>
        <v>8000</v>
      </c>
      <c r="I162" s="25">
        <f t="shared" si="32"/>
        <v>6400</v>
      </c>
      <c r="J162" s="25">
        <f t="shared" si="33"/>
        <v>6400</v>
      </c>
      <c r="K162" s="25">
        <f t="shared" si="34"/>
        <v>5120</v>
      </c>
      <c r="L162" s="25">
        <f t="shared" si="35"/>
        <v>5120</v>
      </c>
    </row>
    <row r="163" spans="1:12" ht="15.75" customHeight="1" x14ac:dyDescent="0.3">
      <c r="A163" s="6">
        <v>157</v>
      </c>
      <c r="B163" s="13" t="s">
        <v>180</v>
      </c>
      <c r="C163" s="14">
        <v>1</v>
      </c>
      <c r="D163" s="15" t="s">
        <v>31</v>
      </c>
      <c r="E163" s="16">
        <v>1000</v>
      </c>
      <c r="F163" s="16">
        <v>1000</v>
      </c>
      <c r="G163" s="25">
        <f t="shared" si="30"/>
        <v>800</v>
      </c>
      <c r="H163" s="25">
        <f t="shared" si="31"/>
        <v>800</v>
      </c>
      <c r="I163" s="25">
        <f t="shared" si="32"/>
        <v>640</v>
      </c>
      <c r="J163" s="25">
        <f t="shared" si="33"/>
        <v>640</v>
      </c>
      <c r="K163" s="25">
        <f t="shared" si="34"/>
        <v>512</v>
      </c>
      <c r="L163" s="25">
        <f t="shared" si="35"/>
        <v>512</v>
      </c>
    </row>
    <row r="164" spans="1:12" ht="15.75" customHeight="1" x14ac:dyDescent="0.3">
      <c r="A164" s="6">
        <v>158</v>
      </c>
      <c r="B164" s="13" t="s">
        <v>181</v>
      </c>
      <c r="C164" s="14">
        <v>1</v>
      </c>
      <c r="D164" s="15" t="s">
        <v>31</v>
      </c>
      <c r="E164" s="16">
        <v>2000</v>
      </c>
      <c r="F164" s="16">
        <v>2000</v>
      </c>
      <c r="G164" s="25">
        <f t="shared" si="30"/>
        <v>1600</v>
      </c>
      <c r="H164" s="25">
        <f t="shared" si="31"/>
        <v>1600</v>
      </c>
      <c r="I164" s="25">
        <f t="shared" si="32"/>
        <v>1280</v>
      </c>
      <c r="J164" s="25">
        <f t="shared" si="33"/>
        <v>1280</v>
      </c>
      <c r="K164" s="25">
        <f t="shared" si="34"/>
        <v>1024</v>
      </c>
      <c r="L164" s="25">
        <f t="shared" si="35"/>
        <v>1024</v>
      </c>
    </row>
    <row r="165" spans="1:12" ht="15.75" customHeight="1" x14ac:dyDescent="0.3">
      <c r="A165" s="6">
        <v>159</v>
      </c>
      <c r="B165" s="13" t="s">
        <v>182</v>
      </c>
      <c r="C165" s="14">
        <v>1</v>
      </c>
      <c r="D165" s="15" t="s">
        <v>31</v>
      </c>
      <c r="E165" s="16">
        <v>20000</v>
      </c>
      <c r="F165" s="16">
        <v>20000</v>
      </c>
      <c r="G165" s="25">
        <f t="shared" si="30"/>
        <v>16000</v>
      </c>
      <c r="H165" s="25">
        <f t="shared" si="31"/>
        <v>16000</v>
      </c>
      <c r="I165" s="25">
        <f t="shared" si="32"/>
        <v>12800</v>
      </c>
      <c r="J165" s="25">
        <f t="shared" si="33"/>
        <v>12800</v>
      </c>
      <c r="K165" s="25">
        <f t="shared" si="34"/>
        <v>10240</v>
      </c>
      <c r="L165" s="25">
        <f t="shared" si="35"/>
        <v>10240</v>
      </c>
    </row>
    <row r="166" spans="1:12" ht="15.75" customHeight="1" x14ac:dyDescent="0.3">
      <c r="A166" s="6">
        <v>160</v>
      </c>
      <c r="B166" s="13" t="s">
        <v>183</v>
      </c>
      <c r="C166" s="14">
        <v>1</v>
      </c>
      <c r="D166" s="15" t="s">
        <v>31</v>
      </c>
      <c r="E166" s="16">
        <v>2000</v>
      </c>
      <c r="F166" s="16">
        <v>2000</v>
      </c>
      <c r="G166" s="25">
        <f t="shared" si="30"/>
        <v>1600</v>
      </c>
      <c r="H166" s="25">
        <f t="shared" si="31"/>
        <v>1600</v>
      </c>
      <c r="I166" s="25">
        <f t="shared" si="32"/>
        <v>1280</v>
      </c>
      <c r="J166" s="25">
        <f t="shared" si="33"/>
        <v>1280</v>
      </c>
      <c r="K166" s="25">
        <f t="shared" si="34"/>
        <v>1024</v>
      </c>
      <c r="L166" s="25">
        <f t="shared" si="35"/>
        <v>1024</v>
      </c>
    </row>
    <row r="167" spans="1:12" ht="15.75" customHeight="1" x14ac:dyDescent="0.3">
      <c r="A167" s="6">
        <v>161</v>
      </c>
      <c r="B167" s="13" t="s">
        <v>184</v>
      </c>
      <c r="C167" s="14">
        <v>1</v>
      </c>
      <c r="D167" s="15" t="s">
        <v>31</v>
      </c>
      <c r="E167" s="16">
        <v>10000</v>
      </c>
      <c r="F167" s="16">
        <v>10000</v>
      </c>
      <c r="G167" s="25">
        <f t="shared" si="30"/>
        <v>8000</v>
      </c>
      <c r="H167" s="25">
        <f t="shared" si="31"/>
        <v>8000</v>
      </c>
      <c r="I167" s="25">
        <f t="shared" si="32"/>
        <v>6400</v>
      </c>
      <c r="J167" s="25">
        <f t="shared" si="33"/>
        <v>6400</v>
      </c>
      <c r="K167" s="25">
        <f t="shared" si="34"/>
        <v>5120</v>
      </c>
      <c r="L167" s="25">
        <f t="shared" si="35"/>
        <v>5120</v>
      </c>
    </row>
    <row r="168" spans="1:12" ht="15.75" customHeight="1" x14ac:dyDescent="0.3">
      <c r="A168" s="6">
        <v>162</v>
      </c>
      <c r="B168" s="13" t="s">
        <v>185</v>
      </c>
      <c r="C168" s="14">
        <v>1</v>
      </c>
      <c r="D168" s="15" t="s">
        <v>31</v>
      </c>
      <c r="E168" s="16">
        <v>2000</v>
      </c>
      <c r="F168" s="16">
        <v>2000</v>
      </c>
      <c r="G168" s="25">
        <f t="shared" si="30"/>
        <v>1600</v>
      </c>
      <c r="H168" s="25">
        <f t="shared" si="31"/>
        <v>1600</v>
      </c>
      <c r="I168" s="25">
        <f t="shared" si="32"/>
        <v>1280</v>
      </c>
      <c r="J168" s="25">
        <f t="shared" si="33"/>
        <v>1280</v>
      </c>
      <c r="K168" s="25">
        <f t="shared" si="34"/>
        <v>1024</v>
      </c>
      <c r="L168" s="25">
        <f t="shared" si="35"/>
        <v>1024</v>
      </c>
    </row>
    <row r="169" spans="1:12" ht="15.75" customHeight="1" x14ac:dyDescent="0.3">
      <c r="A169" s="6">
        <v>163</v>
      </c>
      <c r="B169" s="13" t="s">
        <v>186</v>
      </c>
      <c r="C169" s="14">
        <v>3</v>
      </c>
      <c r="D169" s="15" t="s">
        <v>31</v>
      </c>
      <c r="E169" s="16">
        <v>15000</v>
      </c>
      <c r="F169" s="16">
        <v>45000</v>
      </c>
      <c r="G169" s="25">
        <f t="shared" si="30"/>
        <v>12000</v>
      </c>
      <c r="H169" s="25">
        <f t="shared" si="31"/>
        <v>36000</v>
      </c>
      <c r="I169" s="25">
        <f t="shared" si="32"/>
        <v>9600</v>
      </c>
      <c r="J169" s="25">
        <f t="shared" si="33"/>
        <v>28800</v>
      </c>
      <c r="K169" s="25">
        <f t="shared" si="34"/>
        <v>7680</v>
      </c>
      <c r="L169" s="25">
        <f t="shared" si="35"/>
        <v>23040</v>
      </c>
    </row>
    <row r="170" spans="1:12" ht="15.75" customHeight="1" x14ac:dyDescent="0.3">
      <c r="A170" s="6">
        <v>164</v>
      </c>
      <c r="B170" s="13" t="s">
        <v>187</v>
      </c>
      <c r="C170" s="14">
        <v>1</v>
      </c>
      <c r="D170" s="15" t="s">
        <v>31</v>
      </c>
      <c r="E170" s="16">
        <v>25000</v>
      </c>
      <c r="F170" s="16">
        <v>25000</v>
      </c>
      <c r="G170" s="25">
        <f t="shared" si="30"/>
        <v>20000</v>
      </c>
      <c r="H170" s="25">
        <f t="shared" si="31"/>
        <v>20000</v>
      </c>
      <c r="I170" s="25">
        <f t="shared" si="32"/>
        <v>16000</v>
      </c>
      <c r="J170" s="25">
        <f t="shared" si="33"/>
        <v>16000</v>
      </c>
      <c r="K170" s="25">
        <f t="shared" si="34"/>
        <v>12800</v>
      </c>
      <c r="L170" s="25">
        <f t="shared" si="35"/>
        <v>12800</v>
      </c>
    </row>
    <row r="171" spans="1:12" ht="15.75" customHeight="1" x14ac:dyDescent="0.3">
      <c r="A171" s="6">
        <v>165</v>
      </c>
      <c r="B171" s="13" t="s">
        <v>188</v>
      </c>
      <c r="C171" s="14">
        <v>3</v>
      </c>
      <c r="D171" s="15" t="s">
        <v>31</v>
      </c>
      <c r="E171" s="16">
        <v>15000</v>
      </c>
      <c r="F171" s="16">
        <v>45000</v>
      </c>
      <c r="G171" s="25">
        <f t="shared" si="30"/>
        <v>12000</v>
      </c>
      <c r="H171" s="25">
        <f t="shared" si="31"/>
        <v>36000</v>
      </c>
      <c r="I171" s="25">
        <f t="shared" si="32"/>
        <v>9600</v>
      </c>
      <c r="J171" s="25">
        <f t="shared" si="33"/>
        <v>28800</v>
      </c>
      <c r="K171" s="25">
        <f t="shared" si="34"/>
        <v>7680</v>
      </c>
      <c r="L171" s="25">
        <f t="shared" si="35"/>
        <v>23040</v>
      </c>
    </row>
    <row r="172" spans="1:12" ht="15.75" customHeight="1" x14ac:dyDescent="0.3">
      <c r="A172" s="6">
        <v>166</v>
      </c>
      <c r="B172" s="13" t="s">
        <v>189</v>
      </c>
      <c r="C172" s="14">
        <v>1</v>
      </c>
      <c r="D172" s="15" t="s">
        <v>31</v>
      </c>
      <c r="E172" s="16">
        <v>3000</v>
      </c>
      <c r="F172" s="16">
        <v>3000</v>
      </c>
      <c r="G172" s="25">
        <f t="shared" si="30"/>
        <v>2400</v>
      </c>
      <c r="H172" s="25">
        <f t="shared" si="31"/>
        <v>2400</v>
      </c>
      <c r="I172" s="25">
        <f t="shared" si="32"/>
        <v>1920</v>
      </c>
      <c r="J172" s="25">
        <f t="shared" si="33"/>
        <v>1920</v>
      </c>
      <c r="K172" s="25">
        <f t="shared" si="34"/>
        <v>1536</v>
      </c>
      <c r="L172" s="25">
        <f t="shared" si="35"/>
        <v>1536</v>
      </c>
    </row>
    <row r="173" spans="1:12" ht="15.75" customHeight="1" x14ac:dyDescent="0.3">
      <c r="A173" s="6">
        <v>167</v>
      </c>
      <c r="B173" s="13" t="s">
        <v>190</v>
      </c>
      <c r="C173" s="14">
        <v>230</v>
      </c>
      <c r="D173" s="15" t="s">
        <v>191</v>
      </c>
      <c r="E173" s="16">
        <v>1000</v>
      </c>
      <c r="F173" s="16">
        <v>230000</v>
      </c>
      <c r="G173" s="25">
        <f t="shared" si="30"/>
        <v>800</v>
      </c>
      <c r="H173" s="25">
        <f t="shared" si="31"/>
        <v>184000</v>
      </c>
      <c r="I173" s="25">
        <f t="shared" si="32"/>
        <v>640</v>
      </c>
      <c r="J173" s="25">
        <f t="shared" si="33"/>
        <v>147200</v>
      </c>
      <c r="K173" s="25">
        <f t="shared" si="34"/>
        <v>512</v>
      </c>
      <c r="L173" s="25">
        <f t="shared" si="35"/>
        <v>117760</v>
      </c>
    </row>
    <row r="174" spans="1:12" ht="15.75" customHeight="1" x14ac:dyDescent="0.3">
      <c r="A174" s="6">
        <v>168</v>
      </c>
      <c r="B174" s="13" t="s">
        <v>192</v>
      </c>
      <c r="C174" s="14">
        <v>3</v>
      </c>
      <c r="D174" s="15" t="s">
        <v>126</v>
      </c>
      <c r="E174" s="16">
        <v>10000</v>
      </c>
      <c r="F174" s="16">
        <v>30000</v>
      </c>
      <c r="G174" s="25">
        <f t="shared" si="30"/>
        <v>8000</v>
      </c>
      <c r="H174" s="25">
        <f t="shared" si="31"/>
        <v>24000</v>
      </c>
      <c r="I174" s="25">
        <f t="shared" si="32"/>
        <v>6400</v>
      </c>
      <c r="J174" s="25">
        <f t="shared" si="33"/>
        <v>19200</v>
      </c>
      <c r="K174" s="25">
        <f t="shared" si="34"/>
        <v>5120</v>
      </c>
      <c r="L174" s="25">
        <f t="shared" si="35"/>
        <v>15360</v>
      </c>
    </row>
    <row r="175" spans="1:12" ht="15.75" customHeight="1" x14ac:dyDescent="0.3">
      <c r="A175" s="6">
        <v>169</v>
      </c>
      <c r="B175" s="13" t="s">
        <v>193</v>
      </c>
      <c r="C175" s="14">
        <v>2</v>
      </c>
      <c r="D175" s="15" t="s">
        <v>31</v>
      </c>
      <c r="E175" s="16">
        <v>2000</v>
      </c>
      <c r="F175" s="16">
        <v>4000</v>
      </c>
      <c r="G175" s="25">
        <f t="shared" si="30"/>
        <v>1600</v>
      </c>
      <c r="H175" s="25">
        <f t="shared" si="31"/>
        <v>3200</v>
      </c>
      <c r="I175" s="25">
        <f t="shared" si="32"/>
        <v>1280</v>
      </c>
      <c r="J175" s="25">
        <f t="shared" si="33"/>
        <v>2560</v>
      </c>
      <c r="K175" s="25">
        <f t="shared" si="34"/>
        <v>1024</v>
      </c>
      <c r="L175" s="25">
        <f t="shared" si="35"/>
        <v>2048</v>
      </c>
    </row>
    <row r="176" spans="1:12" ht="15.75" customHeight="1" x14ac:dyDescent="0.3">
      <c r="A176" s="6">
        <v>170</v>
      </c>
      <c r="B176" s="13" t="s">
        <v>194</v>
      </c>
      <c r="C176" s="14">
        <v>4</v>
      </c>
      <c r="D176" s="15" t="s">
        <v>140</v>
      </c>
      <c r="E176" s="16">
        <v>20000</v>
      </c>
      <c r="F176" s="16">
        <v>80000</v>
      </c>
      <c r="G176" s="25">
        <f t="shared" si="30"/>
        <v>16000</v>
      </c>
      <c r="H176" s="25">
        <f t="shared" si="31"/>
        <v>64000</v>
      </c>
      <c r="I176" s="25">
        <f t="shared" si="32"/>
        <v>12800</v>
      </c>
      <c r="J176" s="25">
        <f t="shared" si="33"/>
        <v>51200</v>
      </c>
      <c r="K176" s="25">
        <f t="shared" si="34"/>
        <v>10240</v>
      </c>
      <c r="L176" s="25">
        <f t="shared" si="35"/>
        <v>40960</v>
      </c>
    </row>
    <row r="177" spans="1:12" ht="15.75" customHeight="1" x14ac:dyDescent="0.3">
      <c r="A177" s="6">
        <v>171</v>
      </c>
      <c r="B177" s="13" t="s">
        <v>195</v>
      </c>
      <c r="C177" s="14">
        <v>1</v>
      </c>
      <c r="D177" s="15" t="s">
        <v>31</v>
      </c>
      <c r="E177" s="16">
        <v>20000</v>
      </c>
      <c r="F177" s="16">
        <v>20000</v>
      </c>
      <c r="G177" s="25">
        <f t="shared" si="30"/>
        <v>16000</v>
      </c>
      <c r="H177" s="25">
        <f t="shared" si="31"/>
        <v>16000</v>
      </c>
      <c r="I177" s="25">
        <f t="shared" si="32"/>
        <v>12800</v>
      </c>
      <c r="J177" s="25">
        <f t="shared" si="33"/>
        <v>12800</v>
      </c>
      <c r="K177" s="25">
        <f t="shared" si="34"/>
        <v>10240</v>
      </c>
      <c r="L177" s="25">
        <f t="shared" si="35"/>
        <v>10240</v>
      </c>
    </row>
    <row r="178" spans="1:12" ht="15.75" customHeight="1" x14ac:dyDescent="0.3">
      <c r="A178" s="6">
        <v>172</v>
      </c>
      <c r="B178" s="13" t="s">
        <v>196</v>
      </c>
      <c r="C178" s="14">
        <v>1</v>
      </c>
      <c r="D178" s="15" t="s">
        <v>31</v>
      </c>
      <c r="E178" s="16">
        <v>20000</v>
      </c>
      <c r="F178" s="16">
        <v>20000</v>
      </c>
      <c r="G178" s="25">
        <f t="shared" si="30"/>
        <v>16000</v>
      </c>
      <c r="H178" s="25">
        <f t="shared" si="31"/>
        <v>16000</v>
      </c>
      <c r="I178" s="25">
        <f t="shared" si="32"/>
        <v>12800</v>
      </c>
      <c r="J178" s="25">
        <f t="shared" si="33"/>
        <v>12800</v>
      </c>
      <c r="K178" s="25">
        <f t="shared" si="34"/>
        <v>10240</v>
      </c>
      <c r="L178" s="25">
        <f t="shared" si="35"/>
        <v>10240</v>
      </c>
    </row>
    <row r="179" spans="1:12" ht="15.75" customHeight="1" x14ac:dyDescent="0.3">
      <c r="A179" s="6">
        <v>173</v>
      </c>
      <c r="B179" s="13" t="s">
        <v>197</v>
      </c>
      <c r="C179" s="14">
        <v>1</v>
      </c>
      <c r="D179" s="15" t="s">
        <v>31</v>
      </c>
      <c r="E179" s="16">
        <v>20000</v>
      </c>
      <c r="F179" s="16">
        <v>20000</v>
      </c>
      <c r="G179" s="25">
        <f t="shared" si="30"/>
        <v>16000</v>
      </c>
      <c r="H179" s="25">
        <f t="shared" si="31"/>
        <v>16000</v>
      </c>
      <c r="I179" s="25">
        <f t="shared" si="32"/>
        <v>12800</v>
      </c>
      <c r="J179" s="25">
        <f t="shared" si="33"/>
        <v>12800</v>
      </c>
      <c r="K179" s="25">
        <f t="shared" si="34"/>
        <v>10240</v>
      </c>
      <c r="L179" s="25">
        <f t="shared" si="35"/>
        <v>10240</v>
      </c>
    </row>
    <row r="180" spans="1:12" ht="15.75" customHeight="1" x14ac:dyDescent="0.3">
      <c r="A180" s="6">
        <v>174</v>
      </c>
      <c r="B180" s="13" t="s">
        <v>198</v>
      </c>
      <c r="C180" s="14">
        <v>1</v>
      </c>
      <c r="D180" s="15" t="s">
        <v>31</v>
      </c>
      <c r="E180" s="16">
        <v>20000</v>
      </c>
      <c r="F180" s="16">
        <v>20000</v>
      </c>
      <c r="G180" s="25">
        <f t="shared" si="30"/>
        <v>16000</v>
      </c>
      <c r="H180" s="25">
        <f t="shared" si="31"/>
        <v>16000</v>
      </c>
      <c r="I180" s="25">
        <f t="shared" si="32"/>
        <v>12800</v>
      </c>
      <c r="J180" s="25">
        <f t="shared" si="33"/>
        <v>12800</v>
      </c>
      <c r="K180" s="25">
        <f t="shared" si="34"/>
        <v>10240</v>
      </c>
      <c r="L180" s="25">
        <f t="shared" si="35"/>
        <v>10240</v>
      </c>
    </row>
    <row r="181" spans="1:12" ht="15.75" customHeight="1" x14ac:dyDescent="0.3">
      <c r="A181" s="6">
        <v>175</v>
      </c>
      <c r="B181" s="13" t="s">
        <v>199</v>
      </c>
      <c r="C181" s="14">
        <v>4</v>
      </c>
      <c r="D181" s="15" t="s">
        <v>31</v>
      </c>
      <c r="E181" s="16">
        <v>20000</v>
      </c>
      <c r="F181" s="16">
        <v>80000</v>
      </c>
      <c r="G181" s="25">
        <f t="shared" si="30"/>
        <v>16000</v>
      </c>
      <c r="H181" s="25">
        <f t="shared" si="31"/>
        <v>64000</v>
      </c>
      <c r="I181" s="25">
        <f t="shared" si="32"/>
        <v>12800</v>
      </c>
      <c r="J181" s="25">
        <f t="shared" si="33"/>
        <v>51200</v>
      </c>
      <c r="K181" s="25">
        <f t="shared" si="34"/>
        <v>10240</v>
      </c>
      <c r="L181" s="25">
        <f t="shared" si="35"/>
        <v>40960</v>
      </c>
    </row>
    <row r="182" spans="1:12" ht="15.75" customHeight="1" x14ac:dyDescent="0.3">
      <c r="A182" s="6">
        <v>176</v>
      </c>
      <c r="B182" s="13" t="s">
        <v>200</v>
      </c>
      <c r="C182" s="14">
        <v>65</v>
      </c>
      <c r="D182" s="15" t="s">
        <v>31</v>
      </c>
      <c r="E182" s="16">
        <v>3000</v>
      </c>
      <c r="F182" s="16">
        <v>195000</v>
      </c>
      <c r="G182" s="25">
        <f t="shared" si="30"/>
        <v>2400</v>
      </c>
      <c r="H182" s="25">
        <f t="shared" si="31"/>
        <v>156000</v>
      </c>
      <c r="I182" s="25">
        <f t="shared" si="32"/>
        <v>1920</v>
      </c>
      <c r="J182" s="25">
        <f t="shared" si="33"/>
        <v>124800</v>
      </c>
      <c r="K182" s="25">
        <f t="shared" si="34"/>
        <v>1536</v>
      </c>
      <c r="L182" s="25">
        <f t="shared" si="35"/>
        <v>99840</v>
      </c>
    </row>
    <row r="183" spans="1:12" ht="15.75" customHeight="1" x14ac:dyDescent="0.3">
      <c r="A183" s="6">
        <v>177</v>
      </c>
      <c r="B183" s="13" t="s">
        <v>201</v>
      </c>
      <c r="C183" s="14">
        <v>4</v>
      </c>
      <c r="D183" s="15" t="s">
        <v>202</v>
      </c>
      <c r="E183" s="16">
        <v>10000</v>
      </c>
      <c r="F183" s="16">
        <v>40000</v>
      </c>
      <c r="G183" s="25">
        <f t="shared" ref="G183:G225" si="36">+E183-E183*0.2</f>
        <v>8000</v>
      </c>
      <c r="H183" s="25">
        <f t="shared" si="31"/>
        <v>32000</v>
      </c>
      <c r="I183" s="25">
        <f t="shared" si="32"/>
        <v>6400</v>
      </c>
      <c r="J183" s="25">
        <f t="shared" si="33"/>
        <v>25600</v>
      </c>
      <c r="K183" s="25">
        <f t="shared" si="34"/>
        <v>5120</v>
      </c>
      <c r="L183" s="25">
        <f t="shared" si="35"/>
        <v>20480</v>
      </c>
    </row>
    <row r="184" spans="1:12" ht="15.75" customHeight="1" x14ac:dyDescent="0.3">
      <c r="A184" s="6">
        <v>178</v>
      </c>
      <c r="B184" s="13" t="s">
        <v>203</v>
      </c>
      <c r="C184" s="14">
        <v>1</v>
      </c>
      <c r="D184" s="15" t="s">
        <v>31</v>
      </c>
      <c r="E184" s="16">
        <v>3000</v>
      </c>
      <c r="F184" s="16">
        <v>3000</v>
      </c>
      <c r="G184" s="25">
        <f t="shared" si="36"/>
        <v>2400</v>
      </c>
      <c r="H184" s="25">
        <f t="shared" si="31"/>
        <v>2400</v>
      </c>
      <c r="I184" s="25">
        <f t="shared" si="32"/>
        <v>1920</v>
      </c>
      <c r="J184" s="25">
        <f t="shared" si="33"/>
        <v>1920</v>
      </c>
      <c r="K184" s="25">
        <f t="shared" si="34"/>
        <v>1536</v>
      </c>
      <c r="L184" s="25">
        <f t="shared" si="35"/>
        <v>1536</v>
      </c>
    </row>
    <row r="185" spans="1:12" ht="15.75" customHeight="1" x14ac:dyDescent="0.3">
      <c r="A185" s="6">
        <v>179</v>
      </c>
      <c r="B185" s="13" t="s">
        <v>204</v>
      </c>
      <c r="C185" s="14">
        <v>13</v>
      </c>
      <c r="D185" s="15" t="s">
        <v>31</v>
      </c>
      <c r="E185" s="16">
        <v>500</v>
      </c>
      <c r="F185" s="16">
        <v>6500</v>
      </c>
      <c r="G185" s="25">
        <f t="shared" si="36"/>
        <v>400</v>
      </c>
      <c r="H185" s="25">
        <f t="shared" si="31"/>
        <v>5200</v>
      </c>
      <c r="I185" s="25">
        <f t="shared" si="32"/>
        <v>320</v>
      </c>
      <c r="J185" s="25">
        <f t="shared" si="33"/>
        <v>4160</v>
      </c>
      <c r="K185" s="25">
        <f t="shared" si="34"/>
        <v>256</v>
      </c>
      <c r="L185" s="25">
        <f t="shared" si="35"/>
        <v>3328</v>
      </c>
    </row>
    <row r="186" spans="1:12" ht="15.75" customHeight="1" x14ac:dyDescent="0.3">
      <c r="A186" s="6">
        <v>180</v>
      </c>
      <c r="B186" s="13" t="s">
        <v>205</v>
      </c>
      <c r="C186" s="14">
        <v>26</v>
      </c>
      <c r="D186" s="15" t="s">
        <v>131</v>
      </c>
      <c r="E186" s="16">
        <v>2000</v>
      </c>
      <c r="F186" s="16">
        <v>52000</v>
      </c>
      <c r="G186" s="25">
        <f t="shared" si="36"/>
        <v>1600</v>
      </c>
      <c r="H186" s="25">
        <f t="shared" si="31"/>
        <v>41600</v>
      </c>
      <c r="I186" s="25">
        <f t="shared" si="32"/>
        <v>1280</v>
      </c>
      <c r="J186" s="25">
        <f t="shared" si="33"/>
        <v>33280</v>
      </c>
      <c r="K186" s="25">
        <f t="shared" si="34"/>
        <v>1024</v>
      </c>
      <c r="L186" s="25">
        <f t="shared" si="35"/>
        <v>26624</v>
      </c>
    </row>
    <row r="187" spans="1:12" ht="15.75" customHeight="1" x14ac:dyDescent="0.3">
      <c r="A187" s="6">
        <v>181</v>
      </c>
      <c r="B187" s="13" t="s">
        <v>206</v>
      </c>
      <c r="C187" s="14">
        <v>3</v>
      </c>
      <c r="D187" s="15" t="s">
        <v>31</v>
      </c>
      <c r="E187" s="16">
        <v>20000</v>
      </c>
      <c r="F187" s="16">
        <v>60000</v>
      </c>
      <c r="G187" s="25">
        <f t="shared" si="36"/>
        <v>16000</v>
      </c>
      <c r="H187" s="25">
        <f t="shared" si="31"/>
        <v>48000</v>
      </c>
      <c r="I187" s="25">
        <f t="shared" si="32"/>
        <v>12800</v>
      </c>
      <c r="J187" s="25">
        <f t="shared" si="33"/>
        <v>38400</v>
      </c>
      <c r="K187" s="25">
        <f t="shared" si="34"/>
        <v>10240</v>
      </c>
      <c r="L187" s="25">
        <f t="shared" si="35"/>
        <v>30720</v>
      </c>
    </row>
    <row r="188" spans="1:12" ht="15.75" customHeight="1" x14ac:dyDescent="0.3">
      <c r="A188" s="6">
        <v>182</v>
      </c>
      <c r="B188" s="13" t="s">
        <v>207</v>
      </c>
      <c r="C188" s="14">
        <v>57</v>
      </c>
      <c r="D188" s="15" t="s">
        <v>31</v>
      </c>
      <c r="E188" s="16">
        <v>3000</v>
      </c>
      <c r="F188" s="16">
        <v>171000</v>
      </c>
      <c r="G188" s="25">
        <f t="shared" si="36"/>
        <v>2400</v>
      </c>
      <c r="H188" s="25">
        <f t="shared" si="31"/>
        <v>136800</v>
      </c>
      <c r="I188" s="25">
        <f t="shared" si="32"/>
        <v>1920</v>
      </c>
      <c r="J188" s="25">
        <f t="shared" si="33"/>
        <v>109440</v>
      </c>
      <c r="K188" s="25">
        <f t="shared" si="34"/>
        <v>1536</v>
      </c>
      <c r="L188" s="25">
        <f t="shared" si="35"/>
        <v>87552</v>
      </c>
    </row>
    <row r="189" spans="1:12" ht="15.75" customHeight="1" x14ac:dyDescent="0.3">
      <c r="A189" s="6">
        <v>183</v>
      </c>
      <c r="B189" s="13" t="s">
        <v>208</v>
      </c>
      <c r="C189" s="14">
        <v>18</v>
      </c>
      <c r="D189" s="15" t="s">
        <v>31</v>
      </c>
      <c r="E189" s="16">
        <v>3000</v>
      </c>
      <c r="F189" s="16">
        <v>54000</v>
      </c>
      <c r="G189" s="25">
        <f t="shared" si="36"/>
        <v>2400</v>
      </c>
      <c r="H189" s="25">
        <f t="shared" si="31"/>
        <v>43200</v>
      </c>
      <c r="I189" s="25">
        <f t="shared" si="32"/>
        <v>1920</v>
      </c>
      <c r="J189" s="25">
        <f t="shared" si="33"/>
        <v>34560</v>
      </c>
      <c r="K189" s="25">
        <f t="shared" si="34"/>
        <v>1536</v>
      </c>
      <c r="L189" s="25">
        <f t="shared" si="35"/>
        <v>27648</v>
      </c>
    </row>
    <row r="190" spans="1:12" ht="15.75" customHeight="1" x14ac:dyDescent="0.3">
      <c r="A190" s="6">
        <v>184</v>
      </c>
      <c r="B190" s="13" t="s">
        <v>209</v>
      </c>
      <c r="C190" s="14">
        <v>6</v>
      </c>
      <c r="D190" s="15" t="s">
        <v>31</v>
      </c>
      <c r="E190" s="16">
        <v>60000</v>
      </c>
      <c r="F190" s="16">
        <v>360000</v>
      </c>
      <c r="G190" s="25">
        <f t="shared" si="36"/>
        <v>48000</v>
      </c>
      <c r="H190" s="25">
        <f t="shared" si="31"/>
        <v>288000</v>
      </c>
      <c r="I190" s="25">
        <f t="shared" si="32"/>
        <v>38400</v>
      </c>
      <c r="J190" s="25">
        <f t="shared" si="33"/>
        <v>230400</v>
      </c>
      <c r="K190" s="25">
        <f t="shared" si="34"/>
        <v>30720</v>
      </c>
      <c r="L190" s="25">
        <f t="shared" si="35"/>
        <v>184320</v>
      </c>
    </row>
    <row r="191" spans="1:12" ht="15.75" customHeight="1" x14ac:dyDescent="0.3">
      <c r="A191" s="6">
        <v>185</v>
      </c>
      <c r="B191" s="13" t="s">
        <v>210</v>
      </c>
      <c r="C191" s="14">
        <v>2</v>
      </c>
      <c r="D191" s="15" t="s">
        <v>31</v>
      </c>
      <c r="E191" s="16">
        <v>30000</v>
      </c>
      <c r="F191" s="16">
        <v>60000</v>
      </c>
      <c r="G191" s="25">
        <f t="shared" si="36"/>
        <v>24000</v>
      </c>
      <c r="H191" s="25">
        <f t="shared" si="31"/>
        <v>48000</v>
      </c>
      <c r="I191" s="25">
        <f t="shared" si="32"/>
        <v>19200</v>
      </c>
      <c r="J191" s="25">
        <f t="shared" si="33"/>
        <v>38400</v>
      </c>
      <c r="K191" s="25">
        <f t="shared" si="34"/>
        <v>15360</v>
      </c>
      <c r="L191" s="25">
        <f t="shared" si="35"/>
        <v>30720</v>
      </c>
    </row>
    <row r="192" spans="1:12" ht="15.75" customHeight="1" x14ac:dyDescent="0.3">
      <c r="A192" s="6">
        <v>186</v>
      </c>
      <c r="B192" s="13" t="s">
        <v>211</v>
      </c>
      <c r="C192" s="14">
        <v>2</v>
      </c>
      <c r="D192" s="15" t="s">
        <v>31</v>
      </c>
      <c r="E192" s="16">
        <v>45000</v>
      </c>
      <c r="F192" s="16">
        <v>90000</v>
      </c>
      <c r="G192" s="25">
        <f t="shared" si="36"/>
        <v>36000</v>
      </c>
      <c r="H192" s="25">
        <f t="shared" si="31"/>
        <v>72000</v>
      </c>
      <c r="I192" s="25">
        <f t="shared" si="32"/>
        <v>28800</v>
      </c>
      <c r="J192" s="25">
        <f t="shared" si="33"/>
        <v>57600</v>
      </c>
      <c r="K192" s="25">
        <f t="shared" si="34"/>
        <v>23040</v>
      </c>
      <c r="L192" s="25">
        <f t="shared" si="35"/>
        <v>46080</v>
      </c>
    </row>
    <row r="193" spans="1:12" ht="15.75" customHeight="1" x14ac:dyDescent="0.3">
      <c r="A193" s="6">
        <v>187</v>
      </c>
      <c r="B193" s="13" t="s">
        <v>212</v>
      </c>
      <c r="C193" s="14">
        <v>7</v>
      </c>
      <c r="D193" s="15" t="s">
        <v>31</v>
      </c>
      <c r="E193" s="16">
        <v>6000</v>
      </c>
      <c r="F193" s="16">
        <v>42000</v>
      </c>
      <c r="G193" s="25">
        <f t="shared" si="36"/>
        <v>4800</v>
      </c>
      <c r="H193" s="25">
        <f t="shared" si="31"/>
        <v>33600</v>
      </c>
      <c r="I193" s="25">
        <f t="shared" si="32"/>
        <v>3840</v>
      </c>
      <c r="J193" s="25">
        <f t="shared" si="33"/>
        <v>26880</v>
      </c>
      <c r="K193" s="25">
        <f t="shared" si="34"/>
        <v>3072</v>
      </c>
      <c r="L193" s="25">
        <f t="shared" si="35"/>
        <v>21504</v>
      </c>
    </row>
    <row r="194" spans="1:12" ht="15.75" customHeight="1" x14ac:dyDescent="0.3">
      <c r="A194" s="6">
        <v>188</v>
      </c>
      <c r="B194" s="13" t="s">
        <v>213</v>
      </c>
      <c r="C194" s="14">
        <v>60</v>
      </c>
      <c r="D194" s="15" t="s">
        <v>31</v>
      </c>
      <c r="E194" s="16">
        <v>150</v>
      </c>
      <c r="F194" s="16">
        <v>9000</v>
      </c>
      <c r="G194" s="25">
        <f t="shared" si="36"/>
        <v>120</v>
      </c>
      <c r="H194" s="25">
        <f t="shared" si="31"/>
        <v>7200</v>
      </c>
      <c r="I194" s="25">
        <f t="shared" si="32"/>
        <v>96</v>
      </c>
      <c r="J194" s="25">
        <f t="shared" si="33"/>
        <v>5760</v>
      </c>
      <c r="K194" s="25">
        <f t="shared" si="34"/>
        <v>76.8</v>
      </c>
      <c r="L194" s="25">
        <f t="shared" si="35"/>
        <v>4608</v>
      </c>
    </row>
    <row r="195" spans="1:12" ht="15.75" customHeight="1" x14ac:dyDescent="0.3">
      <c r="A195" s="6">
        <v>189</v>
      </c>
      <c r="B195" s="13" t="s">
        <v>214</v>
      </c>
      <c r="C195" s="14">
        <v>3</v>
      </c>
      <c r="D195" s="15" t="s">
        <v>31</v>
      </c>
      <c r="E195" s="16">
        <v>1500</v>
      </c>
      <c r="F195" s="16">
        <v>4500</v>
      </c>
      <c r="G195" s="25">
        <f t="shared" si="36"/>
        <v>1200</v>
      </c>
      <c r="H195" s="25">
        <f t="shared" si="31"/>
        <v>3600</v>
      </c>
      <c r="I195" s="25">
        <f t="shared" si="32"/>
        <v>960</v>
      </c>
      <c r="J195" s="25">
        <f t="shared" si="33"/>
        <v>2880</v>
      </c>
      <c r="K195" s="25">
        <f t="shared" si="34"/>
        <v>768</v>
      </c>
      <c r="L195" s="25">
        <f t="shared" si="35"/>
        <v>2304</v>
      </c>
    </row>
    <row r="196" spans="1:12" ht="15.75" customHeight="1" x14ac:dyDescent="0.3">
      <c r="A196" s="6">
        <v>190</v>
      </c>
      <c r="B196" s="13" t="s">
        <v>215</v>
      </c>
      <c r="C196" s="14">
        <v>1</v>
      </c>
      <c r="D196" s="15" t="s">
        <v>31</v>
      </c>
      <c r="E196" s="16">
        <v>5000</v>
      </c>
      <c r="F196" s="16">
        <v>5000</v>
      </c>
      <c r="G196" s="25">
        <f t="shared" si="36"/>
        <v>4000</v>
      </c>
      <c r="H196" s="25">
        <f t="shared" si="31"/>
        <v>4000</v>
      </c>
      <c r="I196" s="25">
        <f t="shared" si="32"/>
        <v>3200</v>
      </c>
      <c r="J196" s="25">
        <f t="shared" si="33"/>
        <v>3200</v>
      </c>
      <c r="K196" s="25">
        <f t="shared" si="34"/>
        <v>2560</v>
      </c>
      <c r="L196" s="25">
        <f t="shared" si="35"/>
        <v>2560</v>
      </c>
    </row>
    <row r="197" spans="1:12" ht="15.75" customHeight="1" x14ac:dyDescent="0.3">
      <c r="A197" s="6">
        <v>191</v>
      </c>
      <c r="B197" s="13" t="s">
        <v>216</v>
      </c>
      <c r="C197" s="14">
        <v>1</v>
      </c>
      <c r="D197" s="15" t="s">
        <v>131</v>
      </c>
      <c r="E197" s="16">
        <v>10000</v>
      </c>
      <c r="F197" s="16">
        <v>10000</v>
      </c>
      <c r="G197" s="25">
        <f t="shared" si="36"/>
        <v>8000</v>
      </c>
      <c r="H197" s="25">
        <f t="shared" si="31"/>
        <v>8000</v>
      </c>
      <c r="I197" s="25">
        <f t="shared" si="32"/>
        <v>6400</v>
      </c>
      <c r="J197" s="25">
        <f t="shared" si="33"/>
        <v>6400</v>
      </c>
      <c r="K197" s="25">
        <f t="shared" si="34"/>
        <v>5120</v>
      </c>
      <c r="L197" s="25">
        <f t="shared" si="35"/>
        <v>5120</v>
      </c>
    </row>
    <row r="198" spans="1:12" ht="15.75" customHeight="1" x14ac:dyDescent="0.3">
      <c r="A198" s="6">
        <v>192</v>
      </c>
      <c r="B198" s="13" t="s">
        <v>217</v>
      </c>
      <c r="C198" s="14">
        <v>2</v>
      </c>
      <c r="D198" s="15" t="s">
        <v>31</v>
      </c>
      <c r="E198" s="16">
        <v>20000</v>
      </c>
      <c r="F198" s="16">
        <v>40000</v>
      </c>
      <c r="G198" s="25">
        <f t="shared" si="36"/>
        <v>16000</v>
      </c>
      <c r="H198" s="25">
        <f t="shared" si="31"/>
        <v>32000</v>
      </c>
      <c r="I198" s="25">
        <f t="shared" si="32"/>
        <v>12800</v>
      </c>
      <c r="J198" s="25">
        <f t="shared" si="33"/>
        <v>25600</v>
      </c>
      <c r="K198" s="25">
        <f t="shared" si="34"/>
        <v>10240</v>
      </c>
      <c r="L198" s="25">
        <f t="shared" si="35"/>
        <v>20480</v>
      </c>
    </row>
    <row r="199" spans="1:12" ht="15.75" customHeight="1" x14ac:dyDescent="0.3">
      <c r="A199" s="6">
        <v>193</v>
      </c>
      <c r="B199" s="13" t="s">
        <v>218</v>
      </c>
      <c r="C199" s="14">
        <v>1</v>
      </c>
      <c r="D199" s="15" t="s">
        <v>31</v>
      </c>
      <c r="E199" s="16">
        <v>2000</v>
      </c>
      <c r="F199" s="16">
        <v>2000</v>
      </c>
      <c r="G199" s="25">
        <f t="shared" si="36"/>
        <v>1600</v>
      </c>
      <c r="H199" s="25">
        <f t="shared" si="31"/>
        <v>1600</v>
      </c>
      <c r="I199" s="25">
        <f t="shared" si="32"/>
        <v>1280</v>
      </c>
      <c r="J199" s="25">
        <f t="shared" si="33"/>
        <v>1280</v>
      </c>
      <c r="K199" s="25">
        <f t="shared" si="34"/>
        <v>1024</v>
      </c>
      <c r="L199" s="25">
        <f t="shared" si="35"/>
        <v>1024</v>
      </c>
    </row>
    <row r="200" spans="1:12" ht="15.75" customHeight="1" x14ac:dyDescent="0.3">
      <c r="A200" s="6">
        <v>194</v>
      </c>
      <c r="B200" s="13" t="s">
        <v>219</v>
      </c>
      <c r="C200" s="14">
        <v>2</v>
      </c>
      <c r="D200" s="15" t="s">
        <v>31</v>
      </c>
      <c r="E200" s="16">
        <v>40000</v>
      </c>
      <c r="F200" s="16">
        <v>80000</v>
      </c>
      <c r="G200" s="25">
        <f t="shared" si="36"/>
        <v>32000</v>
      </c>
      <c r="H200" s="25">
        <f t="shared" si="31"/>
        <v>64000</v>
      </c>
      <c r="I200" s="25">
        <f t="shared" si="32"/>
        <v>25600</v>
      </c>
      <c r="J200" s="25">
        <f t="shared" si="33"/>
        <v>51200</v>
      </c>
      <c r="K200" s="25">
        <f t="shared" si="34"/>
        <v>20480</v>
      </c>
      <c r="L200" s="25">
        <f t="shared" si="35"/>
        <v>40960</v>
      </c>
    </row>
    <row r="201" spans="1:12" ht="15.75" customHeight="1" x14ac:dyDescent="0.3">
      <c r="A201" s="6">
        <v>195</v>
      </c>
      <c r="B201" s="13" t="s">
        <v>220</v>
      </c>
      <c r="C201" s="14">
        <v>2</v>
      </c>
      <c r="D201" s="15" t="s">
        <v>31</v>
      </c>
      <c r="E201" s="16">
        <v>60000</v>
      </c>
      <c r="F201" s="16">
        <v>120000</v>
      </c>
      <c r="G201" s="25">
        <f t="shared" si="36"/>
        <v>48000</v>
      </c>
      <c r="H201" s="25">
        <f t="shared" si="31"/>
        <v>96000</v>
      </c>
      <c r="I201" s="25">
        <f t="shared" si="32"/>
        <v>38400</v>
      </c>
      <c r="J201" s="25">
        <f t="shared" si="33"/>
        <v>76800</v>
      </c>
      <c r="K201" s="25">
        <f t="shared" si="34"/>
        <v>30720</v>
      </c>
      <c r="L201" s="25">
        <f t="shared" si="35"/>
        <v>61440</v>
      </c>
    </row>
    <row r="202" spans="1:12" ht="15.75" customHeight="1" x14ac:dyDescent="0.3">
      <c r="A202" s="6">
        <v>196</v>
      </c>
      <c r="B202" s="13" t="s">
        <v>221</v>
      </c>
      <c r="C202" s="14">
        <v>1</v>
      </c>
      <c r="D202" s="15" t="s">
        <v>131</v>
      </c>
      <c r="E202" s="16">
        <v>120000</v>
      </c>
      <c r="F202" s="16">
        <v>120000</v>
      </c>
      <c r="G202" s="25">
        <f t="shared" si="36"/>
        <v>96000</v>
      </c>
      <c r="H202" s="25">
        <f t="shared" si="31"/>
        <v>96000</v>
      </c>
      <c r="I202" s="25">
        <f t="shared" si="32"/>
        <v>76800</v>
      </c>
      <c r="J202" s="25">
        <f t="shared" si="33"/>
        <v>76800</v>
      </c>
      <c r="K202" s="25">
        <f t="shared" si="34"/>
        <v>61440</v>
      </c>
      <c r="L202" s="25">
        <f t="shared" si="35"/>
        <v>61440</v>
      </c>
    </row>
    <row r="203" spans="1:12" ht="15.75" customHeight="1" x14ac:dyDescent="0.3">
      <c r="A203" s="6">
        <v>197</v>
      </c>
      <c r="B203" s="13" t="s">
        <v>222</v>
      </c>
      <c r="C203" s="14">
        <v>1200</v>
      </c>
      <c r="D203" s="15" t="s">
        <v>131</v>
      </c>
      <c r="E203" s="16">
        <v>250</v>
      </c>
      <c r="F203" s="16">
        <v>300000</v>
      </c>
      <c r="G203" s="25">
        <f t="shared" si="36"/>
        <v>200</v>
      </c>
      <c r="H203" s="25">
        <f t="shared" si="31"/>
        <v>240000</v>
      </c>
      <c r="I203" s="25">
        <f t="shared" si="32"/>
        <v>160</v>
      </c>
      <c r="J203" s="25">
        <f t="shared" si="33"/>
        <v>192000</v>
      </c>
      <c r="K203" s="25">
        <f t="shared" si="34"/>
        <v>128</v>
      </c>
      <c r="L203" s="25">
        <f t="shared" si="35"/>
        <v>153600</v>
      </c>
    </row>
    <row r="204" spans="1:12" ht="18.75" customHeight="1" x14ac:dyDescent="0.3">
      <c r="A204" s="6">
        <v>198</v>
      </c>
      <c r="B204" s="13" t="s">
        <v>223</v>
      </c>
      <c r="C204" s="14">
        <v>55</v>
      </c>
      <c r="D204" s="15" t="s">
        <v>224</v>
      </c>
      <c r="E204" s="16">
        <v>1000</v>
      </c>
      <c r="F204" s="16">
        <v>55000</v>
      </c>
      <c r="G204" s="25">
        <f t="shared" si="36"/>
        <v>800</v>
      </c>
      <c r="H204" s="25">
        <f t="shared" ref="H204:H225" si="37">+G204*C204</f>
        <v>44000</v>
      </c>
      <c r="I204" s="25">
        <f t="shared" ref="I204:I225" si="38">+G204-G204*0.2</f>
        <v>640</v>
      </c>
      <c r="J204" s="25">
        <f t="shared" ref="J204:J225" si="39">+I204*C204</f>
        <v>35200</v>
      </c>
      <c r="K204" s="25">
        <f t="shared" si="34"/>
        <v>512</v>
      </c>
      <c r="L204" s="25">
        <f t="shared" si="35"/>
        <v>28160</v>
      </c>
    </row>
    <row r="205" spans="1:12" ht="15.75" customHeight="1" x14ac:dyDescent="0.3">
      <c r="A205" s="6">
        <v>199</v>
      </c>
      <c r="B205" s="13" t="s">
        <v>225</v>
      </c>
      <c r="C205" s="14">
        <v>1500</v>
      </c>
      <c r="D205" s="15" t="s">
        <v>31</v>
      </c>
      <c r="E205" s="16">
        <v>300</v>
      </c>
      <c r="F205" s="16">
        <v>450000</v>
      </c>
      <c r="G205" s="25">
        <f t="shared" si="36"/>
        <v>240</v>
      </c>
      <c r="H205" s="25">
        <f t="shared" si="37"/>
        <v>360000</v>
      </c>
      <c r="I205" s="25">
        <f t="shared" si="38"/>
        <v>192</v>
      </c>
      <c r="J205" s="25">
        <f t="shared" si="39"/>
        <v>288000</v>
      </c>
      <c r="K205" s="25">
        <f t="shared" si="34"/>
        <v>153.6</v>
      </c>
      <c r="L205" s="25">
        <f t="shared" si="35"/>
        <v>230400</v>
      </c>
    </row>
    <row r="206" spans="1:12" ht="15.75" customHeight="1" x14ac:dyDescent="0.3">
      <c r="A206" s="6">
        <v>200</v>
      </c>
      <c r="B206" s="13" t="s">
        <v>223</v>
      </c>
      <c r="C206" s="14">
        <v>15</v>
      </c>
      <c r="D206" s="15" t="s">
        <v>131</v>
      </c>
      <c r="E206" s="16">
        <v>5000</v>
      </c>
      <c r="F206" s="16">
        <v>75000</v>
      </c>
      <c r="G206" s="25">
        <f t="shared" si="36"/>
        <v>4000</v>
      </c>
      <c r="H206" s="25">
        <f t="shared" si="37"/>
        <v>60000</v>
      </c>
      <c r="I206" s="25">
        <f t="shared" si="38"/>
        <v>3200</v>
      </c>
      <c r="J206" s="25">
        <f t="shared" si="39"/>
        <v>48000</v>
      </c>
      <c r="K206" s="25">
        <f t="shared" si="34"/>
        <v>2560</v>
      </c>
      <c r="L206" s="25">
        <f t="shared" si="35"/>
        <v>38400</v>
      </c>
    </row>
    <row r="207" spans="1:12" ht="15.75" customHeight="1" x14ac:dyDescent="0.3">
      <c r="A207" s="6">
        <v>201</v>
      </c>
      <c r="B207" s="13" t="s">
        <v>226</v>
      </c>
      <c r="C207" s="14">
        <v>9</v>
      </c>
      <c r="D207" s="15" t="s">
        <v>131</v>
      </c>
      <c r="E207" s="16">
        <v>35000</v>
      </c>
      <c r="F207" s="16">
        <v>315000</v>
      </c>
      <c r="G207" s="25">
        <f t="shared" si="36"/>
        <v>28000</v>
      </c>
      <c r="H207" s="25">
        <f t="shared" si="37"/>
        <v>252000</v>
      </c>
      <c r="I207" s="25">
        <f t="shared" si="38"/>
        <v>22400</v>
      </c>
      <c r="J207" s="25">
        <f t="shared" si="39"/>
        <v>201600</v>
      </c>
      <c r="K207" s="25">
        <f t="shared" si="34"/>
        <v>17920</v>
      </c>
      <c r="L207" s="25">
        <f t="shared" si="35"/>
        <v>161280</v>
      </c>
    </row>
    <row r="208" spans="1:12" ht="15.75" customHeight="1" x14ac:dyDescent="0.3">
      <c r="A208" s="6">
        <v>202</v>
      </c>
      <c r="B208" s="13" t="s">
        <v>227</v>
      </c>
      <c r="C208" s="14">
        <v>1</v>
      </c>
      <c r="D208" s="15" t="s">
        <v>31</v>
      </c>
      <c r="E208" s="16">
        <v>3000</v>
      </c>
      <c r="F208" s="16">
        <v>3000</v>
      </c>
      <c r="G208" s="25">
        <f t="shared" si="36"/>
        <v>2400</v>
      </c>
      <c r="H208" s="25">
        <f t="shared" si="37"/>
        <v>2400</v>
      </c>
      <c r="I208" s="25">
        <f t="shared" si="38"/>
        <v>1920</v>
      </c>
      <c r="J208" s="25">
        <f t="shared" si="39"/>
        <v>1920</v>
      </c>
      <c r="K208" s="25">
        <f t="shared" si="34"/>
        <v>1536</v>
      </c>
      <c r="L208" s="25">
        <f t="shared" si="35"/>
        <v>1536</v>
      </c>
    </row>
    <row r="209" spans="1:12" ht="15.75" customHeight="1" x14ac:dyDescent="0.3">
      <c r="A209" s="6">
        <v>203</v>
      </c>
      <c r="B209" s="13" t="s">
        <v>228</v>
      </c>
      <c r="C209" s="14">
        <v>6</v>
      </c>
      <c r="D209" s="15" t="s">
        <v>31</v>
      </c>
      <c r="E209" s="16">
        <v>3000</v>
      </c>
      <c r="F209" s="16">
        <v>18000</v>
      </c>
      <c r="G209" s="25">
        <f t="shared" si="36"/>
        <v>2400</v>
      </c>
      <c r="H209" s="25">
        <f t="shared" si="37"/>
        <v>14400</v>
      </c>
      <c r="I209" s="25">
        <f t="shared" si="38"/>
        <v>1920</v>
      </c>
      <c r="J209" s="25">
        <f t="shared" si="39"/>
        <v>11520</v>
      </c>
      <c r="K209" s="25">
        <f t="shared" si="34"/>
        <v>1536</v>
      </c>
      <c r="L209" s="25">
        <f t="shared" si="35"/>
        <v>9216</v>
      </c>
    </row>
    <row r="210" spans="1:12" ht="15.75" customHeight="1" x14ac:dyDescent="0.3">
      <c r="A210" s="6">
        <v>204</v>
      </c>
      <c r="B210" s="13" t="s">
        <v>229</v>
      </c>
      <c r="C210" s="14">
        <v>1</v>
      </c>
      <c r="D210" s="15" t="s">
        <v>31</v>
      </c>
      <c r="E210" s="16">
        <v>12000</v>
      </c>
      <c r="F210" s="16">
        <v>12000</v>
      </c>
      <c r="G210" s="25">
        <f t="shared" si="36"/>
        <v>9600</v>
      </c>
      <c r="H210" s="25">
        <f t="shared" si="37"/>
        <v>9600</v>
      </c>
      <c r="I210" s="25">
        <f t="shared" si="38"/>
        <v>7680</v>
      </c>
      <c r="J210" s="25">
        <f t="shared" si="39"/>
        <v>7680</v>
      </c>
      <c r="K210" s="25">
        <f t="shared" si="34"/>
        <v>6144</v>
      </c>
      <c r="L210" s="25">
        <f t="shared" si="35"/>
        <v>6144</v>
      </c>
    </row>
    <row r="211" spans="1:12" ht="15.75" customHeight="1" x14ac:dyDescent="0.3">
      <c r="A211" s="6">
        <v>205</v>
      </c>
      <c r="B211" s="13" t="s">
        <v>230</v>
      </c>
      <c r="C211" s="14">
        <v>2</v>
      </c>
      <c r="D211" s="15" t="s">
        <v>131</v>
      </c>
      <c r="E211" s="16">
        <v>30000</v>
      </c>
      <c r="F211" s="16">
        <v>60000</v>
      </c>
      <c r="G211" s="25">
        <f t="shared" si="36"/>
        <v>24000</v>
      </c>
      <c r="H211" s="25">
        <f t="shared" si="37"/>
        <v>48000</v>
      </c>
      <c r="I211" s="25">
        <f t="shared" si="38"/>
        <v>19200</v>
      </c>
      <c r="J211" s="25">
        <f t="shared" si="39"/>
        <v>38400</v>
      </c>
      <c r="K211" s="25">
        <f t="shared" si="34"/>
        <v>15360</v>
      </c>
      <c r="L211" s="25">
        <f t="shared" si="35"/>
        <v>30720</v>
      </c>
    </row>
    <row r="212" spans="1:12" ht="15.75" customHeight="1" x14ac:dyDescent="0.3">
      <c r="A212" s="6">
        <v>206</v>
      </c>
      <c r="B212" s="13" t="s">
        <v>231</v>
      </c>
      <c r="C212" s="14">
        <v>3508</v>
      </c>
      <c r="D212" s="15" t="s">
        <v>131</v>
      </c>
      <c r="E212" s="16">
        <v>5</v>
      </c>
      <c r="F212" s="16">
        <v>17540</v>
      </c>
      <c r="G212" s="25">
        <f t="shared" si="36"/>
        <v>4</v>
      </c>
      <c r="H212" s="25">
        <f t="shared" si="37"/>
        <v>14032</v>
      </c>
      <c r="I212" s="25">
        <f t="shared" si="38"/>
        <v>3.2</v>
      </c>
      <c r="J212" s="25">
        <f t="shared" si="39"/>
        <v>11225.6</v>
      </c>
      <c r="K212" s="25">
        <f t="shared" si="34"/>
        <v>2.56</v>
      </c>
      <c r="L212" s="25">
        <f t="shared" si="35"/>
        <v>8980.48</v>
      </c>
    </row>
    <row r="213" spans="1:12" ht="15.75" customHeight="1" x14ac:dyDescent="0.3">
      <c r="A213" s="6">
        <v>207</v>
      </c>
      <c r="B213" s="13" t="s">
        <v>232</v>
      </c>
      <c r="C213" s="14">
        <v>1</v>
      </c>
      <c r="D213" s="15" t="s">
        <v>31</v>
      </c>
      <c r="E213" s="16">
        <v>20000</v>
      </c>
      <c r="F213" s="16">
        <v>20000</v>
      </c>
      <c r="G213" s="25">
        <f t="shared" si="36"/>
        <v>16000</v>
      </c>
      <c r="H213" s="25">
        <f t="shared" si="37"/>
        <v>16000</v>
      </c>
      <c r="I213" s="25">
        <f t="shared" si="38"/>
        <v>12800</v>
      </c>
      <c r="J213" s="25">
        <f t="shared" si="39"/>
        <v>12800</v>
      </c>
      <c r="K213" s="25">
        <f t="shared" si="34"/>
        <v>10240</v>
      </c>
      <c r="L213" s="25">
        <f t="shared" si="35"/>
        <v>10240</v>
      </c>
    </row>
    <row r="214" spans="1:12" ht="15.75" customHeight="1" x14ac:dyDescent="0.3">
      <c r="A214" s="6">
        <v>208</v>
      </c>
      <c r="B214" s="13" t="s">
        <v>233</v>
      </c>
      <c r="C214" s="14">
        <v>2</v>
      </c>
      <c r="D214" s="15" t="s">
        <v>31</v>
      </c>
      <c r="E214" s="16">
        <v>10000</v>
      </c>
      <c r="F214" s="16">
        <v>20000</v>
      </c>
      <c r="G214" s="25">
        <f t="shared" si="36"/>
        <v>8000</v>
      </c>
      <c r="H214" s="25">
        <f t="shared" si="37"/>
        <v>16000</v>
      </c>
      <c r="I214" s="25">
        <f t="shared" si="38"/>
        <v>6400</v>
      </c>
      <c r="J214" s="25">
        <f t="shared" si="39"/>
        <v>12800</v>
      </c>
      <c r="K214" s="25">
        <f t="shared" si="34"/>
        <v>5120</v>
      </c>
      <c r="L214" s="25">
        <f t="shared" si="35"/>
        <v>10240</v>
      </c>
    </row>
    <row r="215" spans="1:12" ht="15.75" customHeight="1" x14ac:dyDescent="0.3">
      <c r="A215" s="6">
        <v>209</v>
      </c>
      <c r="B215" s="13" t="s">
        <v>234</v>
      </c>
      <c r="C215" s="14">
        <v>70</v>
      </c>
      <c r="D215" s="15" t="s">
        <v>131</v>
      </c>
      <c r="E215" s="16">
        <v>100</v>
      </c>
      <c r="F215" s="16">
        <v>7000</v>
      </c>
      <c r="G215" s="25">
        <f t="shared" si="36"/>
        <v>80</v>
      </c>
      <c r="H215" s="25">
        <f t="shared" si="37"/>
        <v>5600</v>
      </c>
      <c r="I215" s="25">
        <f t="shared" si="38"/>
        <v>64</v>
      </c>
      <c r="J215" s="25">
        <f t="shared" si="39"/>
        <v>4480</v>
      </c>
      <c r="K215" s="25">
        <f t="shared" si="34"/>
        <v>51.2</v>
      </c>
      <c r="L215" s="25">
        <f t="shared" si="35"/>
        <v>3584</v>
      </c>
    </row>
    <row r="216" spans="1:12" ht="15.75" customHeight="1" x14ac:dyDescent="0.3">
      <c r="A216" s="6">
        <v>210</v>
      </c>
      <c r="B216" s="13" t="s">
        <v>235</v>
      </c>
      <c r="C216" s="14">
        <v>2</v>
      </c>
      <c r="D216" s="15" t="s">
        <v>31</v>
      </c>
      <c r="E216" s="16">
        <v>40000</v>
      </c>
      <c r="F216" s="16">
        <v>80000</v>
      </c>
      <c r="G216" s="25">
        <f t="shared" si="36"/>
        <v>32000</v>
      </c>
      <c r="H216" s="25">
        <f t="shared" si="37"/>
        <v>64000</v>
      </c>
      <c r="I216" s="25">
        <f t="shared" si="38"/>
        <v>25600</v>
      </c>
      <c r="J216" s="25">
        <f t="shared" si="39"/>
        <v>51200</v>
      </c>
      <c r="K216" s="25">
        <f t="shared" si="34"/>
        <v>20480</v>
      </c>
      <c r="L216" s="25">
        <f t="shared" si="35"/>
        <v>40960</v>
      </c>
    </row>
    <row r="217" spans="1:12" ht="15.75" customHeight="1" x14ac:dyDescent="0.3">
      <c r="A217" s="6">
        <v>211</v>
      </c>
      <c r="B217" s="13" t="s">
        <v>236</v>
      </c>
      <c r="C217" s="14">
        <v>1</v>
      </c>
      <c r="D217" s="15" t="s">
        <v>31</v>
      </c>
      <c r="E217" s="16">
        <v>4000</v>
      </c>
      <c r="F217" s="16">
        <v>4000</v>
      </c>
      <c r="G217" s="25">
        <f t="shared" si="36"/>
        <v>3200</v>
      </c>
      <c r="H217" s="25">
        <f t="shared" si="37"/>
        <v>3200</v>
      </c>
      <c r="I217" s="25">
        <f t="shared" si="38"/>
        <v>2560</v>
      </c>
      <c r="J217" s="25">
        <f t="shared" si="39"/>
        <v>2560</v>
      </c>
      <c r="K217" s="25">
        <f t="shared" si="34"/>
        <v>2048</v>
      </c>
      <c r="L217" s="25">
        <f t="shared" si="35"/>
        <v>2048</v>
      </c>
    </row>
    <row r="218" spans="1:12" ht="15.75" customHeight="1" x14ac:dyDescent="0.3">
      <c r="A218" s="6">
        <v>212</v>
      </c>
      <c r="B218" s="13" t="s">
        <v>237</v>
      </c>
      <c r="C218" s="14">
        <v>2</v>
      </c>
      <c r="D218" s="15" t="s">
        <v>31</v>
      </c>
      <c r="E218" s="16">
        <v>6000</v>
      </c>
      <c r="F218" s="16">
        <v>12000</v>
      </c>
      <c r="G218" s="25">
        <f t="shared" si="36"/>
        <v>4800</v>
      </c>
      <c r="H218" s="25">
        <f t="shared" si="37"/>
        <v>9600</v>
      </c>
      <c r="I218" s="25">
        <f t="shared" si="38"/>
        <v>3840</v>
      </c>
      <c r="J218" s="25">
        <f t="shared" si="39"/>
        <v>7680</v>
      </c>
      <c r="K218" s="25">
        <f t="shared" ref="K218:K225" si="40">+I218-I218*0.2</f>
        <v>3072</v>
      </c>
      <c r="L218" s="25">
        <f t="shared" ref="L218:L225" si="41">+K218*C218</f>
        <v>6144</v>
      </c>
    </row>
    <row r="219" spans="1:12" ht="15.75" customHeight="1" x14ac:dyDescent="0.3">
      <c r="A219" s="6">
        <v>213</v>
      </c>
      <c r="B219" s="13" t="s">
        <v>238</v>
      </c>
      <c r="C219" s="14">
        <v>500</v>
      </c>
      <c r="D219" s="15" t="s">
        <v>131</v>
      </c>
      <c r="E219" s="16">
        <v>100</v>
      </c>
      <c r="F219" s="16">
        <v>50000</v>
      </c>
      <c r="G219" s="25">
        <f t="shared" si="36"/>
        <v>80</v>
      </c>
      <c r="H219" s="25">
        <f t="shared" si="37"/>
        <v>40000</v>
      </c>
      <c r="I219" s="25">
        <f t="shared" si="38"/>
        <v>64</v>
      </c>
      <c r="J219" s="25">
        <f t="shared" si="39"/>
        <v>32000</v>
      </c>
      <c r="K219" s="25">
        <f t="shared" si="40"/>
        <v>51.2</v>
      </c>
      <c r="L219" s="25">
        <f t="shared" si="41"/>
        <v>25600</v>
      </c>
    </row>
    <row r="220" spans="1:12" ht="15.75" customHeight="1" x14ac:dyDescent="0.3">
      <c r="A220" s="6">
        <v>214</v>
      </c>
      <c r="B220" s="13" t="s">
        <v>239</v>
      </c>
      <c r="C220" s="14">
        <v>2</v>
      </c>
      <c r="D220" s="15" t="s">
        <v>31</v>
      </c>
      <c r="E220" s="16">
        <v>120000</v>
      </c>
      <c r="F220" s="16">
        <v>240000</v>
      </c>
      <c r="G220" s="25">
        <f t="shared" si="36"/>
        <v>96000</v>
      </c>
      <c r="H220" s="25">
        <f t="shared" si="37"/>
        <v>192000</v>
      </c>
      <c r="I220" s="25">
        <f t="shared" si="38"/>
        <v>76800</v>
      </c>
      <c r="J220" s="25">
        <f t="shared" si="39"/>
        <v>153600</v>
      </c>
      <c r="K220" s="25">
        <f t="shared" si="40"/>
        <v>61440</v>
      </c>
      <c r="L220" s="25">
        <f t="shared" si="41"/>
        <v>122880</v>
      </c>
    </row>
    <row r="221" spans="1:12" ht="15.75" customHeight="1" x14ac:dyDescent="0.3">
      <c r="A221" s="6">
        <v>215</v>
      </c>
      <c r="B221" s="13" t="s">
        <v>240</v>
      </c>
      <c r="C221" s="14">
        <v>2</v>
      </c>
      <c r="D221" s="15" t="s">
        <v>31</v>
      </c>
      <c r="E221" s="16">
        <v>70000</v>
      </c>
      <c r="F221" s="16">
        <v>140000</v>
      </c>
      <c r="G221" s="25">
        <f t="shared" si="36"/>
        <v>56000</v>
      </c>
      <c r="H221" s="25">
        <f t="shared" si="37"/>
        <v>112000</v>
      </c>
      <c r="I221" s="25">
        <f t="shared" si="38"/>
        <v>44800</v>
      </c>
      <c r="J221" s="25">
        <f t="shared" si="39"/>
        <v>89600</v>
      </c>
      <c r="K221" s="25">
        <f t="shared" si="40"/>
        <v>35840</v>
      </c>
      <c r="L221" s="25">
        <f t="shared" si="41"/>
        <v>71680</v>
      </c>
    </row>
    <row r="222" spans="1:12" ht="15.75" customHeight="1" x14ac:dyDescent="0.3">
      <c r="A222" s="6">
        <v>216</v>
      </c>
      <c r="B222" s="13" t="s">
        <v>265</v>
      </c>
      <c r="C222" s="14">
        <v>1</v>
      </c>
      <c r="D222" s="15" t="s">
        <v>31</v>
      </c>
      <c r="E222" s="16">
        <v>100000</v>
      </c>
      <c r="F222" s="16">
        <v>100000</v>
      </c>
      <c r="G222" s="25">
        <f t="shared" si="36"/>
        <v>80000</v>
      </c>
      <c r="H222" s="25">
        <f t="shared" si="37"/>
        <v>80000</v>
      </c>
      <c r="I222" s="25">
        <f t="shared" si="38"/>
        <v>64000</v>
      </c>
      <c r="J222" s="25">
        <f t="shared" si="39"/>
        <v>64000</v>
      </c>
      <c r="K222" s="25">
        <f t="shared" si="40"/>
        <v>51200</v>
      </c>
      <c r="L222" s="25">
        <f t="shared" si="41"/>
        <v>51200</v>
      </c>
    </row>
    <row r="223" spans="1:12" ht="15.75" customHeight="1" x14ac:dyDescent="0.3">
      <c r="A223" s="6">
        <v>218</v>
      </c>
      <c r="B223" s="13" t="s">
        <v>241</v>
      </c>
      <c r="C223" s="14">
        <v>10</v>
      </c>
      <c r="D223" s="15" t="s">
        <v>31</v>
      </c>
      <c r="E223" s="16">
        <v>2000</v>
      </c>
      <c r="F223" s="16">
        <v>20000</v>
      </c>
      <c r="G223" s="25">
        <f t="shared" si="36"/>
        <v>1600</v>
      </c>
      <c r="H223" s="25">
        <f t="shared" si="37"/>
        <v>16000</v>
      </c>
      <c r="I223" s="25">
        <f t="shared" si="38"/>
        <v>1280</v>
      </c>
      <c r="J223" s="25">
        <f t="shared" si="39"/>
        <v>12800</v>
      </c>
      <c r="K223" s="25">
        <f t="shared" si="40"/>
        <v>1024</v>
      </c>
      <c r="L223" s="25">
        <f t="shared" si="41"/>
        <v>10240</v>
      </c>
    </row>
    <row r="224" spans="1:12" ht="15.75" customHeight="1" x14ac:dyDescent="0.3">
      <c r="A224" s="6">
        <v>219</v>
      </c>
      <c r="B224" s="13" t="s">
        <v>242</v>
      </c>
      <c r="C224" s="14">
        <v>961</v>
      </c>
      <c r="D224" s="15" t="s">
        <v>31</v>
      </c>
      <c r="E224" s="16">
        <v>1500</v>
      </c>
      <c r="F224" s="16">
        <v>1441500</v>
      </c>
      <c r="G224" s="25">
        <f t="shared" si="36"/>
        <v>1200</v>
      </c>
      <c r="H224" s="25">
        <f t="shared" si="37"/>
        <v>1153200</v>
      </c>
      <c r="I224" s="25">
        <f t="shared" si="38"/>
        <v>960</v>
      </c>
      <c r="J224" s="25">
        <f t="shared" si="39"/>
        <v>922560</v>
      </c>
      <c r="K224" s="25">
        <f t="shared" si="40"/>
        <v>768</v>
      </c>
      <c r="L224" s="25">
        <f t="shared" si="41"/>
        <v>738048</v>
      </c>
    </row>
    <row r="225" spans="1:12" ht="15.75" customHeight="1" x14ac:dyDescent="0.3">
      <c r="A225" s="6">
        <v>220</v>
      </c>
      <c r="B225" s="13" t="s">
        <v>243</v>
      </c>
      <c r="C225" s="14">
        <v>1500</v>
      </c>
      <c r="D225" s="15" t="s">
        <v>131</v>
      </c>
      <c r="E225" s="16">
        <v>2000</v>
      </c>
      <c r="F225" s="16">
        <v>3000000</v>
      </c>
      <c r="G225" s="25">
        <f t="shared" si="36"/>
        <v>1600</v>
      </c>
      <c r="H225" s="25">
        <f t="shared" si="37"/>
        <v>2400000</v>
      </c>
      <c r="I225" s="25">
        <f t="shared" si="38"/>
        <v>1280</v>
      </c>
      <c r="J225" s="25">
        <f t="shared" si="39"/>
        <v>1920000</v>
      </c>
      <c r="K225" s="25">
        <f t="shared" si="40"/>
        <v>1024</v>
      </c>
      <c r="L225" s="25">
        <f t="shared" si="41"/>
        <v>1536000</v>
      </c>
    </row>
    <row r="226" spans="1:12" ht="15.75" x14ac:dyDescent="0.3">
      <c r="A226" s="29" t="s">
        <v>244</v>
      </c>
      <c r="B226" s="30"/>
      <c r="C226" s="20"/>
      <c r="D226" s="20"/>
      <c r="E226" s="21"/>
      <c r="F226" s="21">
        <f>SUM(F25:F225)+F19+F8+F7+F3</f>
        <v>55078340</v>
      </c>
      <c r="G226" s="21"/>
      <c r="H226" s="21">
        <f>SUM(H25:H225)+H19+H8+H7+H3</f>
        <v>44062672</v>
      </c>
      <c r="I226" s="21"/>
      <c r="J226" s="21">
        <f>SUM(J25:J225)+J19+J8+J7+J3</f>
        <v>35250137.600000001</v>
      </c>
      <c r="K226" s="21"/>
      <c r="L226" s="21">
        <f>SUM(L25:L225)+L19+L8+L7+L3</f>
        <v>28200110.079999998</v>
      </c>
    </row>
    <row r="228" spans="1:12" ht="21" x14ac:dyDescent="0.35">
      <c r="E228" s="2"/>
      <c r="F228" s="3"/>
    </row>
    <row r="229" spans="1:12" ht="18.75" x14ac:dyDescent="0.3">
      <c r="A229" s="31"/>
      <c r="B229" s="31"/>
      <c r="C229" s="31"/>
    </row>
  </sheetData>
  <sheetProtection algorithmName="SHA-512" hashValue="yk2sz7wv+3NkMIB2pg4OnT+CcKIL+ktjEHH59liX+w5YfDj1GcXNnnZm2IcCE8Nu6KNOpQdtEsI0e2kzLCrhww==" saltValue="ayOOnofSZpD+mvfE6OF5tQ==" spinCount="100000" sheet="1" objects="1" scenarios="1"/>
  <mergeCells count="3">
    <mergeCell ref="A226:B226"/>
    <mergeCell ref="A229:C229"/>
    <mergeCell ref="A1:H1"/>
  </mergeCells>
  <phoneticPr fontId="3" type="noConversion"/>
  <pageMargins left="0" right="0.70866141732283472" top="0" bottom="0" header="0" footer="0"/>
  <pageSetup paperSize="9" scale="68" fitToHeight="0" orientation="portrait" horizontalDpi="4294967293" r:id="rId1"/>
  <rowBreaks count="3" manualBreakCount="3">
    <brk id="29" max="11" man="1"/>
    <brk id="72" max="11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Լոտ</vt:lpstr>
      <vt:lpstr>Լոտ!Print_Area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2024-04-03T08:14:58Z</cp:lastPrinted>
  <dcterms:created xsi:type="dcterms:W3CDTF">2015-06-05T18:19:34Z</dcterms:created>
  <dcterms:modified xsi:type="dcterms:W3CDTF">2024-04-03T08:20:03Z</dcterms:modified>
</cp:coreProperties>
</file>