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<sst xmlns="http://schemas.openxmlformats.org/spreadsheetml/2006/main" count="63" uniqueCount="33">
  <si>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</si>
  <si>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</si>
  <si>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</si>
  <si>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</si>
  <si>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</si>
  <si>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Ա/մ. «ՎԱԶ-21215» (պ/հ.` 381 LL 01)</t>
  </si>
  <si>
    <t>Ա/մ. «ԳԱԶ-31029» (պ/հ.` 377 LL 01)</t>
  </si>
  <si>
    <t>Ա/մ. «ՎԱԶ-21063» (պ/հ.` 006 US 65)</t>
  </si>
  <si>
    <t>Ա/մ. «ՎԱԶ-21213» (պ/հ.`500 LS 10)</t>
  </si>
  <si>
    <t>Ա/մ. «ԳԱԶ-3102» (պ/հ.` 505 LL 11)</t>
  </si>
  <si>
    <t>Ա/մ. «ՎԱԶ-21074-120-21» (պ/հ.`406 SS 03)</t>
  </si>
  <si>
    <t>Ա/մ. «ՎԱԶ-21214» (պ/հ.`101 US 01)</t>
  </si>
  <si>
    <t>Ա/մ. «SKODA SUPER B 1.8» (պ/հ.` 402 SS 03)</t>
  </si>
  <si>
    <t>Ա/մ. «ՎԱԶ-2107» (պ/հ.`970 LL 01)</t>
  </si>
  <si>
    <t>1994թ.</t>
  </si>
  <si>
    <t>1995թ.</t>
  </si>
  <si>
    <t>1998թ.</t>
  </si>
  <si>
    <t>1999թ.</t>
  </si>
  <si>
    <t>2002թ.</t>
  </si>
  <si>
    <t>2006թ.</t>
  </si>
  <si>
    <t>2007թ.</t>
  </si>
  <si>
    <t>2005թ.</t>
  </si>
  <si>
    <t>Գնահատված արժեքը 09.03.2015թ դրությամբ  /դրամ/</t>
  </si>
  <si>
    <t>19.06.2015թ.</t>
  </si>
  <si>
    <t>06.07.2015թ.</t>
  </si>
  <si>
    <t>22.07.2015թ.</t>
  </si>
  <si>
    <t>07.08.2015թ.</t>
  </si>
  <si>
    <t>24.08.2015թ.</t>
  </si>
  <si>
    <t>08.09.2015թ.</t>
  </si>
  <si>
    <t>23.09.2015թ.</t>
  </si>
  <si>
    <t>08.10.2015թ.</t>
  </si>
  <si>
    <t>23.10.2015թ.</t>
  </si>
  <si>
    <t>09.11.2015թ.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</si>
</sst>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"/>
      <color indexed="8"/>
      <name val="GHEA Grapalat"/>
      <family val="0"/>
    </font>
    <font>
      <b/>
      <i/>
      <sz val="7"/>
      <color indexed="10"/>
      <name val="GHEA Grapalat"/>
      <family val="0"/>
    </font>
    <font>
      <b/>
      <i/>
      <sz val="7"/>
      <color indexed="8"/>
      <name val="GHEA Grapalat"/>
      <family val="0"/>
    </font>
    <font>
      <b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514350</xdr:colOff>
      <xdr:row>5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964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2015թ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մայիսի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26-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79-Ա հրամանով օտարման ենթակա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արդարադատության նախարարության դատական ակտերի հարկադիր կատարումն ապահովող ծառայությանն 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ամրացված պետական սեփականություն հանդիսացող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14</xdr:col>
      <xdr:colOff>0</xdr:colOff>
      <xdr:row>61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7219950"/>
          <a:ext cx="9544050" cy="3733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*Համաձայն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ԿԱ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ՊԳԿՎ պետի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մայիսի 26-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22.13/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47195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)-15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գրության,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օր, ժամը՝ 09:00-ից մինչև 1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8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:00,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ք.Երևան, Հալաբյան 41/ա հասցեում,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զանգահարելով՝ ՀՀ արդարադատության նախարարության դատական ակտերի հարկադիր կատարումն  ապահովող ծառայություն՝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060-57-04-27, 060-57-04-28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ներով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 ՀՀ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ունը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աճուրդի հաղթողի կողմից առաջարկված գնի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ժամը՝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14:30-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20</xdr:row>
      <xdr:rowOff>0</xdr:rowOff>
    </xdr:to>
    <xdr:sp>
      <xdr:nvSpPr>
        <xdr:cNvPr id="3" name="Line 7"/>
        <xdr:cNvSpPr>
          <a:spLocks/>
        </xdr:cNvSpPr>
      </xdr:nvSpPr>
      <xdr:spPr>
        <a:xfrm>
          <a:off x="2171700" y="4000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37"/>
  <sheetViews>
    <sheetView tabSelected="1" zoomScale="124" zoomScaleNormal="124" zoomScalePageLayoutView="0" workbookViewId="0" topLeftCell="A4">
      <selection activeCell="G29" sqref="G29"/>
    </sheetView>
  </sheetViews>
  <sheetFormatPr defaultColWidth="9.140625" defaultRowHeight="15"/>
  <cols>
    <col min="1" max="1" width="3.8515625" style="1" customWidth="1"/>
    <col min="2" max="2" width="28.7109375" style="1" customWidth="1"/>
    <col min="3" max="3" width="9.8515625" style="1" customWidth="1"/>
    <col min="4" max="4" width="10.00390625" style="1" customWidth="1"/>
    <col min="5" max="5" width="9.8515625" style="1" customWidth="1"/>
    <col min="6" max="6" width="8.00390625" style="1" customWidth="1"/>
    <col min="7" max="7" width="9.7109375" style="1" customWidth="1"/>
    <col min="8" max="8" width="8.421875" style="1" customWidth="1"/>
    <col min="9" max="9" width="10.00390625" style="1" customWidth="1"/>
    <col min="10" max="10" width="8.421875" style="1" customWidth="1"/>
    <col min="11" max="11" width="9.7109375" style="1" customWidth="1"/>
    <col min="12" max="12" width="8.57421875" style="1" customWidth="1"/>
    <col min="13" max="13" width="9.8515625" style="1" customWidth="1"/>
    <col min="14" max="14" width="8.421875" style="1" customWidth="1"/>
    <col min="15" max="16384" width="9.140625" style="1" customWidth="1"/>
  </cols>
  <sheetData>
    <row r="6" ht="21" customHeight="1"/>
    <row r="7" spans="1:12" s="2" customFormat="1" ht="12.75">
      <c r="A7" s="16" t="s">
        <v>0</v>
      </c>
      <c r="B7" s="16" t="s">
        <v>1</v>
      </c>
      <c r="C7" s="21" t="s">
        <v>4</v>
      </c>
      <c r="D7" s="21" t="s">
        <v>22</v>
      </c>
      <c r="E7" s="14" t="s">
        <v>23</v>
      </c>
      <c r="F7" s="15"/>
      <c r="G7" s="14" t="s">
        <v>24</v>
      </c>
      <c r="H7" s="15"/>
      <c r="I7" s="14" t="s">
        <v>25</v>
      </c>
      <c r="J7" s="15"/>
      <c r="K7" s="14" t="s">
        <v>26</v>
      </c>
      <c r="L7" s="15"/>
    </row>
    <row r="8" spans="1:12" s="2" customFormat="1" ht="39" customHeight="1">
      <c r="A8" s="17"/>
      <c r="B8" s="20"/>
      <c r="C8" s="22"/>
      <c r="D8" s="23"/>
      <c r="E8" s="11" t="s">
        <v>2</v>
      </c>
      <c r="F8" s="11" t="s">
        <v>3</v>
      </c>
      <c r="G8" s="11" t="s">
        <v>2</v>
      </c>
      <c r="H8" s="11" t="s">
        <v>3</v>
      </c>
      <c r="I8" s="11" t="s">
        <v>2</v>
      </c>
      <c r="J8" s="11" t="s">
        <v>3</v>
      </c>
      <c r="K8" s="11" t="s">
        <v>2</v>
      </c>
      <c r="L8" s="11" t="s">
        <v>3</v>
      </c>
    </row>
    <row r="9" spans="1:13" s="7" customFormat="1" ht="15.75" customHeight="1">
      <c r="A9" s="9">
        <v>1</v>
      </c>
      <c r="B9" s="12" t="s">
        <v>5</v>
      </c>
      <c r="C9" s="13" t="s">
        <v>14</v>
      </c>
      <c r="D9" s="13">
        <v>230000</v>
      </c>
      <c r="E9" s="13">
        <v>230000</v>
      </c>
      <c r="F9" s="10">
        <f>ROUNDUP(E9*0.05,0)</f>
        <v>11500</v>
      </c>
      <c r="G9" s="10">
        <f>ROUNDUP(E9*0.8,0)</f>
        <v>184000</v>
      </c>
      <c r="H9" s="10">
        <f>ROUNDUP(G9*0.05,0)</f>
        <v>9200</v>
      </c>
      <c r="I9" s="10">
        <f>ROUNDUP(G9*0.8,0)</f>
        <v>147200</v>
      </c>
      <c r="J9" s="10">
        <f>ROUNDUP(I9*0.05,0)</f>
        <v>7360</v>
      </c>
      <c r="K9" s="10">
        <f>ROUNDUP(I9*0.8,0)</f>
        <v>117760</v>
      </c>
      <c r="L9" s="10">
        <f>ROUNDUP(K9*0.05,0)</f>
        <v>5888</v>
      </c>
      <c r="M9" s="6"/>
    </row>
    <row r="10" spans="1:13" s="7" customFormat="1" ht="15.75" customHeight="1">
      <c r="A10" s="9">
        <v>2</v>
      </c>
      <c r="B10" s="12" t="s">
        <v>6</v>
      </c>
      <c r="C10" s="13" t="s">
        <v>15</v>
      </c>
      <c r="D10" s="13">
        <v>675000</v>
      </c>
      <c r="E10" s="13">
        <v>675000</v>
      </c>
      <c r="F10" s="10">
        <f>ROUNDUP(E10*0.05,0)</f>
        <v>33750</v>
      </c>
      <c r="G10" s="10">
        <f>ROUNDUP(E10*0.8,0)</f>
        <v>540000</v>
      </c>
      <c r="H10" s="10">
        <f>ROUNDUP(G10*0.05,0)</f>
        <v>27000</v>
      </c>
      <c r="I10" s="10">
        <f>ROUNDUP(G10*0.8,0)</f>
        <v>432000</v>
      </c>
      <c r="J10" s="10">
        <f>ROUNDUP(I10*0.05,0)</f>
        <v>21600</v>
      </c>
      <c r="K10" s="10">
        <f>ROUNDUP(I10*0.8,0)</f>
        <v>345600</v>
      </c>
      <c r="L10" s="10">
        <f>ROUNDUP(K10*0.05,0)</f>
        <v>17280</v>
      </c>
      <c r="M10" s="6"/>
    </row>
    <row r="11" spans="1:13" s="7" customFormat="1" ht="15.75" customHeight="1">
      <c r="A11" s="9">
        <v>3</v>
      </c>
      <c r="B11" s="12" t="s">
        <v>7</v>
      </c>
      <c r="C11" s="13" t="s">
        <v>16</v>
      </c>
      <c r="D11" s="13">
        <v>535000</v>
      </c>
      <c r="E11" s="13">
        <v>535000</v>
      </c>
      <c r="F11" s="10">
        <f aca="true" t="shared" si="0" ref="F11:F17">ROUNDUP(E11*0.05,0)</f>
        <v>26750</v>
      </c>
      <c r="G11" s="10">
        <f aca="true" t="shared" si="1" ref="G11:G17">ROUNDUP(E11*0.8,0)</f>
        <v>428000</v>
      </c>
      <c r="H11" s="10">
        <f aca="true" t="shared" si="2" ref="H11:H17">ROUNDUP(G11*0.05,0)</f>
        <v>21400</v>
      </c>
      <c r="I11" s="10">
        <f aca="true" t="shared" si="3" ref="I11:I17">ROUNDUP(G11*0.8,0)</f>
        <v>342400</v>
      </c>
      <c r="J11" s="10">
        <f aca="true" t="shared" si="4" ref="J11:J17">ROUNDUP(I11*0.05,0)</f>
        <v>17120</v>
      </c>
      <c r="K11" s="10">
        <f aca="true" t="shared" si="5" ref="K11:K17">ROUNDUP(I11*0.8,0)</f>
        <v>273920</v>
      </c>
      <c r="L11" s="10">
        <f aca="true" t="shared" si="6" ref="L11:L17">ROUNDUP(K11*0.05,0)</f>
        <v>13696</v>
      </c>
      <c r="M11" s="6"/>
    </row>
    <row r="12" spans="1:13" s="7" customFormat="1" ht="15.75" customHeight="1">
      <c r="A12" s="9">
        <v>4</v>
      </c>
      <c r="B12" s="12" t="s">
        <v>8</v>
      </c>
      <c r="C12" s="13" t="s">
        <v>17</v>
      </c>
      <c r="D12" s="13">
        <v>250000</v>
      </c>
      <c r="E12" s="13">
        <v>250000</v>
      </c>
      <c r="F12" s="10">
        <f t="shared" si="0"/>
        <v>12500</v>
      </c>
      <c r="G12" s="10">
        <f t="shared" si="1"/>
        <v>200000</v>
      </c>
      <c r="H12" s="10">
        <f t="shared" si="2"/>
        <v>10000</v>
      </c>
      <c r="I12" s="10">
        <f t="shared" si="3"/>
        <v>160000</v>
      </c>
      <c r="J12" s="10">
        <f t="shared" si="4"/>
        <v>8000</v>
      </c>
      <c r="K12" s="10">
        <f t="shared" si="5"/>
        <v>128000</v>
      </c>
      <c r="L12" s="10">
        <f t="shared" si="6"/>
        <v>6400</v>
      </c>
      <c r="M12" s="6"/>
    </row>
    <row r="13" spans="1:13" s="7" customFormat="1" ht="15.75" customHeight="1">
      <c r="A13" s="9">
        <v>5</v>
      </c>
      <c r="B13" s="12" t="s">
        <v>9</v>
      </c>
      <c r="C13" s="13" t="s">
        <v>18</v>
      </c>
      <c r="D13" s="13">
        <v>1125000</v>
      </c>
      <c r="E13" s="13">
        <v>1125000</v>
      </c>
      <c r="F13" s="10">
        <f t="shared" si="0"/>
        <v>56250</v>
      </c>
      <c r="G13" s="10">
        <f t="shared" si="1"/>
        <v>900000</v>
      </c>
      <c r="H13" s="10">
        <f t="shared" si="2"/>
        <v>45000</v>
      </c>
      <c r="I13" s="10">
        <f t="shared" si="3"/>
        <v>720000</v>
      </c>
      <c r="J13" s="10">
        <f t="shared" si="4"/>
        <v>36000</v>
      </c>
      <c r="K13" s="10">
        <f t="shared" si="5"/>
        <v>576000</v>
      </c>
      <c r="L13" s="10">
        <f t="shared" si="6"/>
        <v>28800</v>
      </c>
      <c r="M13" s="6"/>
    </row>
    <row r="14" spans="1:13" s="7" customFormat="1" ht="20.25" customHeight="1">
      <c r="A14" s="9">
        <v>6</v>
      </c>
      <c r="B14" s="12" t="s">
        <v>10</v>
      </c>
      <c r="C14" s="13" t="s">
        <v>19</v>
      </c>
      <c r="D14" s="13">
        <v>684000</v>
      </c>
      <c r="E14" s="13">
        <v>684000</v>
      </c>
      <c r="F14" s="10">
        <f t="shared" si="0"/>
        <v>34200</v>
      </c>
      <c r="G14" s="10">
        <f t="shared" si="1"/>
        <v>547200</v>
      </c>
      <c r="H14" s="10">
        <f t="shared" si="2"/>
        <v>27360</v>
      </c>
      <c r="I14" s="10">
        <f t="shared" si="3"/>
        <v>437760</v>
      </c>
      <c r="J14" s="10">
        <f t="shared" si="4"/>
        <v>21888</v>
      </c>
      <c r="K14" s="10">
        <f t="shared" si="5"/>
        <v>350208</v>
      </c>
      <c r="L14" s="10">
        <f t="shared" si="6"/>
        <v>17511</v>
      </c>
      <c r="M14" s="6"/>
    </row>
    <row r="15" spans="1:13" s="7" customFormat="1" ht="15.75" customHeight="1">
      <c r="A15" s="9">
        <v>7</v>
      </c>
      <c r="B15" s="12" t="s">
        <v>11</v>
      </c>
      <c r="C15" s="13" t="s">
        <v>18</v>
      </c>
      <c r="D15" s="13">
        <v>733000</v>
      </c>
      <c r="E15" s="13">
        <v>733000</v>
      </c>
      <c r="F15" s="10">
        <f t="shared" si="0"/>
        <v>36650</v>
      </c>
      <c r="G15" s="10">
        <f t="shared" si="1"/>
        <v>586400</v>
      </c>
      <c r="H15" s="10">
        <f t="shared" si="2"/>
        <v>29320</v>
      </c>
      <c r="I15" s="10">
        <f t="shared" si="3"/>
        <v>469120</v>
      </c>
      <c r="J15" s="10">
        <f t="shared" si="4"/>
        <v>23456</v>
      </c>
      <c r="K15" s="10">
        <f t="shared" si="5"/>
        <v>375296</v>
      </c>
      <c r="L15" s="10">
        <f t="shared" si="6"/>
        <v>18765</v>
      </c>
      <c r="M15" s="6"/>
    </row>
    <row r="16" spans="1:13" s="7" customFormat="1" ht="21.75" customHeight="1">
      <c r="A16" s="9">
        <v>8</v>
      </c>
      <c r="B16" s="12" t="s">
        <v>12</v>
      </c>
      <c r="C16" s="13" t="s">
        <v>20</v>
      </c>
      <c r="D16" s="13">
        <v>2492000</v>
      </c>
      <c r="E16" s="13">
        <v>2492000</v>
      </c>
      <c r="F16" s="10">
        <f t="shared" si="0"/>
        <v>124600</v>
      </c>
      <c r="G16" s="10">
        <f t="shared" si="1"/>
        <v>1993600</v>
      </c>
      <c r="H16" s="10">
        <f t="shared" si="2"/>
        <v>99680</v>
      </c>
      <c r="I16" s="10">
        <f t="shared" si="3"/>
        <v>1594880</v>
      </c>
      <c r="J16" s="10">
        <f t="shared" si="4"/>
        <v>79744</v>
      </c>
      <c r="K16" s="10">
        <f t="shared" si="5"/>
        <v>1275904</v>
      </c>
      <c r="L16" s="10">
        <f t="shared" si="6"/>
        <v>63796</v>
      </c>
      <c r="M16" s="6"/>
    </row>
    <row r="17" spans="1:13" s="7" customFormat="1" ht="15.75" customHeight="1">
      <c r="A17" s="9">
        <v>9</v>
      </c>
      <c r="B17" s="12" t="s">
        <v>13</v>
      </c>
      <c r="C17" s="13" t="s">
        <v>21</v>
      </c>
      <c r="D17" s="13">
        <v>687000</v>
      </c>
      <c r="E17" s="13">
        <v>687000</v>
      </c>
      <c r="F17" s="10">
        <f t="shared" si="0"/>
        <v>34350</v>
      </c>
      <c r="G17" s="10">
        <f t="shared" si="1"/>
        <v>549600</v>
      </c>
      <c r="H17" s="10">
        <f t="shared" si="2"/>
        <v>27480</v>
      </c>
      <c r="I17" s="10">
        <f t="shared" si="3"/>
        <v>439680</v>
      </c>
      <c r="J17" s="10">
        <f t="shared" si="4"/>
        <v>21984</v>
      </c>
      <c r="K17" s="10">
        <f t="shared" si="5"/>
        <v>351744</v>
      </c>
      <c r="L17" s="10">
        <f t="shared" si="6"/>
        <v>17588</v>
      </c>
      <c r="M17" s="6"/>
    </row>
    <row r="18" spans="1:13" s="7" customFormat="1" ht="15.75" customHeight="1">
      <c r="A18" s="3"/>
      <c r="B18" s="4"/>
      <c r="C18" s="5"/>
      <c r="D18" s="3"/>
      <c r="E18" s="5"/>
      <c r="F18" s="3"/>
      <c r="G18" s="3"/>
      <c r="H18" s="3"/>
      <c r="I18" s="3"/>
      <c r="J18" s="3"/>
      <c r="K18" s="3"/>
      <c r="L18" s="3"/>
      <c r="M18" s="6"/>
    </row>
    <row r="19" spans="1:14" s="7" customFormat="1" ht="15.75" customHeight="1">
      <c r="A19" s="16" t="s">
        <v>0</v>
      </c>
      <c r="B19" s="18" t="s">
        <v>1</v>
      </c>
      <c r="C19" s="14" t="s">
        <v>27</v>
      </c>
      <c r="D19" s="15"/>
      <c r="E19" s="14" t="s">
        <v>28</v>
      </c>
      <c r="F19" s="15"/>
      <c r="G19" s="14" t="s">
        <v>29</v>
      </c>
      <c r="H19" s="15"/>
      <c r="I19" s="14" t="s">
        <v>30</v>
      </c>
      <c r="J19" s="15"/>
      <c r="K19" s="14" t="s">
        <v>31</v>
      </c>
      <c r="L19" s="15"/>
      <c r="M19" s="14" t="s">
        <v>32</v>
      </c>
      <c r="N19" s="15"/>
    </row>
    <row r="20" spans="1:14" s="7" customFormat="1" ht="22.5" customHeight="1">
      <c r="A20" s="17"/>
      <c r="B20" s="19"/>
      <c r="C20" s="8" t="s">
        <v>2</v>
      </c>
      <c r="D20" s="8" t="s">
        <v>3</v>
      </c>
      <c r="E20" s="8" t="s">
        <v>2</v>
      </c>
      <c r="F20" s="8" t="s">
        <v>3</v>
      </c>
      <c r="G20" s="8" t="s">
        <v>2</v>
      </c>
      <c r="H20" s="8" t="s">
        <v>3</v>
      </c>
      <c r="I20" s="8" t="s">
        <v>2</v>
      </c>
      <c r="J20" s="8" t="s">
        <v>3</v>
      </c>
      <c r="K20" s="8" t="s">
        <v>2</v>
      </c>
      <c r="L20" s="8" t="s">
        <v>3</v>
      </c>
      <c r="M20" s="8" t="s">
        <v>2</v>
      </c>
      <c r="N20" s="8" t="s">
        <v>3</v>
      </c>
    </row>
    <row r="21" spans="1:14" s="7" customFormat="1" ht="15.75" customHeight="1">
      <c r="A21" s="10">
        <v>1</v>
      </c>
      <c r="B21" s="12" t="s">
        <v>5</v>
      </c>
      <c r="C21" s="10">
        <f aca="true" t="shared" si="7" ref="C21:C29">ROUNDUP(K9*0.8,0)</f>
        <v>94208</v>
      </c>
      <c r="D21" s="10">
        <f>ROUNDUP(C21*0.05,0)</f>
        <v>4711</v>
      </c>
      <c r="E21" s="10">
        <f>ROUNDUP(C21*0.8,0)</f>
        <v>75367</v>
      </c>
      <c r="F21" s="10">
        <f>ROUNDUP(E21*0.05,0)</f>
        <v>3769</v>
      </c>
      <c r="G21" s="10">
        <f>ROUNDUP(E21*0.8,0)</f>
        <v>60294</v>
      </c>
      <c r="H21" s="10">
        <f>ROUNDUP(G21*0.05,0)</f>
        <v>3015</v>
      </c>
      <c r="I21" s="10">
        <f>ROUNDUP(G21*0.8,0)</f>
        <v>48236</v>
      </c>
      <c r="J21" s="10">
        <f>ROUNDUP(I21*0.05,0)</f>
        <v>2412</v>
      </c>
      <c r="K21" s="10">
        <f>ROUNDUP(I21*0.8,0)</f>
        <v>38589</v>
      </c>
      <c r="L21" s="10">
        <f>ROUNDUP(K21*0.05,0)</f>
        <v>1930</v>
      </c>
      <c r="M21" s="10">
        <f>ROUNDUP(K21*0.8,0)</f>
        <v>30872</v>
      </c>
      <c r="N21" s="10">
        <f>ROUNDUP(M21*0.05,0)</f>
        <v>1544</v>
      </c>
    </row>
    <row r="22" spans="1:14" s="7" customFormat="1" ht="15.75" customHeight="1">
      <c r="A22" s="10">
        <v>2</v>
      </c>
      <c r="B22" s="12" t="s">
        <v>6</v>
      </c>
      <c r="C22" s="10">
        <f t="shared" si="7"/>
        <v>276480</v>
      </c>
      <c r="D22" s="10">
        <f aca="true" t="shared" si="8" ref="D22:D29">ROUNDUP(C22*0.05,0)</f>
        <v>13824</v>
      </c>
      <c r="E22" s="10">
        <f aca="true" t="shared" si="9" ref="E22:E29">ROUNDUP(C22*0.8,0)</f>
        <v>221184</v>
      </c>
      <c r="F22" s="10">
        <f aca="true" t="shared" si="10" ref="F22:F29">ROUNDUP(E22*0.05,0)</f>
        <v>11060</v>
      </c>
      <c r="G22" s="10">
        <f aca="true" t="shared" si="11" ref="G22:G29">ROUNDUP(E22*0.8,0)</f>
        <v>176948</v>
      </c>
      <c r="H22" s="10">
        <f aca="true" t="shared" si="12" ref="H22:H29">ROUNDUP(G22*0.05,0)</f>
        <v>8848</v>
      </c>
      <c r="I22" s="10">
        <f aca="true" t="shared" si="13" ref="I22:I29">ROUNDUP(G22*0.8,0)</f>
        <v>141559</v>
      </c>
      <c r="J22" s="10">
        <f aca="true" t="shared" si="14" ref="J22:J29">ROUNDUP(I22*0.05,0)</f>
        <v>7078</v>
      </c>
      <c r="K22" s="10">
        <f aca="true" t="shared" si="15" ref="K22:K29">ROUNDUP(I22*0.8,0)</f>
        <v>113248</v>
      </c>
      <c r="L22" s="10">
        <f aca="true" t="shared" si="16" ref="L22:L29">ROUNDUP(K22*0.05,0)</f>
        <v>5663</v>
      </c>
      <c r="M22" s="10">
        <f aca="true" t="shared" si="17" ref="M22:M29">ROUNDUP(K22*0.8,0)</f>
        <v>90599</v>
      </c>
      <c r="N22" s="10">
        <f aca="true" t="shared" si="18" ref="N22:N29">ROUNDUP(M22*0.05,0)</f>
        <v>4530</v>
      </c>
    </row>
    <row r="23" spans="1:14" s="7" customFormat="1" ht="13.5">
      <c r="A23" s="10">
        <v>3</v>
      </c>
      <c r="B23" s="12" t="s">
        <v>7</v>
      </c>
      <c r="C23" s="10">
        <f t="shared" si="7"/>
        <v>219136</v>
      </c>
      <c r="D23" s="10">
        <f t="shared" si="8"/>
        <v>10957</v>
      </c>
      <c r="E23" s="10">
        <f t="shared" si="9"/>
        <v>175309</v>
      </c>
      <c r="F23" s="10">
        <f t="shared" si="10"/>
        <v>8766</v>
      </c>
      <c r="G23" s="10">
        <f t="shared" si="11"/>
        <v>140248</v>
      </c>
      <c r="H23" s="10">
        <f t="shared" si="12"/>
        <v>7013</v>
      </c>
      <c r="I23" s="10">
        <f t="shared" si="13"/>
        <v>112199</v>
      </c>
      <c r="J23" s="10">
        <f t="shared" si="14"/>
        <v>5610</v>
      </c>
      <c r="K23" s="10">
        <f t="shared" si="15"/>
        <v>89760</v>
      </c>
      <c r="L23" s="10">
        <f t="shared" si="16"/>
        <v>4488</v>
      </c>
      <c r="M23" s="10">
        <f t="shared" si="17"/>
        <v>71808</v>
      </c>
      <c r="N23" s="10">
        <f t="shared" si="18"/>
        <v>3591</v>
      </c>
    </row>
    <row r="24" spans="1:14" s="2" customFormat="1" ht="13.5">
      <c r="A24" s="10">
        <v>4</v>
      </c>
      <c r="B24" s="12" t="s">
        <v>8</v>
      </c>
      <c r="C24" s="10">
        <f t="shared" si="7"/>
        <v>102400</v>
      </c>
      <c r="D24" s="10">
        <f t="shared" si="8"/>
        <v>5120</v>
      </c>
      <c r="E24" s="10">
        <f t="shared" si="9"/>
        <v>81920</v>
      </c>
      <c r="F24" s="10">
        <f t="shared" si="10"/>
        <v>4096</v>
      </c>
      <c r="G24" s="10">
        <f t="shared" si="11"/>
        <v>65536</v>
      </c>
      <c r="H24" s="10">
        <f t="shared" si="12"/>
        <v>3277</v>
      </c>
      <c r="I24" s="10">
        <f t="shared" si="13"/>
        <v>52429</v>
      </c>
      <c r="J24" s="10">
        <f t="shared" si="14"/>
        <v>2622</v>
      </c>
      <c r="K24" s="10">
        <f t="shared" si="15"/>
        <v>41944</v>
      </c>
      <c r="L24" s="10">
        <f t="shared" si="16"/>
        <v>2098</v>
      </c>
      <c r="M24" s="10">
        <f t="shared" si="17"/>
        <v>33556</v>
      </c>
      <c r="N24" s="10">
        <f t="shared" si="18"/>
        <v>1678</v>
      </c>
    </row>
    <row r="25" spans="1:14" s="2" customFormat="1" ht="13.5">
      <c r="A25" s="10">
        <v>5</v>
      </c>
      <c r="B25" s="12" t="s">
        <v>9</v>
      </c>
      <c r="C25" s="10">
        <f t="shared" si="7"/>
        <v>460800</v>
      </c>
      <c r="D25" s="10">
        <f t="shared" si="8"/>
        <v>23040</v>
      </c>
      <c r="E25" s="10">
        <f t="shared" si="9"/>
        <v>368640</v>
      </c>
      <c r="F25" s="10">
        <f t="shared" si="10"/>
        <v>18432</v>
      </c>
      <c r="G25" s="10">
        <f t="shared" si="11"/>
        <v>294912</v>
      </c>
      <c r="H25" s="10">
        <f t="shared" si="12"/>
        <v>14746</v>
      </c>
      <c r="I25" s="10">
        <f t="shared" si="13"/>
        <v>235930</v>
      </c>
      <c r="J25" s="10">
        <f t="shared" si="14"/>
        <v>11797</v>
      </c>
      <c r="K25" s="10">
        <f t="shared" si="15"/>
        <v>188744</v>
      </c>
      <c r="L25" s="10">
        <f t="shared" si="16"/>
        <v>9438</v>
      </c>
      <c r="M25" s="10">
        <f t="shared" si="17"/>
        <v>150996</v>
      </c>
      <c r="N25" s="10">
        <f t="shared" si="18"/>
        <v>7550</v>
      </c>
    </row>
    <row r="26" spans="1:14" s="2" customFormat="1" ht="19.5" customHeight="1">
      <c r="A26" s="10">
        <v>6</v>
      </c>
      <c r="B26" s="12" t="s">
        <v>10</v>
      </c>
      <c r="C26" s="10">
        <f t="shared" si="7"/>
        <v>280167</v>
      </c>
      <c r="D26" s="10">
        <f t="shared" si="8"/>
        <v>14009</v>
      </c>
      <c r="E26" s="10">
        <f t="shared" si="9"/>
        <v>224134</v>
      </c>
      <c r="F26" s="10">
        <f t="shared" si="10"/>
        <v>11207</v>
      </c>
      <c r="G26" s="10">
        <f t="shared" si="11"/>
        <v>179308</v>
      </c>
      <c r="H26" s="10">
        <f t="shared" si="12"/>
        <v>8966</v>
      </c>
      <c r="I26" s="10">
        <f t="shared" si="13"/>
        <v>143447</v>
      </c>
      <c r="J26" s="10">
        <f t="shared" si="14"/>
        <v>7173</v>
      </c>
      <c r="K26" s="10">
        <f t="shared" si="15"/>
        <v>114758</v>
      </c>
      <c r="L26" s="10">
        <f t="shared" si="16"/>
        <v>5738</v>
      </c>
      <c r="M26" s="10">
        <f t="shared" si="17"/>
        <v>91807</v>
      </c>
      <c r="N26" s="10">
        <f t="shared" si="18"/>
        <v>4591</v>
      </c>
    </row>
    <row r="27" spans="1:14" s="2" customFormat="1" ht="13.5">
      <c r="A27" s="10">
        <v>7</v>
      </c>
      <c r="B27" s="12" t="s">
        <v>11</v>
      </c>
      <c r="C27" s="10">
        <f t="shared" si="7"/>
        <v>300237</v>
      </c>
      <c r="D27" s="10">
        <f t="shared" si="8"/>
        <v>15012</v>
      </c>
      <c r="E27" s="10">
        <f t="shared" si="9"/>
        <v>240190</v>
      </c>
      <c r="F27" s="10">
        <f t="shared" si="10"/>
        <v>12010</v>
      </c>
      <c r="G27" s="10">
        <f t="shared" si="11"/>
        <v>192152</v>
      </c>
      <c r="H27" s="10">
        <f t="shared" si="12"/>
        <v>9608</v>
      </c>
      <c r="I27" s="10">
        <f t="shared" si="13"/>
        <v>153722</v>
      </c>
      <c r="J27" s="10">
        <f t="shared" si="14"/>
        <v>7687</v>
      </c>
      <c r="K27" s="10">
        <f t="shared" si="15"/>
        <v>122978</v>
      </c>
      <c r="L27" s="10">
        <f t="shared" si="16"/>
        <v>6149</v>
      </c>
      <c r="M27" s="10">
        <f t="shared" si="17"/>
        <v>98383</v>
      </c>
      <c r="N27" s="10">
        <f t="shared" si="18"/>
        <v>4920</v>
      </c>
    </row>
    <row r="28" spans="1:14" s="2" customFormat="1" ht="20.25" customHeight="1">
      <c r="A28" s="10">
        <v>8</v>
      </c>
      <c r="B28" s="12" t="s">
        <v>12</v>
      </c>
      <c r="C28" s="10">
        <f t="shared" si="7"/>
        <v>1020724</v>
      </c>
      <c r="D28" s="10">
        <f t="shared" si="8"/>
        <v>51037</v>
      </c>
      <c r="E28" s="10">
        <f t="shared" si="9"/>
        <v>816580</v>
      </c>
      <c r="F28" s="10">
        <f t="shared" si="10"/>
        <v>40829</v>
      </c>
      <c r="G28" s="10">
        <f t="shared" si="11"/>
        <v>653264</v>
      </c>
      <c r="H28" s="10">
        <f t="shared" si="12"/>
        <v>32664</v>
      </c>
      <c r="I28" s="10">
        <f t="shared" si="13"/>
        <v>522612</v>
      </c>
      <c r="J28" s="10">
        <f t="shared" si="14"/>
        <v>26131</v>
      </c>
      <c r="K28" s="10">
        <f t="shared" si="15"/>
        <v>418090</v>
      </c>
      <c r="L28" s="10">
        <f t="shared" si="16"/>
        <v>20905</v>
      </c>
      <c r="M28" s="10">
        <f t="shared" si="17"/>
        <v>334472</v>
      </c>
      <c r="N28" s="10">
        <f t="shared" si="18"/>
        <v>16724</v>
      </c>
    </row>
    <row r="29" spans="1:14" s="2" customFormat="1" ht="13.5">
      <c r="A29" s="10">
        <v>9</v>
      </c>
      <c r="B29" s="12" t="s">
        <v>13</v>
      </c>
      <c r="C29" s="10">
        <f t="shared" si="7"/>
        <v>281396</v>
      </c>
      <c r="D29" s="10">
        <f t="shared" si="8"/>
        <v>14070</v>
      </c>
      <c r="E29" s="10">
        <f t="shared" si="9"/>
        <v>225117</v>
      </c>
      <c r="F29" s="10">
        <f t="shared" si="10"/>
        <v>11256</v>
      </c>
      <c r="G29" s="10">
        <f t="shared" si="11"/>
        <v>180094</v>
      </c>
      <c r="H29" s="10">
        <f t="shared" si="12"/>
        <v>9005</v>
      </c>
      <c r="I29" s="10">
        <f t="shared" si="13"/>
        <v>144076</v>
      </c>
      <c r="J29" s="10">
        <f t="shared" si="14"/>
        <v>7204</v>
      </c>
      <c r="K29" s="10">
        <f t="shared" si="15"/>
        <v>115261</v>
      </c>
      <c r="L29" s="10">
        <f t="shared" si="16"/>
        <v>5764</v>
      </c>
      <c r="M29" s="10">
        <f t="shared" si="17"/>
        <v>92209</v>
      </c>
      <c r="N29" s="10">
        <f t="shared" si="18"/>
        <v>4611</v>
      </c>
    </row>
    <row r="30" s="2" customFormat="1" ht="1.5" customHeight="1" hidden="1"/>
    <row r="31" s="2" customFormat="1" ht="12.75" hidden="1"/>
    <row r="32" s="2" customFormat="1" ht="12.75" hidden="1"/>
    <row r="33" spans="1:12" s="2" customFormat="1" ht="16.5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s="2" customFormat="1" ht="16.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s="2" customFormat="1" ht="16.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s="7" customFormat="1" ht="15.75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s="7" customFormat="1" ht="15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42" ht="14.25" customHeight="1"/>
  </sheetData>
  <sheetProtection/>
  <mergeCells count="16">
    <mergeCell ref="M19:N19"/>
    <mergeCell ref="G7:H7"/>
    <mergeCell ref="I7:J7"/>
    <mergeCell ref="K7:L7"/>
    <mergeCell ref="A19:A20"/>
    <mergeCell ref="B19:B20"/>
    <mergeCell ref="C19:D19"/>
    <mergeCell ref="E19:F19"/>
    <mergeCell ref="G19:H19"/>
    <mergeCell ref="I19:J19"/>
    <mergeCell ref="K19:L19"/>
    <mergeCell ref="A7:A8"/>
    <mergeCell ref="B7:B8"/>
    <mergeCell ref="C7:C8"/>
    <mergeCell ref="D7:D8"/>
    <mergeCell ref="E7:F7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2015-05-27T10:34:29Z</cp:lastPrinted>
  <dcterms:created xsi:type="dcterms:W3CDTF">2012-09-27T09:10:38Z</dcterms:created>
  <dcterms:modified xsi:type="dcterms:W3CDTF">2015-05-27T11:49:04Z</dcterms:modified>
  <cp:category/>
  <cp:version/>
  <cp:contentType/>
  <cp:contentStatus/>
</cp:coreProperties>
</file>