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6215" windowHeight="5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<sst xmlns="http://schemas.openxmlformats.org/spreadsheetml/2006/main" count="78" uniqueCount="42">
  <si>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</si>
  <si>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</si>
  <si>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</si>
  <si>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</si>
  <si>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</si>
  <si>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Գույքի գտնվելու վայրը</t>
  </si>
  <si>
    <t>Տեխնիկական վիճակը</t>
  </si>
  <si>
    <t>Ա/մ. «Վազ-2121» (պ/հ.` 342 ՏՏ 60)</t>
  </si>
  <si>
    <t>Ա/մ. «ՈՒազ-31512-01» (պ/հ.` 310 ՏՏ 60)</t>
  </si>
  <si>
    <t>Ա/մ. «Մոսկվիչ 2137» (պ/հ.` 881 ՏԼ 62)</t>
  </si>
  <si>
    <t>Ա/կցորդԳազ-704 (պ/հ.` ԱՊ 20-36)</t>
  </si>
  <si>
    <t>Ա/կցորդԳազ-704 (պ/հ.` ԱՕ 15-37)</t>
  </si>
  <si>
    <t>Ա/մ. «Վազ-21074» (պ/հ.` 295 ՏՏ 60)</t>
  </si>
  <si>
    <t>Ա/մ. «ԲՄՎ-528 I» (պ/հ.` 460 ՏՏ 60)</t>
  </si>
  <si>
    <t>Ա/մ. «Գազ-3110-101» (պ/հ.` 306 ՏՏ 60)</t>
  </si>
  <si>
    <t>Ա/մ. «Գազ-31105-120» (պ/հ.` 301 ՏՏ 60)</t>
  </si>
  <si>
    <t>1986թ.</t>
  </si>
  <si>
    <t>1990թ.</t>
  </si>
  <si>
    <t xml:space="preserve">  2002թ.</t>
  </si>
  <si>
    <t xml:space="preserve">  2005թ.</t>
  </si>
  <si>
    <t xml:space="preserve"> 1982թ.</t>
  </si>
  <si>
    <t xml:space="preserve">   1999թ.</t>
  </si>
  <si>
    <t xml:space="preserve"> 1967թ.</t>
  </si>
  <si>
    <t xml:space="preserve">  2003թ.</t>
  </si>
  <si>
    <t>ք.Երևան, Քանաքեռ-Զեյթուն, Հերցենի 25</t>
  </si>
  <si>
    <t>ք.Մարտունի,      Շահումյան 15</t>
  </si>
  <si>
    <t>ք.Երևան, Լեոյի 7</t>
  </si>
  <si>
    <t>Չի շահագործվում, վերանորոգման ենթակա</t>
  </si>
  <si>
    <t>Շահագործման համար ոչ պիտանի</t>
  </si>
  <si>
    <t>Բավարար</t>
  </si>
  <si>
    <t>ք.Գյումրի,   Շիրակացի 64</t>
  </si>
  <si>
    <t>Գնահատված արժեքը 23.08.2016թ դրությամբ  /դրամ/</t>
  </si>
  <si>
    <t>17.10.2016թ.</t>
  </si>
  <si>
    <t>01.11.2016թ.</t>
  </si>
  <si>
    <t>16.11.2016թ.</t>
  </si>
  <si>
    <t>01.12.2016թ.</t>
  </si>
  <si>
    <t>16.12.2016թ.</t>
  </si>
  <si>
    <t>11.01.2017թ.</t>
  </si>
  <si>
    <t>26.01.2017թ.</t>
  </si>
  <si>
    <t>10.02.2017թ.</t>
  </si>
  <si>
    <t>ք.Վայք,   Շահումյան 100</t>
  </si>
  <si>
    <t xml:space="preserve">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</si>
</sst>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10"/>
      <name val="GHEA Grapalat"/>
      <family val="3"/>
    </font>
    <font>
      <b/>
      <sz val="5"/>
      <name val="GHEA Grapalat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17"/>
      <name val="GHEA Grapalat"/>
      <family val="2"/>
    </font>
    <font>
      <sz val="11"/>
      <color indexed="20"/>
      <name val="GHEA Grapalat"/>
      <family val="2"/>
    </font>
    <font>
      <sz val="11"/>
      <color indexed="60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sz val="11"/>
      <color indexed="52"/>
      <name val="GHEA Grapalat"/>
      <family val="2"/>
    </font>
    <font>
      <b/>
      <sz val="11"/>
      <color indexed="9"/>
      <name val="GHEA Grapalat"/>
      <family val="2"/>
    </font>
    <font>
      <sz val="11"/>
      <color indexed="10"/>
      <name val="GHEA Grapalat"/>
      <family val="2"/>
    </font>
    <font>
      <i/>
      <sz val="11"/>
      <color indexed="23"/>
      <name val="GHEA Grapalat"/>
      <family val="2"/>
    </font>
    <font>
      <b/>
      <sz val="11"/>
      <color indexed="8"/>
      <name val="GHEA Grapalat"/>
      <family val="2"/>
    </font>
    <font>
      <sz val="11"/>
      <color indexed="9"/>
      <name val="GHEA Grapalat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sz val="8"/>
      <color indexed="8"/>
      <name val="GHEA Grapalat"/>
      <family val="0"/>
    </font>
    <font>
      <b/>
      <i/>
      <sz val="8"/>
      <color indexed="8"/>
      <name val="GHEA Grapalat"/>
      <family val="0"/>
    </font>
    <font>
      <b/>
      <i/>
      <sz val="8"/>
      <color indexed="10"/>
      <name val="GHEA Grapalat"/>
      <family val="0"/>
    </font>
    <font>
      <sz val="8"/>
      <color indexed="10"/>
      <name val="GHEA Grapalat"/>
      <family val="0"/>
    </font>
    <font>
      <b/>
      <sz val="8"/>
      <color indexed="8"/>
      <name val="GHEA Grapalat"/>
      <family val="0"/>
    </font>
    <font>
      <i/>
      <sz val="8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8"/>
      <color rgb="FFFF0000"/>
      <name val="GHEA Grapalat"/>
      <family val="3"/>
    </font>
    <font>
      <b/>
      <sz val="9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առողջապահության նախարարության «Հիվանդությունների վերահսկման և կանխարգելման ազգային կենտրոն» պետական ոչ առևտրային կազմակերպությ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սեփականության իրավունքով պատկանող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ենթակա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133350</xdr:rowOff>
    </xdr:from>
    <xdr:to>
      <xdr:col>11</xdr:col>
      <xdr:colOff>619125</xdr:colOff>
      <xdr:row>54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" y="7362825"/>
          <a:ext cx="9305925" cy="457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9:30 -ին</a:t>
          </a:r>
          <a:r>
            <a:rPr lang="en-US" cap="none" sz="800" b="0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8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երկուշաբթի և ուրբաթ օրերին` ժամը 09:00-13:00 ընկած ժամանակահատվածում, դիմելով  (010) 34-04-44, (010) 57-58-62 հեռախոսահամարներով: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5191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30"/>
  <sheetViews>
    <sheetView tabSelected="1" zoomScale="124" zoomScaleNormal="124" zoomScalePageLayoutView="0" workbookViewId="0" topLeftCell="A1">
      <selection activeCell="M10" sqref="M10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7" ht="6.75" customHeight="1"/>
    <row r="8" spans="1:12" s="2" customFormat="1" ht="12.75" customHeight="1">
      <c r="A8" s="19" t="s">
        <v>0</v>
      </c>
      <c r="B8" s="19" t="s">
        <v>1</v>
      </c>
      <c r="C8" s="17" t="s">
        <v>4</v>
      </c>
      <c r="D8" s="17" t="s">
        <v>5</v>
      </c>
      <c r="E8" s="17" t="s">
        <v>6</v>
      </c>
      <c r="F8" s="17" t="s">
        <v>31</v>
      </c>
      <c r="G8" s="15" t="s">
        <v>32</v>
      </c>
      <c r="H8" s="16"/>
      <c r="I8" s="15" t="s">
        <v>33</v>
      </c>
      <c r="J8" s="16"/>
      <c r="K8" s="15" t="s">
        <v>34</v>
      </c>
      <c r="L8" s="16"/>
    </row>
    <row r="9" spans="1:12" s="2" customFormat="1" ht="28.5" customHeight="1">
      <c r="A9" s="20"/>
      <c r="B9" s="23"/>
      <c r="C9" s="24"/>
      <c r="D9" s="24"/>
      <c r="E9" s="24"/>
      <c r="F9" s="18"/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  <c r="L9" s="8" t="s">
        <v>3</v>
      </c>
    </row>
    <row r="10" spans="1:13" s="7" customFormat="1" ht="23.25" customHeight="1">
      <c r="A10" s="11">
        <v>1</v>
      </c>
      <c r="B10" s="13" t="s">
        <v>7</v>
      </c>
      <c r="C10" s="9" t="s">
        <v>16</v>
      </c>
      <c r="D10" s="14" t="s">
        <v>40</v>
      </c>
      <c r="E10" s="14" t="s">
        <v>27</v>
      </c>
      <c r="F10" s="10">
        <v>100000</v>
      </c>
      <c r="G10" s="10">
        <v>100000</v>
      </c>
      <c r="H10" s="10">
        <f>ROUNDUP(G10*0.05,0)</f>
        <v>5000</v>
      </c>
      <c r="I10" s="10">
        <f>ROUNDUP(G10*0.8,0)</f>
        <v>80000</v>
      </c>
      <c r="J10" s="10">
        <f>ROUNDUP(I10*0.05,0)</f>
        <v>4000</v>
      </c>
      <c r="K10" s="10">
        <f>ROUNDUP(I10*0.8,0)</f>
        <v>64000</v>
      </c>
      <c r="L10" s="10">
        <f>ROUNDUP(K10*0.05,0)</f>
        <v>3200</v>
      </c>
      <c r="M10" s="6" t="s">
        <v>41</v>
      </c>
    </row>
    <row r="11" spans="1:13" s="7" customFormat="1" ht="23.25" customHeight="1">
      <c r="A11" s="11">
        <v>2</v>
      </c>
      <c r="B11" s="13" t="s">
        <v>8</v>
      </c>
      <c r="C11" s="9" t="s">
        <v>17</v>
      </c>
      <c r="D11" s="14" t="s">
        <v>24</v>
      </c>
      <c r="E11" s="14" t="s">
        <v>27</v>
      </c>
      <c r="F11" s="10">
        <v>250000</v>
      </c>
      <c r="G11" s="10">
        <v>250000</v>
      </c>
      <c r="H11" s="10">
        <f aca="true" t="shared" si="0" ref="H11:H18">ROUNDUP(G11*0.05,0)</f>
        <v>12500</v>
      </c>
      <c r="I11" s="10">
        <f aca="true" t="shared" si="1" ref="I11:I18">ROUNDUP(G11*0.8,0)</f>
        <v>200000</v>
      </c>
      <c r="J11" s="10">
        <f aca="true" t="shared" si="2" ref="J11:J18">ROUNDUP(I11*0.05,0)</f>
        <v>10000</v>
      </c>
      <c r="K11" s="10">
        <f aca="true" t="shared" si="3" ref="K11:K18">ROUNDUP(I11*0.8,0)</f>
        <v>160000</v>
      </c>
      <c r="L11" s="10">
        <f aca="true" t="shared" si="4" ref="L11:L18">ROUNDUP(K11*0.05,0)</f>
        <v>8000</v>
      </c>
      <c r="M11" s="6"/>
    </row>
    <row r="12" spans="1:13" s="7" customFormat="1" ht="23.25" customHeight="1">
      <c r="A12" s="11">
        <v>3</v>
      </c>
      <c r="B12" s="13" t="s">
        <v>9</v>
      </c>
      <c r="C12" s="9" t="s">
        <v>20</v>
      </c>
      <c r="D12" s="14" t="s">
        <v>25</v>
      </c>
      <c r="E12" s="14" t="s">
        <v>28</v>
      </c>
      <c r="F12" s="10">
        <v>30000</v>
      </c>
      <c r="G12" s="10">
        <v>30000</v>
      </c>
      <c r="H12" s="10">
        <f t="shared" si="0"/>
        <v>1500</v>
      </c>
      <c r="I12" s="10">
        <f t="shared" si="1"/>
        <v>24000</v>
      </c>
      <c r="J12" s="10">
        <f t="shared" si="2"/>
        <v>1200</v>
      </c>
      <c r="K12" s="10">
        <f t="shared" si="3"/>
        <v>19200</v>
      </c>
      <c r="L12" s="10">
        <f t="shared" si="4"/>
        <v>960</v>
      </c>
      <c r="M12" s="6"/>
    </row>
    <row r="13" spans="1:13" s="7" customFormat="1" ht="23.25" customHeight="1">
      <c r="A13" s="11">
        <v>4</v>
      </c>
      <c r="B13" s="13" t="s">
        <v>10</v>
      </c>
      <c r="C13" s="9" t="s">
        <v>20</v>
      </c>
      <c r="D13" s="14" t="s">
        <v>25</v>
      </c>
      <c r="E13" s="14" t="s">
        <v>29</v>
      </c>
      <c r="F13" s="10">
        <v>50000</v>
      </c>
      <c r="G13" s="10">
        <v>50000</v>
      </c>
      <c r="H13" s="10">
        <f t="shared" si="0"/>
        <v>2500</v>
      </c>
      <c r="I13" s="10">
        <f t="shared" si="1"/>
        <v>40000</v>
      </c>
      <c r="J13" s="10">
        <f t="shared" si="2"/>
        <v>2000</v>
      </c>
      <c r="K13" s="10">
        <f t="shared" si="3"/>
        <v>32000</v>
      </c>
      <c r="L13" s="10">
        <f t="shared" si="4"/>
        <v>1600</v>
      </c>
      <c r="M13" s="6"/>
    </row>
    <row r="14" spans="1:13" s="7" customFormat="1" ht="23.25" customHeight="1">
      <c r="A14" s="11">
        <v>5</v>
      </c>
      <c r="B14" s="13" t="s">
        <v>11</v>
      </c>
      <c r="C14" s="9" t="s">
        <v>22</v>
      </c>
      <c r="D14" s="14" t="s">
        <v>30</v>
      </c>
      <c r="E14" s="14" t="s">
        <v>29</v>
      </c>
      <c r="F14" s="10">
        <v>50000</v>
      </c>
      <c r="G14" s="10">
        <v>50000</v>
      </c>
      <c r="H14" s="10">
        <f t="shared" si="0"/>
        <v>2500</v>
      </c>
      <c r="I14" s="10">
        <f t="shared" si="1"/>
        <v>40000</v>
      </c>
      <c r="J14" s="10">
        <f t="shared" si="2"/>
        <v>2000</v>
      </c>
      <c r="K14" s="10">
        <f t="shared" si="3"/>
        <v>32000</v>
      </c>
      <c r="L14" s="10">
        <f t="shared" si="4"/>
        <v>1600</v>
      </c>
      <c r="M14" s="6"/>
    </row>
    <row r="15" spans="1:13" s="7" customFormat="1" ht="23.25" customHeight="1">
      <c r="A15" s="11">
        <v>6</v>
      </c>
      <c r="B15" s="13" t="s">
        <v>12</v>
      </c>
      <c r="C15" s="9" t="s">
        <v>23</v>
      </c>
      <c r="D15" s="14" t="s">
        <v>26</v>
      </c>
      <c r="E15" s="14" t="s">
        <v>27</v>
      </c>
      <c r="F15" s="10">
        <v>250000</v>
      </c>
      <c r="G15" s="10">
        <v>250000</v>
      </c>
      <c r="H15" s="10">
        <f t="shared" si="0"/>
        <v>12500</v>
      </c>
      <c r="I15" s="10">
        <f t="shared" si="1"/>
        <v>200000</v>
      </c>
      <c r="J15" s="10">
        <f t="shared" si="2"/>
        <v>10000</v>
      </c>
      <c r="K15" s="10">
        <f t="shared" si="3"/>
        <v>160000</v>
      </c>
      <c r="L15" s="10">
        <f t="shared" si="4"/>
        <v>8000</v>
      </c>
      <c r="M15" s="6"/>
    </row>
    <row r="16" spans="1:13" s="7" customFormat="1" ht="23.25" customHeight="1">
      <c r="A16" s="11">
        <v>7</v>
      </c>
      <c r="B16" s="13" t="s">
        <v>13</v>
      </c>
      <c r="C16" s="9" t="s">
        <v>21</v>
      </c>
      <c r="D16" s="14" t="s">
        <v>24</v>
      </c>
      <c r="E16" s="14" t="s">
        <v>27</v>
      </c>
      <c r="F16" s="10">
        <v>1000000</v>
      </c>
      <c r="G16" s="10">
        <v>1000000</v>
      </c>
      <c r="H16" s="10">
        <f t="shared" si="0"/>
        <v>50000</v>
      </c>
      <c r="I16" s="10">
        <f t="shared" si="1"/>
        <v>800000</v>
      </c>
      <c r="J16" s="10">
        <f t="shared" si="2"/>
        <v>40000</v>
      </c>
      <c r="K16" s="10">
        <f t="shared" si="3"/>
        <v>640000</v>
      </c>
      <c r="L16" s="10">
        <f t="shared" si="4"/>
        <v>32000</v>
      </c>
      <c r="M16" s="6"/>
    </row>
    <row r="17" spans="1:13" s="7" customFormat="1" ht="23.25" customHeight="1">
      <c r="A17" s="11">
        <v>8</v>
      </c>
      <c r="B17" s="13" t="s">
        <v>14</v>
      </c>
      <c r="C17" s="9" t="s">
        <v>18</v>
      </c>
      <c r="D17" s="14" t="s">
        <v>24</v>
      </c>
      <c r="E17" s="14" t="s">
        <v>27</v>
      </c>
      <c r="F17" s="10">
        <v>250000</v>
      </c>
      <c r="G17" s="10">
        <v>250000</v>
      </c>
      <c r="H17" s="10">
        <f t="shared" si="0"/>
        <v>12500</v>
      </c>
      <c r="I17" s="10">
        <f t="shared" si="1"/>
        <v>200000</v>
      </c>
      <c r="J17" s="10">
        <f t="shared" si="2"/>
        <v>10000</v>
      </c>
      <c r="K17" s="10">
        <f t="shared" si="3"/>
        <v>160000</v>
      </c>
      <c r="L17" s="10">
        <f t="shared" si="4"/>
        <v>8000</v>
      </c>
      <c r="M17" s="6"/>
    </row>
    <row r="18" spans="1:13" s="7" customFormat="1" ht="23.25" customHeight="1">
      <c r="A18" s="11">
        <v>9</v>
      </c>
      <c r="B18" s="13" t="s">
        <v>15</v>
      </c>
      <c r="C18" s="9" t="s">
        <v>19</v>
      </c>
      <c r="D18" s="14" t="s">
        <v>24</v>
      </c>
      <c r="E18" s="14" t="s">
        <v>27</v>
      </c>
      <c r="F18" s="10">
        <v>350000</v>
      </c>
      <c r="G18" s="10">
        <v>350000</v>
      </c>
      <c r="H18" s="10">
        <f t="shared" si="0"/>
        <v>17500</v>
      </c>
      <c r="I18" s="10">
        <f t="shared" si="1"/>
        <v>280000</v>
      </c>
      <c r="J18" s="10">
        <f t="shared" si="2"/>
        <v>14000</v>
      </c>
      <c r="K18" s="10">
        <f t="shared" si="3"/>
        <v>224000</v>
      </c>
      <c r="L18" s="10">
        <f t="shared" si="4"/>
        <v>11200</v>
      </c>
      <c r="M18" s="6"/>
    </row>
    <row r="19" spans="1:13" s="7" customFormat="1" ht="48.75" customHeight="1">
      <c r="A19" s="3"/>
      <c r="B19" s="4"/>
      <c r="C19" s="5"/>
      <c r="D19" s="3"/>
      <c r="E19" s="5"/>
      <c r="F19" s="3"/>
      <c r="G19" s="3"/>
      <c r="H19" s="3"/>
      <c r="I19" s="3"/>
      <c r="J19" s="3"/>
      <c r="K19" s="3"/>
      <c r="L19" s="3"/>
      <c r="M19" s="6"/>
    </row>
    <row r="20" spans="1:14" s="7" customFormat="1" ht="13.5">
      <c r="A20" s="19" t="s">
        <v>0</v>
      </c>
      <c r="B20" s="21" t="s">
        <v>1</v>
      </c>
      <c r="C20" s="15" t="s">
        <v>35</v>
      </c>
      <c r="D20" s="16"/>
      <c r="E20" s="15" t="s">
        <v>36</v>
      </c>
      <c r="F20" s="16"/>
      <c r="G20" s="15" t="s">
        <v>37</v>
      </c>
      <c r="H20" s="16"/>
      <c r="I20" s="15" t="s">
        <v>38</v>
      </c>
      <c r="J20" s="16"/>
      <c r="K20" s="15" t="s">
        <v>39</v>
      </c>
      <c r="L20" s="16"/>
      <c r="M20" s="6"/>
      <c r="N20" s="6"/>
    </row>
    <row r="21" spans="1:12" s="2" customFormat="1" ht="21">
      <c r="A21" s="20"/>
      <c r="B21" s="22"/>
      <c r="C21" s="8" t="s">
        <v>2</v>
      </c>
      <c r="D21" s="8" t="s">
        <v>3</v>
      </c>
      <c r="E21" s="8" t="s">
        <v>2</v>
      </c>
      <c r="F21" s="8" t="s">
        <v>3</v>
      </c>
      <c r="G21" s="8" t="s">
        <v>2</v>
      </c>
      <c r="H21" s="8" t="s">
        <v>3</v>
      </c>
      <c r="I21" s="8" t="s">
        <v>2</v>
      </c>
      <c r="J21" s="8" t="s">
        <v>3</v>
      </c>
      <c r="K21" s="8" t="s">
        <v>2</v>
      </c>
      <c r="L21" s="8" t="s">
        <v>3</v>
      </c>
    </row>
    <row r="22" spans="1:12" s="2" customFormat="1" ht="13.5">
      <c r="A22" s="12">
        <v>1</v>
      </c>
      <c r="B22" s="13" t="s">
        <v>7</v>
      </c>
      <c r="C22" s="10">
        <f>ROUNDUP(K10*0.8,0)</f>
        <v>51200</v>
      </c>
      <c r="D22" s="10">
        <f>ROUNDUP(C22*0.05,0)</f>
        <v>2560</v>
      </c>
      <c r="E22" s="10">
        <f>ROUNDUP(C22*0.8,0)</f>
        <v>40960</v>
      </c>
      <c r="F22" s="10">
        <f>ROUNDUP(E22*0.05,0)</f>
        <v>2048</v>
      </c>
      <c r="G22" s="9">
        <f>ROUNDUP(E22*0.8,0)</f>
        <v>32768</v>
      </c>
      <c r="H22" s="10">
        <f>ROUNDUP(G22*0.05,0)</f>
        <v>1639</v>
      </c>
      <c r="I22" s="10">
        <f>ROUNDUP(G22*0.8,0)</f>
        <v>26215</v>
      </c>
      <c r="J22" s="10">
        <f>ROUNDUP(I22*0.05,0)</f>
        <v>1311</v>
      </c>
      <c r="K22" s="10">
        <f>ROUNDUP(I22*0.8,0)</f>
        <v>20972</v>
      </c>
      <c r="L22" s="10">
        <f>ROUNDUP(K22*0.05,0)</f>
        <v>1049</v>
      </c>
    </row>
    <row r="23" spans="1:12" s="7" customFormat="1" ht="15.75" customHeight="1">
      <c r="A23" s="12">
        <v>2</v>
      </c>
      <c r="B23" s="13" t="s">
        <v>8</v>
      </c>
      <c r="C23" s="10">
        <f aca="true" t="shared" si="5" ref="C23:C30">ROUNDUP(K11*0.8,0)</f>
        <v>128000</v>
      </c>
      <c r="D23" s="10">
        <f aca="true" t="shared" si="6" ref="D23:D30">ROUNDUP(C23*0.05,0)</f>
        <v>6400</v>
      </c>
      <c r="E23" s="10">
        <f aca="true" t="shared" si="7" ref="E23:E30">ROUNDUP(C23*0.8,0)</f>
        <v>102400</v>
      </c>
      <c r="F23" s="10">
        <f aca="true" t="shared" si="8" ref="F23:F30">ROUNDUP(E23*0.05,0)</f>
        <v>5120</v>
      </c>
      <c r="G23" s="10">
        <f aca="true" t="shared" si="9" ref="G23:G30">ROUNDUP(E23*0.8,0)</f>
        <v>81920</v>
      </c>
      <c r="H23" s="10">
        <f aca="true" t="shared" si="10" ref="H23:H30">ROUNDUP(G23*0.05,0)</f>
        <v>4096</v>
      </c>
      <c r="I23" s="10">
        <f aca="true" t="shared" si="11" ref="I23:I30">ROUNDUP(G23*0.8,0)</f>
        <v>65536</v>
      </c>
      <c r="J23" s="10">
        <f aca="true" t="shared" si="12" ref="J23:J30">ROUNDUP(I23*0.05,0)</f>
        <v>3277</v>
      </c>
      <c r="K23" s="10">
        <f aca="true" t="shared" si="13" ref="K23:K30">ROUNDUP(I23*0.8,0)</f>
        <v>52429</v>
      </c>
      <c r="L23" s="10">
        <f aca="true" t="shared" si="14" ref="L23:L30">ROUNDUP(K23*0.05,0)</f>
        <v>2622</v>
      </c>
    </row>
    <row r="24" spans="1:12" s="7" customFormat="1" ht="15.75" customHeight="1">
      <c r="A24" s="12">
        <v>3</v>
      </c>
      <c r="B24" s="13" t="s">
        <v>9</v>
      </c>
      <c r="C24" s="10">
        <f t="shared" si="5"/>
        <v>15360</v>
      </c>
      <c r="D24" s="10">
        <f t="shared" si="6"/>
        <v>768</v>
      </c>
      <c r="E24" s="10">
        <f t="shared" si="7"/>
        <v>12288</v>
      </c>
      <c r="F24" s="10">
        <f t="shared" si="8"/>
        <v>615</v>
      </c>
      <c r="G24" s="10">
        <f t="shared" si="9"/>
        <v>9831</v>
      </c>
      <c r="H24" s="10">
        <f t="shared" si="10"/>
        <v>492</v>
      </c>
      <c r="I24" s="10">
        <f t="shared" si="11"/>
        <v>7865</v>
      </c>
      <c r="J24" s="10">
        <f t="shared" si="12"/>
        <v>394</v>
      </c>
      <c r="K24" s="10">
        <f t="shared" si="13"/>
        <v>6292</v>
      </c>
      <c r="L24" s="10">
        <f t="shared" si="14"/>
        <v>315</v>
      </c>
    </row>
    <row r="25" spans="1:12" s="7" customFormat="1" ht="15.75" customHeight="1">
      <c r="A25" s="12">
        <v>4</v>
      </c>
      <c r="B25" s="13" t="s">
        <v>10</v>
      </c>
      <c r="C25" s="10">
        <f t="shared" si="5"/>
        <v>25600</v>
      </c>
      <c r="D25" s="10">
        <f t="shared" si="6"/>
        <v>1280</v>
      </c>
      <c r="E25" s="10">
        <f t="shared" si="7"/>
        <v>20480</v>
      </c>
      <c r="F25" s="10">
        <f t="shared" si="8"/>
        <v>1024</v>
      </c>
      <c r="G25" s="10">
        <f t="shared" si="9"/>
        <v>16384</v>
      </c>
      <c r="H25" s="10">
        <f t="shared" si="10"/>
        <v>820</v>
      </c>
      <c r="I25" s="10">
        <f t="shared" si="11"/>
        <v>13108</v>
      </c>
      <c r="J25" s="10">
        <f t="shared" si="12"/>
        <v>656</v>
      </c>
      <c r="K25" s="10">
        <f t="shared" si="13"/>
        <v>10487</v>
      </c>
      <c r="L25" s="10">
        <f t="shared" si="14"/>
        <v>525</v>
      </c>
    </row>
    <row r="26" spans="1:12" s="7" customFormat="1" ht="15.75" customHeight="1">
      <c r="A26" s="12">
        <v>5</v>
      </c>
      <c r="B26" s="13" t="s">
        <v>11</v>
      </c>
      <c r="C26" s="10">
        <f t="shared" si="5"/>
        <v>25600</v>
      </c>
      <c r="D26" s="10">
        <f t="shared" si="6"/>
        <v>1280</v>
      </c>
      <c r="E26" s="10">
        <f t="shared" si="7"/>
        <v>20480</v>
      </c>
      <c r="F26" s="10">
        <f t="shared" si="8"/>
        <v>1024</v>
      </c>
      <c r="G26" s="10">
        <f t="shared" si="9"/>
        <v>16384</v>
      </c>
      <c r="H26" s="10">
        <f t="shared" si="10"/>
        <v>820</v>
      </c>
      <c r="I26" s="10">
        <f t="shared" si="11"/>
        <v>13108</v>
      </c>
      <c r="J26" s="10">
        <f t="shared" si="12"/>
        <v>656</v>
      </c>
      <c r="K26" s="10">
        <f t="shared" si="13"/>
        <v>10487</v>
      </c>
      <c r="L26" s="10">
        <f t="shared" si="14"/>
        <v>525</v>
      </c>
    </row>
    <row r="27" spans="1:12" s="7" customFormat="1" ht="15.75" customHeight="1">
      <c r="A27" s="12">
        <v>6</v>
      </c>
      <c r="B27" s="13" t="s">
        <v>12</v>
      </c>
      <c r="C27" s="10">
        <f t="shared" si="5"/>
        <v>128000</v>
      </c>
      <c r="D27" s="10">
        <f t="shared" si="6"/>
        <v>6400</v>
      </c>
      <c r="E27" s="10">
        <f t="shared" si="7"/>
        <v>102400</v>
      </c>
      <c r="F27" s="10">
        <f t="shared" si="8"/>
        <v>5120</v>
      </c>
      <c r="G27" s="10">
        <f t="shared" si="9"/>
        <v>81920</v>
      </c>
      <c r="H27" s="10">
        <f t="shared" si="10"/>
        <v>4096</v>
      </c>
      <c r="I27" s="10">
        <f t="shared" si="11"/>
        <v>65536</v>
      </c>
      <c r="J27" s="10">
        <f t="shared" si="12"/>
        <v>3277</v>
      </c>
      <c r="K27" s="10">
        <f t="shared" si="13"/>
        <v>52429</v>
      </c>
      <c r="L27" s="10">
        <f t="shared" si="14"/>
        <v>2622</v>
      </c>
    </row>
    <row r="28" spans="1:12" s="7" customFormat="1" ht="15.75" customHeight="1">
      <c r="A28" s="12">
        <v>7</v>
      </c>
      <c r="B28" s="13" t="s">
        <v>13</v>
      </c>
      <c r="C28" s="10">
        <f t="shared" si="5"/>
        <v>512000</v>
      </c>
      <c r="D28" s="10">
        <f t="shared" si="6"/>
        <v>25600</v>
      </c>
      <c r="E28" s="10">
        <f t="shared" si="7"/>
        <v>409600</v>
      </c>
      <c r="F28" s="10">
        <f t="shared" si="8"/>
        <v>20480</v>
      </c>
      <c r="G28" s="10">
        <f t="shared" si="9"/>
        <v>327680</v>
      </c>
      <c r="H28" s="10">
        <f t="shared" si="10"/>
        <v>16384</v>
      </c>
      <c r="I28" s="10">
        <f t="shared" si="11"/>
        <v>262144</v>
      </c>
      <c r="J28" s="10">
        <f t="shared" si="12"/>
        <v>13108</v>
      </c>
      <c r="K28" s="10">
        <f t="shared" si="13"/>
        <v>209716</v>
      </c>
      <c r="L28" s="10">
        <f t="shared" si="14"/>
        <v>10486</v>
      </c>
    </row>
    <row r="29" spans="1:12" s="7" customFormat="1" ht="15.75" customHeight="1">
      <c r="A29" s="12">
        <v>8</v>
      </c>
      <c r="B29" s="13" t="s">
        <v>14</v>
      </c>
      <c r="C29" s="10">
        <f t="shared" si="5"/>
        <v>128000</v>
      </c>
      <c r="D29" s="10">
        <f t="shared" si="6"/>
        <v>6400</v>
      </c>
      <c r="E29" s="10">
        <f t="shared" si="7"/>
        <v>102400</v>
      </c>
      <c r="F29" s="10">
        <f t="shared" si="8"/>
        <v>5120</v>
      </c>
      <c r="G29" s="10">
        <f t="shared" si="9"/>
        <v>81920</v>
      </c>
      <c r="H29" s="10">
        <f t="shared" si="10"/>
        <v>4096</v>
      </c>
      <c r="I29" s="10">
        <f t="shared" si="11"/>
        <v>65536</v>
      </c>
      <c r="J29" s="10">
        <f t="shared" si="12"/>
        <v>3277</v>
      </c>
      <c r="K29" s="10">
        <f t="shared" si="13"/>
        <v>52429</v>
      </c>
      <c r="L29" s="10">
        <f t="shared" si="14"/>
        <v>2622</v>
      </c>
    </row>
    <row r="30" spans="1:12" s="7" customFormat="1" ht="15.75" customHeight="1">
      <c r="A30" s="12">
        <v>9</v>
      </c>
      <c r="B30" s="13" t="s">
        <v>15</v>
      </c>
      <c r="C30" s="10">
        <f t="shared" si="5"/>
        <v>179200</v>
      </c>
      <c r="D30" s="10">
        <f t="shared" si="6"/>
        <v>8960</v>
      </c>
      <c r="E30" s="10">
        <f t="shared" si="7"/>
        <v>143360</v>
      </c>
      <c r="F30" s="10">
        <f t="shared" si="8"/>
        <v>7168</v>
      </c>
      <c r="G30" s="10">
        <f t="shared" si="9"/>
        <v>114688</v>
      </c>
      <c r="H30" s="10">
        <f t="shared" si="10"/>
        <v>5735</v>
      </c>
      <c r="I30" s="10">
        <f t="shared" si="11"/>
        <v>91751</v>
      </c>
      <c r="J30" s="10">
        <f t="shared" si="12"/>
        <v>4588</v>
      </c>
      <c r="K30" s="10">
        <f t="shared" si="13"/>
        <v>73401</v>
      </c>
      <c r="L30" s="10">
        <f t="shared" si="14"/>
        <v>3671</v>
      </c>
    </row>
  </sheetData>
  <sheetProtection/>
  <mergeCells count="16">
    <mergeCell ref="G20:H20"/>
    <mergeCell ref="I20:J20"/>
    <mergeCell ref="K20:L20"/>
    <mergeCell ref="F8:F9"/>
    <mergeCell ref="A20:A21"/>
    <mergeCell ref="B20:B21"/>
    <mergeCell ref="C20:D20"/>
    <mergeCell ref="E20:F20"/>
    <mergeCell ref="G8:H8"/>
    <mergeCell ref="I8:J8"/>
    <mergeCell ref="K8:L8"/>
    <mergeCell ref="A8:A9"/>
    <mergeCell ref="B8:B9"/>
    <mergeCell ref="C8:C9"/>
    <mergeCell ref="D8:D9"/>
    <mergeCell ref="E8:E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AREV</cp:lastModifiedBy>
  <cp:lastPrinted>2016-09-23T12:12:44Z</cp:lastPrinted>
  <dcterms:created xsi:type="dcterms:W3CDTF">2012-09-27T09:10:38Z</dcterms:created>
  <dcterms:modified xsi:type="dcterms:W3CDTF">2016-09-24T06:25:03Z</dcterms:modified>
  <cp:category/>
  <cp:version/>
  <cp:contentType/>
  <cp:contentStatus/>
</cp:coreProperties>
</file>