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Kap-Pet\Desktop\"/>
    </mc:Choice>
  </mc:AlternateContent>
  <bookViews>
    <workbookView xWindow="0" yWindow="0" windowWidth="17970" windowHeight="54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1" i="1" l="1"/>
  <c r="J11" i="1"/>
  <c r="K11" i="1" s="1"/>
  <c r="I12" i="1"/>
  <c r="J12" i="1"/>
  <c r="K12" i="1"/>
  <c r="I13" i="1"/>
  <c r="J13" i="1"/>
  <c r="K13" i="1" s="1"/>
  <c r="I14" i="1"/>
  <c r="J14" i="1"/>
  <c r="K14" i="1"/>
  <c r="I15" i="1"/>
  <c r="J15" i="1"/>
  <c r="L15" i="1" s="1"/>
  <c r="I16" i="1"/>
  <c r="J16" i="1"/>
  <c r="K16" i="1"/>
  <c r="I17" i="1"/>
  <c r="J17" i="1"/>
  <c r="K17" i="1" s="1"/>
  <c r="I18" i="1"/>
  <c r="J18" i="1"/>
  <c r="K18" i="1"/>
  <c r="I19" i="1"/>
  <c r="J19" i="1"/>
  <c r="K19" i="1" s="1"/>
  <c r="I20" i="1"/>
  <c r="J20" i="1"/>
  <c r="L20" i="1" s="1"/>
  <c r="M20" i="1" s="1"/>
  <c r="K20" i="1"/>
  <c r="I21" i="1"/>
  <c r="J21" i="1"/>
  <c r="K21" i="1" s="1"/>
  <c r="I22" i="1"/>
  <c r="J22" i="1"/>
  <c r="L22" i="1"/>
  <c r="N22" i="1" s="1"/>
  <c r="O22" i="1" s="1"/>
  <c r="I23" i="1"/>
  <c r="J23" i="1"/>
  <c r="L23" i="1" s="1"/>
  <c r="I24" i="1"/>
  <c r="J24" i="1"/>
  <c r="K24" i="1"/>
  <c r="L18" i="1"/>
  <c r="M18" i="1"/>
  <c r="L14" i="1"/>
  <c r="M14" i="1" s="1"/>
  <c r="L21" i="1"/>
  <c r="M21" i="1" s="1"/>
  <c r="L19" i="1"/>
  <c r="N19" i="1" s="1"/>
  <c r="L13" i="1"/>
  <c r="M13" i="1" s="1"/>
  <c r="L11" i="1"/>
  <c r="N11" i="1" s="1"/>
  <c r="N18" i="1"/>
  <c r="O18" i="1" s="1"/>
  <c r="L16" i="1"/>
  <c r="N16" i="1" s="1"/>
  <c r="L12" i="1"/>
  <c r="M12" i="1" s="1"/>
  <c r="M22" i="1"/>
  <c r="L24" i="1"/>
  <c r="K22" i="1"/>
  <c r="M11" i="1"/>
  <c r="N12" i="1"/>
  <c r="O12" i="1" s="1"/>
  <c r="M16" i="1"/>
  <c r="N20" i="1"/>
  <c r="M24" i="1"/>
  <c r="N24" i="1"/>
  <c r="D46" i="1"/>
  <c r="F46" i="1" s="1"/>
  <c r="O24" i="1"/>
  <c r="D48" i="1"/>
  <c r="F48" i="1" s="1"/>
  <c r="G48" i="1" s="1"/>
  <c r="E46" i="1"/>
  <c r="E48" i="1"/>
  <c r="H48" i="1"/>
  <c r="J48" i="1" s="1"/>
  <c r="K48" i="1" s="1"/>
  <c r="J10" i="1"/>
  <c r="L10" i="1"/>
  <c r="I10" i="1"/>
  <c r="I48" i="1"/>
  <c r="K10" i="1"/>
  <c r="L48" i="1"/>
  <c r="N48" i="1" s="1"/>
  <c r="O48" i="1" s="1"/>
  <c r="M48" i="1"/>
  <c r="O20" i="1" l="1"/>
  <c r="D44" i="1"/>
  <c r="D40" i="1"/>
  <c r="O16" i="1"/>
  <c r="O19" i="1"/>
  <c r="D43" i="1"/>
  <c r="M23" i="1"/>
  <c r="N23" i="1"/>
  <c r="M15" i="1"/>
  <c r="N15" i="1"/>
  <c r="N10" i="1"/>
  <c r="M10" i="1"/>
  <c r="G46" i="1"/>
  <c r="H46" i="1"/>
  <c r="O11" i="1"/>
  <c r="D35" i="1"/>
  <c r="M19" i="1"/>
  <c r="D36" i="1"/>
  <c r="D42" i="1"/>
  <c r="N13" i="1"/>
  <c r="N14" i="1"/>
  <c r="L17" i="1"/>
  <c r="K23" i="1"/>
  <c r="K15" i="1"/>
  <c r="N21" i="1"/>
  <c r="O13" i="1" l="1"/>
  <c r="D37" i="1"/>
  <c r="F42" i="1"/>
  <c r="E42" i="1"/>
  <c r="O10" i="1"/>
  <c r="D34" i="1"/>
  <c r="E40" i="1"/>
  <c r="F40" i="1"/>
  <c r="E36" i="1"/>
  <c r="F36" i="1"/>
  <c r="I46" i="1"/>
  <c r="J46" i="1"/>
  <c r="O15" i="1"/>
  <c r="D39" i="1"/>
  <c r="E43" i="1"/>
  <c r="F43" i="1"/>
  <c r="E44" i="1"/>
  <c r="F44" i="1"/>
  <c r="E35" i="1"/>
  <c r="F35" i="1"/>
  <c r="O23" i="1"/>
  <c r="D47" i="1"/>
  <c r="N17" i="1"/>
  <c r="M17" i="1"/>
  <c r="O21" i="1"/>
  <c r="D45" i="1"/>
  <c r="O14" i="1"/>
  <c r="D38" i="1"/>
  <c r="F38" i="1" l="1"/>
  <c r="E38" i="1"/>
  <c r="G35" i="1"/>
  <c r="H35" i="1"/>
  <c r="L46" i="1"/>
  <c r="K46" i="1"/>
  <c r="O17" i="1"/>
  <c r="D41" i="1"/>
  <c r="G42" i="1"/>
  <c r="H42" i="1"/>
  <c r="G43" i="1"/>
  <c r="H43" i="1"/>
  <c r="G40" i="1"/>
  <c r="H40" i="1"/>
  <c r="F45" i="1"/>
  <c r="E45" i="1"/>
  <c r="E47" i="1"/>
  <c r="F47" i="1"/>
  <c r="G44" i="1"/>
  <c r="H44" i="1"/>
  <c r="E39" i="1"/>
  <c r="F39" i="1"/>
  <c r="G36" i="1"/>
  <c r="H36" i="1"/>
  <c r="F34" i="1"/>
  <c r="E34" i="1"/>
  <c r="E37" i="1"/>
  <c r="F37" i="1"/>
  <c r="J44" i="1" l="1"/>
  <c r="I44" i="1"/>
  <c r="J43" i="1"/>
  <c r="I43" i="1"/>
  <c r="E41" i="1"/>
  <c r="F41" i="1"/>
  <c r="J35" i="1"/>
  <c r="I35" i="1"/>
  <c r="G37" i="1"/>
  <c r="H37" i="1"/>
  <c r="J36" i="1"/>
  <c r="I36" i="1"/>
  <c r="G45" i="1"/>
  <c r="H45" i="1"/>
  <c r="G39" i="1"/>
  <c r="H39" i="1"/>
  <c r="G47" i="1"/>
  <c r="H47" i="1"/>
  <c r="J40" i="1"/>
  <c r="I40" i="1"/>
  <c r="I42" i="1"/>
  <c r="J42" i="1"/>
  <c r="H34" i="1"/>
  <c r="G34" i="1"/>
  <c r="M46" i="1"/>
  <c r="N46" i="1"/>
  <c r="O46" i="1" s="1"/>
  <c r="G38" i="1"/>
  <c r="H38" i="1"/>
  <c r="I38" i="1" l="1"/>
  <c r="J38" i="1"/>
  <c r="K40" i="1"/>
  <c r="L40" i="1"/>
  <c r="K36" i="1"/>
  <c r="L36" i="1"/>
  <c r="K43" i="1"/>
  <c r="L43" i="1"/>
  <c r="L42" i="1"/>
  <c r="K42" i="1"/>
  <c r="I45" i="1"/>
  <c r="J45" i="1"/>
  <c r="I37" i="1"/>
  <c r="J37" i="1"/>
  <c r="G41" i="1"/>
  <c r="H41" i="1"/>
  <c r="J39" i="1"/>
  <c r="I39" i="1"/>
  <c r="I34" i="1"/>
  <c r="J34" i="1"/>
  <c r="K35" i="1"/>
  <c r="L35" i="1"/>
  <c r="J47" i="1"/>
  <c r="I47" i="1"/>
  <c r="L44" i="1"/>
  <c r="K44" i="1"/>
  <c r="K34" i="1" l="1"/>
  <c r="L34" i="1"/>
  <c r="J41" i="1"/>
  <c r="I41" i="1"/>
  <c r="L45" i="1"/>
  <c r="K45" i="1"/>
  <c r="N43" i="1"/>
  <c r="O43" i="1" s="1"/>
  <c r="M43" i="1"/>
  <c r="M40" i="1"/>
  <c r="N40" i="1"/>
  <c r="O40" i="1" s="1"/>
  <c r="M36" i="1"/>
  <c r="N36" i="1"/>
  <c r="O36" i="1" s="1"/>
  <c r="L38" i="1"/>
  <c r="K38" i="1"/>
  <c r="K47" i="1"/>
  <c r="L47" i="1"/>
  <c r="N35" i="1"/>
  <c r="O35" i="1" s="1"/>
  <c r="M35" i="1"/>
  <c r="L37" i="1"/>
  <c r="K37" i="1"/>
  <c r="M44" i="1"/>
  <c r="N44" i="1"/>
  <c r="O44" i="1" s="1"/>
  <c r="K39" i="1"/>
  <c r="L39" i="1"/>
  <c r="N42" i="1"/>
  <c r="O42" i="1" s="1"/>
  <c r="M42" i="1"/>
  <c r="M39" i="1" l="1"/>
  <c r="N39" i="1"/>
  <c r="O39" i="1" s="1"/>
  <c r="N47" i="1"/>
  <c r="O47" i="1" s="1"/>
  <c r="M47" i="1"/>
  <c r="N37" i="1"/>
  <c r="O37" i="1" s="1"/>
  <c r="M37" i="1"/>
  <c r="K41" i="1"/>
  <c r="L41" i="1"/>
  <c r="M34" i="1"/>
  <c r="N34" i="1"/>
  <c r="O34" i="1" s="1"/>
  <c r="M38" i="1"/>
  <c r="N38" i="1"/>
  <c r="O38" i="1" s="1"/>
  <c r="N45" i="1"/>
  <c r="O45" i="1" s="1"/>
  <c r="M45" i="1"/>
  <c r="N41" i="1" l="1"/>
  <c r="O41" i="1" s="1"/>
  <c r="M41" i="1"/>
</calcChain>
</file>

<file path=xl/sharedStrings.xml><?xml version="1.0" encoding="utf-8"?>
<sst xmlns="http://schemas.openxmlformats.org/spreadsheetml/2006/main" count="100" uniqueCount="51">
  <si>
    <t>Հ/Հ</t>
  </si>
  <si>
    <t>Գույքի անվանումը</t>
  </si>
  <si>
    <t>մեկնարկային գին /դրամ/</t>
  </si>
  <si>
    <t>նախավճար /դրամ/</t>
  </si>
  <si>
    <t>Գնահատված արժեքը 14.12.2015թ դրությամբ  /դրամ/</t>
  </si>
  <si>
    <t>Շահագործման/Ձեռքբերման տարեթիվ</t>
  </si>
  <si>
    <t xml:space="preserve">Գույքի արժեքի որոշման հետ կապված վճարը (ներառյալ ԱԱՀ)
(դրամ)
</t>
  </si>
  <si>
    <t>Կոնցեսիոն ակտիվների ցանկի համարը</t>
  </si>
  <si>
    <t>Նավթամթերքի ռեզերվուար 12տ</t>
  </si>
  <si>
    <t>Ռեզերվուար մազութի համար</t>
  </si>
  <si>
    <t>Մազութի բաք աշտարակի վրա 16տ</t>
  </si>
  <si>
    <t>Ռեզերվուար մազութի համար 12տ</t>
  </si>
  <si>
    <t>Ռեզերվուար մազութի համար 16տ</t>
  </si>
  <si>
    <t>Պնևմատիկ մուրճ M-4132 A</t>
  </si>
  <si>
    <t>ՄանեկապտտիչՊՄԳ - 196</t>
  </si>
  <si>
    <t>Երկաթուղային ընթացքով կռունկ ՄԿ-1</t>
  </si>
  <si>
    <t>Դիզ. Վառելիքի տարող. 50տ</t>
  </si>
  <si>
    <t>Դիզ. Վառելիքի տարող. 22տ</t>
  </si>
  <si>
    <t>Ավտոդրեզին ԱԳՄՈՒ-727</t>
  </si>
  <si>
    <t>Ավտոդրեզինա ԱԳՄՈՒ</t>
  </si>
  <si>
    <t>Գտնվելու վայրը</t>
  </si>
  <si>
    <t>Գյումրու էլեկտրաֆիկացիայի և էներգոմատակարարման ուղեմաս</t>
  </si>
  <si>
    <t>Գյումրի կայարան</t>
  </si>
  <si>
    <t>Գյումրու լոկոմոտիվ դեպո</t>
  </si>
  <si>
    <t>Գյումրու վագոնային դեպո</t>
  </si>
  <si>
    <t>Երևանի Գծի ուղեմաս</t>
  </si>
  <si>
    <t>ք. Հրազդան</t>
  </si>
  <si>
    <t>Սևանի գծային ուղեմաս</t>
  </si>
  <si>
    <t>Վանաձորի գծի ուղեմաս</t>
  </si>
  <si>
    <t>1990թ./1990թ.</t>
  </si>
  <si>
    <t>մինչև 1990թ./մինչև 1990թ.</t>
  </si>
  <si>
    <t>1930թ./1930թ.</t>
  </si>
  <si>
    <t>մինչև 1980թ./մինչև 1980թ.</t>
  </si>
  <si>
    <t>1952թ./1952թ.</t>
  </si>
  <si>
    <t>Քարշային տրանսֆոր.                          ТДТ- 16000/10</t>
  </si>
  <si>
    <t>Մուրճ ՄԲ-412</t>
  </si>
  <si>
    <t>1990թ./1990թ..</t>
  </si>
  <si>
    <t>1952թ./1952թ</t>
  </si>
  <si>
    <t>Երևանի լոկոմոտիվային դեպո</t>
  </si>
  <si>
    <t>06.09.2016թ.</t>
  </si>
  <si>
    <t>22.09.2016թ.</t>
  </si>
  <si>
    <t>07.10.2016թ.</t>
  </si>
  <si>
    <t>24.10.2016թ.</t>
  </si>
  <si>
    <t>08.11.2016թ.</t>
  </si>
  <si>
    <t>23.11.2016թ.</t>
  </si>
  <si>
    <t>08.12.2016թ.</t>
  </si>
  <si>
    <t>23.12.2016թ.</t>
  </si>
  <si>
    <t>24.01.2017թ.</t>
  </si>
  <si>
    <t>09.01.2017թ.</t>
  </si>
  <si>
    <t>մինչև 1990թ. /մինչև 1990թ.</t>
  </si>
  <si>
    <t>մինչև 1990թ. /մինչև 1990թ..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</si>
</sst>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6.5"/>
      <name val="GHEA Grapalat"/>
      <family val="3"/>
    </font>
    <font>
      <b/>
      <sz val="6"/>
      <name val="GHEA Grapalat"/>
      <family val="3"/>
    </font>
    <font>
      <sz val="6"/>
      <name val="GHEA Grapalat"/>
      <family val="3"/>
    </font>
    <font>
      <sz val="6.5"/>
      <name val="GHEA Grapalat"/>
      <family val="3"/>
    </font>
    <font>
      <b/>
      <sz val="5.5"/>
      <name val="GHEA Grapalat"/>
      <family val="3"/>
    </font>
    <font>
      <sz val="5.5"/>
      <name val="GHEA Grapalat"/>
      <family val="3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0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26670</xdr:rowOff>
    </xdr:from>
    <xdr:to>
      <xdr:col>14</xdr:col>
      <xdr:colOff>652924</xdr:colOff>
      <xdr:row>6</xdr:row>
      <xdr:rowOff>122903</xdr:rowOff>
    </xdr:to>
    <xdr:sp macro="" textlink="">
      <xdr:nvSpPr>
        <xdr:cNvPr id="2" name="TextBox 1"/>
        <xdr:cNvSpPr txBox="1"/>
      </xdr:nvSpPr>
      <xdr:spPr>
        <a:xfrm>
          <a:off x="19051" y="26670"/>
          <a:ext cx="9467542" cy="13406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պետի 2016թ. օգոստոսի 9-ի թիվ 84-Ա հրամանով  օտարման  ենթակա 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Հայաստանի Հանրապետության կառավարությանն առընթեր պետական գույքի կառավարման վարչության աշխատակազմ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կառավարչական հիմնարկին ամրացված օտարման ենթակա շարժական գույքը</a:t>
          </a:r>
          <a:endParaRPr lang="ru-RU" sz="10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ru-RU" sz="1000"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21011</xdr:colOff>
      <xdr:row>48</xdr:row>
      <xdr:rowOff>35019</xdr:rowOff>
    </xdr:from>
    <xdr:to>
      <xdr:col>14</xdr:col>
      <xdr:colOff>448235</xdr:colOff>
      <xdr:row>64</xdr:row>
      <xdr:rowOff>189100</xdr:rowOff>
    </xdr:to>
    <xdr:sp macro="" textlink="">
      <xdr:nvSpPr>
        <xdr:cNvPr id="3" name="TextBox 2"/>
        <xdr:cNvSpPr txBox="1"/>
      </xdr:nvSpPr>
      <xdr:spPr>
        <a:xfrm>
          <a:off x="21011" y="161756912"/>
          <a:ext cx="9370919" cy="3515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 Համաձայն </a:t>
          </a:r>
          <a:r>
            <a:rPr lang="ru-RU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ՀՀ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ԿԱ 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վարչության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2016թ. օգոստոսի 10-ի թիվ 22.12/[61314]-16 գրության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, ա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ժամանակահատվածում` յուրաքանչյուր աշխատանքային օր,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ամը՝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9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-18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00,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դիմելով 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ք. Երևան, Տիգրան Մեծի 4, 4-րդ հարկ 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,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406 սենյակ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կամ զանգահարելով   01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1 52 06 28 /1-26 /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հեռախոսահամարով:</a:t>
          </a:r>
          <a:endParaRPr lang="en-US" sz="600" b="1" i="1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** Համաձայն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ՀՀ ԿԱ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վարչության պետի 2016թ. օգոստոսի 9-ի թիվ 84-Ա հրաման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ի 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գնորդը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պետք է վճարի գույքի արժեքի որոշման համար նախատեսված գումարը գույքի գնահատում իրականացրած ընկերության հաշվեհամարին՝ &lt;&lt;Ամերիաբանկ&gt;&gt;  փակ  բաժնետիրական  ընկերություն,  Հ/Հ 1570005285290100: </a:t>
          </a:r>
        </a:p>
        <a:p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60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6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   9:30-ին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6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600" b="1" i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մասնակցության վճարի անդորրագիրը, որի չափն է` </a:t>
          </a:r>
          <a:r>
            <a:rPr lang="en-GB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20000</a:t>
          </a:r>
          <a:r>
            <a:rPr lang="en-GB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(քսան հազար) դրամ, իսկ գույքի գնահատված արժեքը 100000 (հարյուր հազար) դրամ չգերազանցելու դեպքում՝ </a:t>
          </a:r>
          <a:r>
            <a:rPr lang="en-GB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5000 </a:t>
          </a:r>
          <a:r>
            <a:rPr lang="en-GB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(հինգ հազար) դրամ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(վճարվում է 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ՊՈԱԿ-ի դրամարկղ), գույքի գնի մեջ չի  ներա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ռ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չի վերադարձվում,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</a:t>
          </a:r>
          <a:r>
            <a:rPr lang="ru-RU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պատճեն,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ժամկետում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րոպեի ընթացքում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600" b="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</a:p>
        <a:p>
          <a:pPr lvl="0"/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</a:p>
        <a:p>
          <a:pPr lvl="0"/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hy-AM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          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վարչություն </a:t>
          </a:r>
        </a:p>
        <a:p>
          <a:pPr lvl="0"/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 macro="" textlink="">
      <xdr:nvSpPr>
        <xdr:cNvPr id="1033" name="Line 7"/>
        <xdr:cNvSpPr>
          <a:spLocks noChangeShapeType="1"/>
        </xdr:cNvSpPr>
      </xdr:nvSpPr>
      <xdr:spPr bwMode="auto">
        <a:xfrm>
          <a:off x="2219325" y="73914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48"/>
  <sheetViews>
    <sheetView tabSelected="1" zoomScale="130" zoomScaleNormal="130" workbookViewId="0">
      <selection activeCell="E8" sqref="E8:E9"/>
    </sheetView>
  </sheetViews>
  <sheetFormatPr defaultRowHeight="16.5" x14ac:dyDescent="0.3"/>
  <cols>
    <col min="1" max="1" width="3.85546875" style="1" customWidth="1"/>
    <col min="2" max="2" width="8.28515625" style="1" customWidth="1"/>
    <col min="3" max="3" width="21.140625" style="1" customWidth="1"/>
    <col min="4" max="4" width="10.5703125" style="13" customWidth="1"/>
    <col min="5" max="5" width="18.42578125" style="1" customWidth="1"/>
    <col min="6" max="6" width="8.42578125" style="1" customWidth="1"/>
    <col min="7" max="7" width="8.140625" style="1" customWidth="1"/>
    <col min="8" max="8" width="8.28515625" style="1" customWidth="1"/>
    <col min="9" max="9" width="7.140625" style="1" customWidth="1"/>
    <col min="10" max="10" width="7.85546875" style="1" customWidth="1"/>
    <col min="11" max="11" width="7.5703125" style="1" customWidth="1"/>
    <col min="12" max="12" width="8.5703125" style="1" customWidth="1"/>
    <col min="13" max="13" width="7.5703125" style="1" customWidth="1"/>
    <col min="14" max="14" width="8.28515625" style="1" customWidth="1"/>
    <col min="15" max="15" width="7.140625" style="1" customWidth="1"/>
    <col min="16" max="16" width="9.42578125" style="1" customWidth="1"/>
    <col min="17" max="16384" width="9.140625" style="1"/>
  </cols>
  <sheetData>
    <row r="6" spans="1:16" ht="24" customHeight="1" x14ac:dyDescent="0.3"/>
    <row r="7" spans="1:16" hidden="1" x14ac:dyDescent="0.3"/>
    <row r="8" spans="1:16" s="2" customFormat="1" ht="12.75" customHeight="1" x14ac:dyDescent="0.25">
      <c r="A8" s="18" t="s">
        <v>0</v>
      </c>
      <c r="B8" s="21" t="s">
        <v>7</v>
      </c>
      <c r="C8" s="18" t="s">
        <v>1</v>
      </c>
      <c r="D8" s="21" t="s">
        <v>5</v>
      </c>
      <c r="E8" s="23" t="s">
        <v>20</v>
      </c>
      <c r="F8" s="25" t="s">
        <v>6</v>
      </c>
      <c r="G8" s="21" t="s">
        <v>4</v>
      </c>
      <c r="H8" s="16" t="s">
        <v>39</v>
      </c>
      <c r="I8" s="17"/>
      <c r="J8" s="16" t="s">
        <v>40</v>
      </c>
      <c r="K8" s="17"/>
      <c r="L8" s="16" t="s">
        <v>41</v>
      </c>
      <c r="M8" s="17"/>
      <c r="N8" s="16" t="s">
        <v>42</v>
      </c>
      <c r="O8" s="17"/>
    </row>
    <row r="9" spans="1:16" s="2" customFormat="1" ht="44.25" customHeight="1" x14ac:dyDescent="0.25">
      <c r="A9" s="19"/>
      <c r="B9" s="22"/>
      <c r="C9" s="20"/>
      <c r="D9" s="22"/>
      <c r="E9" s="24"/>
      <c r="F9" s="26"/>
      <c r="G9" s="22"/>
      <c r="H9" s="10" t="s">
        <v>2</v>
      </c>
      <c r="I9" s="10" t="s">
        <v>3</v>
      </c>
      <c r="J9" s="10" t="s">
        <v>2</v>
      </c>
      <c r="K9" s="10" t="s">
        <v>3</v>
      </c>
      <c r="L9" s="10" t="s">
        <v>2</v>
      </c>
      <c r="M9" s="10" t="s">
        <v>3</v>
      </c>
      <c r="N9" s="10" t="s">
        <v>2</v>
      </c>
      <c r="O9" s="10" t="s">
        <v>3</v>
      </c>
    </row>
    <row r="10" spans="1:16" s="7" customFormat="1" ht="27.75" customHeight="1" x14ac:dyDescent="0.25">
      <c r="A10" s="8">
        <v>1</v>
      </c>
      <c r="B10" s="8">
        <v>8582</v>
      </c>
      <c r="C10" s="9" t="s">
        <v>34</v>
      </c>
      <c r="D10" s="12" t="s">
        <v>50</v>
      </c>
      <c r="E10" s="11" t="s">
        <v>21</v>
      </c>
      <c r="F10" s="15">
        <v>5000</v>
      </c>
      <c r="G10" s="15">
        <v>100000</v>
      </c>
      <c r="H10" s="15">
        <v>75000</v>
      </c>
      <c r="I10" s="8">
        <f>ROUNDUP(H10*0.05,0)</f>
        <v>3750</v>
      </c>
      <c r="J10" s="8">
        <f>ROUNDUP(H10*0.8,0)</f>
        <v>60000</v>
      </c>
      <c r="K10" s="8">
        <f>ROUNDUP(J10*0.05,0)</f>
        <v>3000</v>
      </c>
      <c r="L10" s="8">
        <f>ROUNDUP(J10*0.8,0)</f>
        <v>48000</v>
      </c>
      <c r="M10" s="8">
        <f>ROUNDUP(L10*0.05,0)</f>
        <v>2400</v>
      </c>
      <c r="N10" s="8">
        <f>ROUNDUP(L10*0.8,0)</f>
        <v>38400</v>
      </c>
      <c r="O10" s="8">
        <f>ROUNDUP(N10*0.05,0)</f>
        <v>1920</v>
      </c>
      <c r="P10" s="6"/>
    </row>
    <row r="11" spans="1:16" s="7" customFormat="1" ht="24" customHeight="1" x14ac:dyDescent="0.25">
      <c r="A11" s="8">
        <v>2</v>
      </c>
      <c r="B11" s="8">
        <v>11436</v>
      </c>
      <c r="C11" s="9" t="s">
        <v>8</v>
      </c>
      <c r="D11" s="12" t="s">
        <v>31</v>
      </c>
      <c r="E11" s="9" t="s">
        <v>22</v>
      </c>
      <c r="F11" s="15">
        <v>2000</v>
      </c>
      <c r="G11" s="15">
        <v>25000</v>
      </c>
      <c r="H11" s="15">
        <v>18750</v>
      </c>
      <c r="I11" s="8">
        <f t="shared" ref="I11:I24" si="0">ROUNDUP(H11*0.05,0)</f>
        <v>938</v>
      </c>
      <c r="J11" s="8">
        <f t="shared" ref="J11:J24" si="1">ROUNDUP(H11*0.8,0)</f>
        <v>15000</v>
      </c>
      <c r="K11" s="8">
        <f t="shared" ref="K11:K24" si="2">ROUNDUP(J11*0.05,0)</f>
        <v>750</v>
      </c>
      <c r="L11" s="8">
        <f t="shared" ref="L11:L24" si="3">ROUNDUP(J11*0.8,0)</f>
        <v>12000</v>
      </c>
      <c r="M11" s="8">
        <f t="shared" ref="M11:M24" si="4">ROUNDUP(L11*0.05,0)</f>
        <v>600</v>
      </c>
      <c r="N11" s="8">
        <f t="shared" ref="N11:N24" si="5">ROUNDUP(L11*0.8,0)</f>
        <v>9600</v>
      </c>
      <c r="O11" s="8">
        <f t="shared" ref="O11:O24" si="6">ROUNDUP(N11*0.05,0)</f>
        <v>480</v>
      </c>
      <c r="P11" s="6"/>
    </row>
    <row r="12" spans="1:16" s="7" customFormat="1" ht="24" customHeight="1" x14ac:dyDescent="0.25">
      <c r="A12" s="8">
        <v>3</v>
      </c>
      <c r="B12" s="8">
        <v>11437</v>
      </c>
      <c r="C12" s="9" t="s">
        <v>8</v>
      </c>
      <c r="D12" s="12" t="s">
        <v>31</v>
      </c>
      <c r="E12" s="9" t="s">
        <v>22</v>
      </c>
      <c r="F12" s="15">
        <v>2000</v>
      </c>
      <c r="G12" s="15">
        <v>25000</v>
      </c>
      <c r="H12" s="15">
        <v>18750</v>
      </c>
      <c r="I12" s="8">
        <f t="shared" si="0"/>
        <v>938</v>
      </c>
      <c r="J12" s="8">
        <f t="shared" si="1"/>
        <v>15000</v>
      </c>
      <c r="K12" s="8">
        <f t="shared" si="2"/>
        <v>750</v>
      </c>
      <c r="L12" s="8">
        <f t="shared" si="3"/>
        <v>12000</v>
      </c>
      <c r="M12" s="8">
        <f t="shared" si="4"/>
        <v>600</v>
      </c>
      <c r="N12" s="8">
        <f t="shared" si="5"/>
        <v>9600</v>
      </c>
      <c r="O12" s="8">
        <f t="shared" si="6"/>
        <v>480</v>
      </c>
      <c r="P12" s="6"/>
    </row>
    <row r="13" spans="1:16" s="7" customFormat="1" ht="24" customHeight="1" x14ac:dyDescent="0.25">
      <c r="A13" s="8">
        <v>4</v>
      </c>
      <c r="B13" s="8">
        <v>11442</v>
      </c>
      <c r="C13" s="9" t="s">
        <v>9</v>
      </c>
      <c r="D13" s="12" t="s">
        <v>31</v>
      </c>
      <c r="E13" s="9" t="s">
        <v>22</v>
      </c>
      <c r="F13" s="15">
        <v>2000</v>
      </c>
      <c r="G13" s="15">
        <v>30000</v>
      </c>
      <c r="H13" s="15">
        <v>22500</v>
      </c>
      <c r="I13" s="8">
        <f t="shared" si="0"/>
        <v>1125</v>
      </c>
      <c r="J13" s="8">
        <f t="shared" si="1"/>
        <v>18000</v>
      </c>
      <c r="K13" s="8">
        <f t="shared" si="2"/>
        <v>900</v>
      </c>
      <c r="L13" s="8">
        <f t="shared" si="3"/>
        <v>14400</v>
      </c>
      <c r="M13" s="8">
        <f t="shared" si="4"/>
        <v>720</v>
      </c>
      <c r="N13" s="8">
        <f t="shared" si="5"/>
        <v>11520</v>
      </c>
      <c r="O13" s="8">
        <f t="shared" si="6"/>
        <v>576</v>
      </c>
      <c r="P13" s="6"/>
    </row>
    <row r="14" spans="1:16" s="7" customFormat="1" ht="24" customHeight="1" x14ac:dyDescent="0.25">
      <c r="A14" s="8">
        <v>5</v>
      </c>
      <c r="B14" s="8">
        <v>11443</v>
      </c>
      <c r="C14" s="9" t="s">
        <v>10</v>
      </c>
      <c r="D14" s="12" t="s">
        <v>31</v>
      </c>
      <c r="E14" s="9" t="s">
        <v>22</v>
      </c>
      <c r="F14" s="15">
        <v>2000</v>
      </c>
      <c r="G14" s="15">
        <v>30000</v>
      </c>
      <c r="H14" s="15">
        <v>22500</v>
      </c>
      <c r="I14" s="8">
        <f t="shared" si="0"/>
        <v>1125</v>
      </c>
      <c r="J14" s="8">
        <f t="shared" si="1"/>
        <v>18000</v>
      </c>
      <c r="K14" s="8">
        <f t="shared" si="2"/>
        <v>900</v>
      </c>
      <c r="L14" s="8">
        <f t="shared" si="3"/>
        <v>14400</v>
      </c>
      <c r="M14" s="8">
        <f t="shared" si="4"/>
        <v>720</v>
      </c>
      <c r="N14" s="8">
        <f t="shared" si="5"/>
        <v>11520</v>
      </c>
      <c r="O14" s="8">
        <f t="shared" si="6"/>
        <v>576</v>
      </c>
      <c r="P14" s="6"/>
    </row>
    <row r="15" spans="1:16" s="7" customFormat="1" ht="24" customHeight="1" x14ac:dyDescent="0.25">
      <c r="A15" s="8">
        <v>6</v>
      </c>
      <c r="B15" s="8">
        <v>11444</v>
      </c>
      <c r="C15" s="9" t="s">
        <v>11</v>
      </c>
      <c r="D15" s="12" t="s">
        <v>31</v>
      </c>
      <c r="E15" s="9" t="s">
        <v>22</v>
      </c>
      <c r="F15" s="15">
        <v>2000</v>
      </c>
      <c r="G15" s="15">
        <v>25000</v>
      </c>
      <c r="H15" s="15">
        <v>18750</v>
      </c>
      <c r="I15" s="8">
        <f t="shared" si="0"/>
        <v>938</v>
      </c>
      <c r="J15" s="8">
        <f t="shared" si="1"/>
        <v>15000</v>
      </c>
      <c r="K15" s="8">
        <f t="shared" si="2"/>
        <v>750</v>
      </c>
      <c r="L15" s="8">
        <f t="shared" si="3"/>
        <v>12000</v>
      </c>
      <c r="M15" s="8">
        <f t="shared" si="4"/>
        <v>600</v>
      </c>
      <c r="N15" s="8">
        <f t="shared" si="5"/>
        <v>9600</v>
      </c>
      <c r="O15" s="8">
        <f t="shared" si="6"/>
        <v>480</v>
      </c>
      <c r="P15" s="6"/>
    </row>
    <row r="16" spans="1:16" s="7" customFormat="1" ht="24" customHeight="1" x14ac:dyDescent="0.25">
      <c r="A16" s="8">
        <v>7</v>
      </c>
      <c r="B16" s="8">
        <v>11448</v>
      </c>
      <c r="C16" s="9" t="s">
        <v>12</v>
      </c>
      <c r="D16" s="12" t="s">
        <v>31</v>
      </c>
      <c r="E16" s="9" t="s">
        <v>22</v>
      </c>
      <c r="F16" s="15">
        <v>2000</v>
      </c>
      <c r="G16" s="15">
        <v>30000</v>
      </c>
      <c r="H16" s="15">
        <v>22500</v>
      </c>
      <c r="I16" s="8">
        <f t="shared" si="0"/>
        <v>1125</v>
      </c>
      <c r="J16" s="8">
        <f t="shared" si="1"/>
        <v>18000</v>
      </c>
      <c r="K16" s="8">
        <f t="shared" si="2"/>
        <v>900</v>
      </c>
      <c r="L16" s="8">
        <f t="shared" si="3"/>
        <v>14400</v>
      </c>
      <c r="M16" s="8">
        <f t="shared" si="4"/>
        <v>720</v>
      </c>
      <c r="N16" s="8">
        <f t="shared" si="5"/>
        <v>11520</v>
      </c>
      <c r="O16" s="8">
        <f t="shared" si="6"/>
        <v>576</v>
      </c>
      <c r="P16" s="6"/>
    </row>
    <row r="17" spans="1:18" s="7" customFormat="1" ht="29.25" customHeight="1" x14ac:dyDescent="0.25">
      <c r="A17" s="8">
        <v>8</v>
      </c>
      <c r="B17" s="8">
        <v>11500</v>
      </c>
      <c r="C17" s="9" t="s">
        <v>35</v>
      </c>
      <c r="D17" s="12" t="s">
        <v>49</v>
      </c>
      <c r="E17" s="9" t="s">
        <v>23</v>
      </c>
      <c r="F17" s="15">
        <v>5000</v>
      </c>
      <c r="G17" s="15">
        <v>100000</v>
      </c>
      <c r="H17" s="15">
        <v>75000</v>
      </c>
      <c r="I17" s="8">
        <f t="shared" si="0"/>
        <v>3750</v>
      </c>
      <c r="J17" s="8">
        <f t="shared" si="1"/>
        <v>60000</v>
      </c>
      <c r="K17" s="8">
        <f t="shared" si="2"/>
        <v>3000</v>
      </c>
      <c r="L17" s="8">
        <f t="shared" si="3"/>
        <v>48000</v>
      </c>
      <c r="M17" s="8">
        <f t="shared" si="4"/>
        <v>2400</v>
      </c>
      <c r="N17" s="8">
        <f t="shared" si="5"/>
        <v>38400</v>
      </c>
      <c r="O17" s="8">
        <f t="shared" si="6"/>
        <v>1920</v>
      </c>
      <c r="P17" s="6"/>
    </row>
    <row r="18" spans="1:18" s="7" customFormat="1" ht="31.5" customHeight="1" x14ac:dyDescent="0.25">
      <c r="A18" s="8">
        <v>9</v>
      </c>
      <c r="B18" s="8">
        <v>11977</v>
      </c>
      <c r="C18" s="9" t="s">
        <v>13</v>
      </c>
      <c r="D18" s="12" t="s">
        <v>32</v>
      </c>
      <c r="E18" s="9" t="s">
        <v>24</v>
      </c>
      <c r="F18" s="15">
        <v>5000</v>
      </c>
      <c r="G18" s="15">
        <v>100000</v>
      </c>
      <c r="H18" s="15">
        <v>75000</v>
      </c>
      <c r="I18" s="8">
        <f t="shared" si="0"/>
        <v>3750</v>
      </c>
      <c r="J18" s="8">
        <f t="shared" si="1"/>
        <v>60000</v>
      </c>
      <c r="K18" s="8">
        <f t="shared" si="2"/>
        <v>3000</v>
      </c>
      <c r="L18" s="8">
        <f t="shared" si="3"/>
        <v>48000</v>
      </c>
      <c r="M18" s="8">
        <f t="shared" si="4"/>
        <v>2400</v>
      </c>
      <c r="N18" s="8">
        <f t="shared" si="5"/>
        <v>38400</v>
      </c>
      <c r="O18" s="8">
        <f t="shared" si="6"/>
        <v>1920</v>
      </c>
      <c r="P18" s="6"/>
    </row>
    <row r="19" spans="1:18" s="7" customFormat="1" ht="32.25" customHeight="1" x14ac:dyDescent="0.25">
      <c r="A19" s="8">
        <v>10</v>
      </c>
      <c r="B19" s="8">
        <v>2482</v>
      </c>
      <c r="C19" s="9" t="s">
        <v>14</v>
      </c>
      <c r="D19" s="12" t="s">
        <v>30</v>
      </c>
      <c r="E19" s="9" t="s">
        <v>25</v>
      </c>
      <c r="F19" s="15">
        <v>5000</v>
      </c>
      <c r="G19" s="15">
        <v>500000</v>
      </c>
      <c r="H19" s="15">
        <v>375000</v>
      </c>
      <c r="I19" s="8">
        <f t="shared" si="0"/>
        <v>18750</v>
      </c>
      <c r="J19" s="8">
        <f t="shared" si="1"/>
        <v>300000</v>
      </c>
      <c r="K19" s="8">
        <f t="shared" si="2"/>
        <v>15000</v>
      </c>
      <c r="L19" s="8">
        <f t="shared" si="3"/>
        <v>240000</v>
      </c>
      <c r="M19" s="8">
        <f t="shared" si="4"/>
        <v>12000</v>
      </c>
      <c r="N19" s="8">
        <f t="shared" si="5"/>
        <v>192000</v>
      </c>
      <c r="O19" s="8">
        <f t="shared" si="6"/>
        <v>9600</v>
      </c>
      <c r="P19" s="6"/>
    </row>
    <row r="20" spans="1:18" s="7" customFormat="1" ht="24" customHeight="1" x14ac:dyDescent="0.25">
      <c r="A20" s="8">
        <v>11</v>
      </c>
      <c r="B20" s="8">
        <v>10945</v>
      </c>
      <c r="C20" s="9" t="s">
        <v>15</v>
      </c>
      <c r="D20" s="12" t="s">
        <v>33</v>
      </c>
      <c r="E20" s="9" t="s">
        <v>38</v>
      </c>
      <c r="F20" s="15">
        <v>5000</v>
      </c>
      <c r="G20" s="15">
        <v>300000</v>
      </c>
      <c r="H20" s="15">
        <v>225000</v>
      </c>
      <c r="I20" s="8">
        <f t="shared" si="0"/>
        <v>11250</v>
      </c>
      <c r="J20" s="8">
        <f t="shared" si="1"/>
        <v>180000</v>
      </c>
      <c r="K20" s="8">
        <f t="shared" si="2"/>
        <v>9000</v>
      </c>
      <c r="L20" s="8">
        <f t="shared" si="3"/>
        <v>144000</v>
      </c>
      <c r="M20" s="8">
        <f t="shared" si="4"/>
        <v>7200</v>
      </c>
      <c r="N20" s="8">
        <f t="shared" si="5"/>
        <v>115200</v>
      </c>
      <c r="O20" s="8">
        <f t="shared" si="6"/>
        <v>5760</v>
      </c>
      <c r="P20" s="6"/>
    </row>
    <row r="21" spans="1:18" s="7" customFormat="1" ht="24" customHeight="1" x14ac:dyDescent="0.25">
      <c r="A21" s="8">
        <v>12</v>
      </c>
      <c r="B21" s="8">
        <v>5736</v>
      </c>
      <c r="C21" s="9" t="s">
        <v>16</v>
      </c>
      <c r="D21" s="12" t="s">
        <v>29</v>
      </c>
      <c r="E21" s="9" t="s">
        <v>27</v>
      </c>
      <c r="F21" s="15">
        <v>1000</v>
      </c>
      <c r="G21" s="15">
        <v>100000</v>
      </c>
      <c r="H21" s="15">
        <v>75000</v>
      </c>
      <c r="I21" s="8">
        <f t="shared" si="0"/>
        <v>3750</v>
      </c>
      <c r="J21" s="8">
        <f t="shared" si="1"/>
        <v>60000</v>
      </c>
      <c r="K21" s="8">
        <f t="shared" si="2"/>
        <v>3000</v>
      </c>
      <c r="L21" s="8">
        <f t="shared" si="3"/>
        <v>48000</v>
      </c>
      <c r="M21" s="8">
        <f t="shared" si="4"/>
        <v>2400</v>
      </c>
      <c r="N21" s="8">
        <f t="shared" si="5"/>
        <v>38400</v>
      </c>
      <c r="O21" s="8">
        <f t="shared" si="6"/>
        <v>1920</v>
      </c>
      <c r="P21" s="6"/>
    </row>
    <row r="22" spans="1:18" s="7" customFormat="1" ht="24" customHeight="1" x14ac:dyDescent="0.25">
      <c r="A22" s="8">
        <v>13</v>
      </c>
      <c r="B22" s="8">
        <v>5737</v>
      </c>
      <c r="C22" s="9" t="s">
        <v>17</v>
      </c>
      <c r="D22" s="12" t="s">
        <v>36</v>
      </c>
      <c r="E22" s="9" t="s">
        <v>27</v>
      </c>
      <c r="F22" s="15">
        <v>1000</v>
      </c>
      <c r="G22" s="15">
        <v>50000</v>
      </c>
      <c r="H22" s="15">
        <v>37500</v>
      </c>
      <c r="I22" s="8">
        <f t="shared" si="0"/>
        <v>1875</v>
      </c>
      <c r="J22" s="8">
        <f t="shared" si="1"/>
        <v>30000</v>
      </c>
      <c r="K22" s="8">
        <f t="shared" si="2"/>
        <v>1500</v>
      </c>
      <c r="L22" s="8">
        <f t="shared" si="3"/>
        <v>24000</v>
      </c>
      <c r="M22" s="8">
        <f t="shared" si="4"/>
        <v>1200</v>
      </c>
      <c r="N22" s="8">
        <f t="shared" si="5"/>
        <v>19200</v>
      </c>
      <c r="O22" s="8">
        <f t="shared" si="6"/>
        <v>960</v>
      </c>
      <c r="P22" s="6"/>
    </row>
    <row r="23" spans="1:18" s="7" customFormat="1" ht="24" customHeight="1" x14ac:dyDescent="0.25">
      <c r="A23" s="8">
        <v>14</v>
      </c>
      <c r="B23" s="8">
        <v>12492</v>
      </c>
      <c r="C23" s="9" t="s">
        <v>18</v>
      </c>
      <c r="D23" s="12" t="s">
        <v>37</v>
      </c>
      <c r="E23" s="9" t="s">
        <v>28</v>
      </c>
      <c r="F23" s="15">
        <v>5000</v>
      </c>
      <c r="G23" s="15">
        <v>300000</v>
      </c>
      <c r="H23" s="15">
        <v>225000</v>
      </c>
      <c r="I23" s="8">
        <f t="shared" si="0"/>
        <v>11250</v>
      </c>
      <c r="J23" s="8">
        <f t="shared" si="1"/>
        <v>180000</v>
      </c>
      <c r="K23" s="8">
        <f t="shared" si="2"/>
        <v>9000</v>
      </c>
      <c r="L23" s="8">
        <f t="shared" si="3"/>
        <v>144000</v>
      </c>
      <c r="M23" s="8">
        <f t="shared" si="4"/>
        <v>7200</v>
      </c>
      <c r="N23" s="8">
        <f t="shared" si="5"/>
        <v>115200</v>
      </c>
      <c r="O23" s="8">
        <f t="shared" si="6"/>
        <v>5760</v>
      </c>
      <c r="P23" s="6"/>
    </row>
    <row r="24" spans="1:18" s="7" customFormat="1" ht="30" customHeight="1" x14ac:dyDescent="0.25">
      <c r="A24" s="8">
        <v>15</v>
      </c>
      <c r="B24" s="8">
        <v>9330</v>
      </c>
      <c r="C24" s="9" t="s">
        <v>19</v>
      </c>
      <c r="D24" s="12" t="s">
        <v>30</v>
      </c>
      <c r="E24" s="9" t="s">
        <v>26</v>
      </c>
      <c r="F24" s="15">
        <v>5000</v>
      </c>
      <c r="G24" s="15">
        <v>300000</v>
      </c>
      <c r="H24" s="15">
        <v>225000</v>
      </c>
      <c r="I24" s="8">
        <f t="shared" si="0"/>
        <v>11250</v>
      </c>
      <c r="J24" s="8">
        <f t="shared" si="1"/>
        <v>180000</v>
      </c>
      <c r="K24" s="8">
        <f t="shared" si="2"/>
        <v>9000</v>
      </c>
      <c r="L24" s="8">
        <f t="shared" si="3"/>
        <v>144000</v>
      </c>
      <c r="M24" s="8">
        <f t="shared" si="4"/>
        <v>7200</v>
      </c>
      <c r="N24" s="8">
        <f t="shared" si="5"/>
        <v>115200</v>
      </c>
      <c r="O24" s="8">
        <f t="shared" si="6"/>
        <v>5760</v>
      </c>
      <c r="P24" s="6"/>
    </row>
    <row r="25" spans="1:18" s="7" customFormat="1" ht="13.5" x14ac:dyDescent="0.25">
      <c r="A25" s="3"/>
      <c r="B25" s="3"/>
      <c r="C25" s="4"/>
      <c r="D25" s="14"/>
      <c r="E25" s="4"/>
      <c r="F25" s="4"/>
      <c r="G25" s="5"/>
      <c r="H25" s="3"/>
      <c r="I25" s="5"/>
      <c r="J25" s="3"/>
      <c r="K25" s="3"/>
      <c r="L25" s="3"/>
      <c r="M25" s="3"/>
      <c r="N25" s="3"/>
      <c r="O25" s="3"/>
      <c r="P25" s="3"/>
      <c r="Q25" s="6"/>
      <c r="R25" s="6"/>
    </row>
    <row r="26" spans="1:18" s="7" customFormat="1" ht="14.25" customHeight="1" x14ac:dyDescent="0.25">
      <c r="A26" s="3"/>
      <c r="B26" s="3"/>
      <c r="C26" s="4"/>
      <c r="D26" s="14"/>
      <c r="E26" s="4"/>
      <c r="F26" s="4"/>
      <c r="G26" s="5"/>
      <c r="H26" s="3"/>
      <c r="I26" s="5"/>
      <c r="J26" s="3"/>
      <c r="K26" s="3"/>
      <c r="L26" s="3"/>
      <c r="M26" s="3"/>
      <c r="N26" s="3"/>
      <c r="O26" s="3"/>
      <c r="P26" s="3"/>
      <c r="Q26" s="6"/>
      <c r="R26" s="6"/>
    </row>
    <row r="27" spans="1:18" s="7" customFormat="1" ht="13.5" hidden="1" x14ac:dyDescent="0.25">
      <c r="A27" s="3"/>
      <c r="B27" s="3"/>
      <c r="C27" s="4"/>
      <c r="D27" s="14"/>
      <c r="E27" s="4"/>
      <c r="F27" s="4"/>
      <c r="G27" s="5"/>
      <c r="H27" s="3"/>
      <c r="I27" s="5"/>
      <c r="J27" s="3"/>
      <c r="K27" s="3"/>
      <c r="L27" s="3"/>
      <c r="M27" s="3"/>
      <c r="N27" s="3"/>
      <c r="O27" s="3"/>
      <c r="P27" s="3"/>
      <c r="Q27" s="6"/>
      <c r="R27" s="6"/>
    </row>
    <row r="28" spans="1:18" s="7" customFormat="1" ht="13.5" hidden="1" x14ac:dyDescent="0.25">
      <c r="A28" s="3"/>
      <c r="B28" s="3"/>
      <c r="C28" s="4"/>
      <c r="D28" s="14"/>
      <c r="E28" s="4"/>
      <c r="F28" s="4"/>
      <c r="G28" s="5"/>
      <c r="H28" s="3"/>
      <c r="I28" s="5"/>
      <c r="J28" s="3"/>
      <c r="K28" s="3"/>
      <c r="L28" s="3"/>
      <c r="M28" s="3"/>
      <c r="N28" s="3"/>
      <c r="O28" s="3"/>
      <c r="P28" s="3"/>
      <c r="Q28" s="6"/>
      <c r="R28" s="6"/>
    </row>
    <row r="29" spans="1:18" s="7" customFormat="1" ht="13.5" hidden="1" x14ac:dyDescent="0.25">
      <c r="A29" s="3"/>
      <c r="B29" s="3"/>
      <c r="C29" s="4"/>
      <c r="D29" s="14"/>
      <c r="E29" s="4"/>
      <c r="F29" s="4"/>
      <c r="G29" s="5"/>
      <c r="H29" s="3"/>
      <c r="I29" s="5"/>
      <c r="J29" s="3"/>
      <c r="K29" s="3"/>
      <c r="L29" s="3"/>
      <c r="M29" s="3"/>
      <c r="N29" s="3"/>
      <c r="O29" s="3"/>
      <c r="P29" s="3"/>
      <c r="Q29" s="6"/>
      <c r="R29" s="6"/>
    </row>
    <row r="30" spans="1:18" s="7" customFormat="1" ht="13.5" hidden="1" x14ac:dyDescent="0.25">
      <c r="A30" s="3"/>
      <c r="B30" s="3"/>
      <c r="C30" s="4"/>
      <c r="D30" s="14"/>
      <c r="E30" s="4"/>
      <c r="F30" s="4"/>
      <c r="G30" s="5"/>
      <c r="H30" s="3"/>
      <c r="I30" s="5"/>
      <c r="J30" s="3"/>
      <c r="K30" s="3"/>
      <c r="L30" s="3"/>
      <c r="M30" s="3"/>
      <c r="N30" s="3"/>
      <c r="O30" s="3"/>
      <c r="P30" s="3"/>
      <c r="Q30" s="6"/>
      <c r="R30" s="6"/>
    </row>
    <row r="31" spans="1:18" s="7" customFormat="1" ht="13.5" hidden="1" x14ac:dyDescent="0.25">
      <c r="A31" s="3"/>
      <c r="B31" s="3"/>
      <c r="C31" s="4"/>
      <c r="D31" s="14"/>
      <c r="E31" s="4"/>
      <c r="F31" s="4"/>
      <c r="G31" s="5"/>
      <c r="H31" s="3"/>
      <c r="I31" s="5"/>
      <c r="J31" s="3"/>
      <c r="K31" s="3"/>
      <c r="L31" s="3"/>
      <c r="M31" s="3"/>
      <c r="N31" s="3"/>
      <c r="O31" s="3"/>
      <c r="P31" s="3"/>
      <c r="Q31" s="6"/>
      <c r="R31" s="6"/>
    </row>
    <row r="32" spans="1:18" s="2" customFormat="1" ht="12.75" customHeight="1" x14ac:dyDescent="0.25">
      <c r="A32" s="27" t="s">
        <v>0</v>
      </c>
      <c r="B32" s="21" t="s">
        <v>7</v>
      </c>
      <c r="C32" s="18" t="s">
        <v>1</v>
      </c>
      <c r="D32" s="16" t="s">
        <v>43</v>
      </c>
      <c r="E32" s="17"/>
      <c r="F32" s="16" t="s">
        <v>44</v>
      </c>
      <c r="G32" s="17"/>
      <c r="H32" s="16" t="s">
        <v>45</v>
      </c>
      <c r="I32" s="17"/>
      <c r="J32" s="16" t="s">
        <v>46</v>
      </c>
      <c r="K32" s="17"/>
      <c r="L32" s="16" t="s">
        <v>48</v>
      </c>
      <c r="M32" s="17"/>
      <c r="N32" s="16" t="s">
        <v>47</v>
      </c>
      <c r="O32" s="17"/>
    </row>
    <row r="33" spans="1:15" s="2" customFormat="1" ht="24.75" x14ac:dyDescent="0.25">
      <c r="A33" s="28"/>
      <c r="B33" s="30"/>
      <c r="C33" s="29"/>
      <c r="D33" s="10" t="s">
        <v>2</v>
      </c>
      <c r="E33" s="10" t="s">
        <v>3</v>
      </c>
      <c r="F33" s="10" t="s">
        <v>2</v>
      </c>
      <c r="G33" s="10" t="s">
        <v>3</v>
      </c>
      <c r="H33" s="10" t="s">
        <v>2</v>
      </c>
      <c r="I33" s="10" t="s">
        <v>3</v>
      </c>
      <c r="J33" s="10" t="s">
        <v>2</v>
      </c>
      <c r="K33" s="10" t="s">
        <v>3</v>
      </c>
      <c r="L33" s="10" t="s">
        <v>2</v>
      </c>
      <c r="M33" s="10" t="s">
        <v>3</v>
      </c>
      <c r="N33" s="10" t="s">
        <v>2</v>
      </c>
      <c r="O33" s="10" t="s">
        <v>3</v>
      </c>
    </row>
    <row r="34" spans="1:15" s="7" customFormat="1" ht="21" customHeight="1" x14ac:dyDescent="0.25">
      <c r="A34" s="8">
        <v>1</v>
      </c>
      <c r="B34" s="8">
        <v>8440</v>
      </c>
      <c r="C34" s="9" t="s">
        <v>34</v>
      </c>
      <c r="D34" s="8">
        <f t="shared" ref="D34:D48" si="7">ROUNDUP(N10*0.8,0)</f>
        <v>30720</v>
      </c>
      <c r="E34" s="8">
        <f>ROUNDUP(D34*0.05,0)</f>
        <v>1536</v>
      </c>
      <c r="F34" s="8">
        <f>ROUNDUP(D34*0.8,0)</f>
        <v>24576</v>
      </c>
      <c r="G34" s="8">
        <f>ROUNDUP(F34*0.05,0)</f>
        <v>1229</v>
      </c>
      <c r="H34" s="8">
        <f>ROUNDUP(F34*0.8,0)</f>
        <v>19661</v>
      </c>
      <c r="I34" s="8">
        <f>ROUNDUP(H34*0.05,0)</f>
        <v>984</v>
      </c>
      <c r="J34" s="8">
        <f>ROUNDUP(H34*0.8,0)</f>
        <v>15729</v>
      </c>
      <c r="K34" s="8">
        <f>ROUNDUP(J34*0.05,0)</f>
        <v>787</v>
      </c>
      <c r="L34" s="8">
        <f>ROUNDUP(J34*0.8,0)</f>
        <v>12584</v>
      </c>
      <c r="M34" s="8">
        <f>ROUNDUP(L34*0.05,0)</f>
        <v>630</v>
      </c>
      <c r="N34" s="8">
        <f>ROUNDUP(L34*0.8,0)</f>
        <v>10068</v>
      </c>
      <c r="O34" s="8">
        <f>ROUNDUP(N34*0.05,0)</f>
        <v>504</v>
      </c>
    </row>
    <row r="35" spans="1:15" ht="15" customHeight="1" x14ac:dyDescent="0.3">
      <c r="A35" s="8">
        <v>2</v>
      </c>
      <c r="B35" s="8">
        <v>8498</v>
      </c>
      <c r="C35" s="9" t="s">
        <v>8</v>
      </c>
      <c r="D35" s="8">
        <f t="shared" si="7"/>
        <v>7680</v>
      </c>
      <c r="E35" s="8">
        <f t="shared" ref="E35:E47" si="8">ROUNDUP(D35*0.05,0)</f>
        <v>384</v>
      </c>
      <c r="F35" s="8">
        <f t="shared" ref="F35:F47" si="9">ROUNDUP(D35*0.8,0)</f>
        <v>6144</v>
      </c>
      <c r="G35" s="8">
        <f t="shared" ref="G35:G47" si="10">ROUNDUP(F35*0.05,0)</f>
        <v>308</v>
      </c>
      <c r="H35" s="8">
        <f t="shared" ref="H35:H48" si="11">ROUNDUP(F35*0.8,0)</f>
        <v>4916</v>
      </c>
      <c r="I35" s="8">
        <f t="shared" ref="I35:I48" si="12">ROUNDUP(H35*0.05,0)</f>
        <v>246</v>
      </c>
      <c r="J35" s="8">
        <f t="shared" ref="J35:J48" si="13">ROUNDUP(H35*0.8,0)</f>
        <v>3933</v>
      </c>
      <c r="K35" s="8">
        <f t="shared" ref="K35:K48" si="14">ROUNDUP(J35*0.05,0)</f>
        <v>197</v>
      </c>
      <c r="L35" s="8">
        <f t="shared" ref="L35:L48" si="15">ROUNDUP(J35*0.8,0)</f>
        <v>3147</v>
      </c>
      <c r="M35" s="8">
        <f t="shared" ref="M35:M48" si="16">ROUNDUP(L35*0.05,0)</f>
        <v>158</v>
      </c>
      <c r="N35" s="8">
        <f t="shared" ref="N35:N47" si="17">ROUNDUP(L35*0.8,0)</f>
        <v>2518</v>
      </c>
      <c r="O35" s="8">
        <f t="shared" ref="O35:O47" si="18">ROUNDUP(N35*0.05,0)</f>
        <v>126</v>
      </c>
    </row>
    <row r="36" spans="1:15" ht="15" customHeight="1" x14ac:dyDescent="0.3">
      <c r="A36" s="8">
        <v>3</v>
      </c>
      <c r="B36" s="8">
        <v>8501</v>
      </c>
      <c r="C36" s="9" t="s">
        <v>8</v>
      </c>
      <c r="D36" s="8">
        <f t="shared" si="7"/>
        <v>7680</v>
      </c>
      <c r="E36" s="8">
        <f t="shared" si="8"/>
        <v>384</v>
      </c>
      <c r="F36" s="8">
        <f t="shared" si="9"/>
        <v>6144</v>
      </c>
      <c r="G36" s="8">
        <f t="shared" si="10"/>
        <v>308</v>
      </c>
      <c r="H36" s="8">
        <f t="shared" si="11"/>
        <v>4916</v>
      </c>
      <c r="I36" s="8">
        <f t="shared" si="12"/>
        <v>246</v>
      </c>
      <c r="J36" s="8">
        <f t="shared" si="13"/>
        <v>3933</v>
      </c>
      <c r="K36" s="8">
        <f t="shared" si="14"/>
        <v>197</v>
      </c>
      <c r="L36" s="8">
        <f t="shared" si="15"/>
        <v>3147</v>
      </c>
      <c r="M36" s="8">
        <f t="shared" si="16"/>
        <v>158</v>
      </c>
      <c r="N36" s="8">
        <f t="shared" si="17"/>
        <v>2518</v>
      </c>
      <c r="O36" s="8">
        <f t="shared" si="18"/>
        <v>126</v>
      </c>
    </row>
    <row r="37" spans="1:15" ht="18" x14ac:dyDescent="0.3">
      <c r="A37" s="8">
        <v>4</v>
      </c>
      <c r="B37" s="8">
        <v>8532</v>
      </c>
      <c r="C37" s="9" t="s">
        <v>9</v>
      </c>
      <c r="D37" s="8">
        <f t="shared" si="7"/>
        <v>9216</v>
      </c>
      <c r="E37" s="8">
        <f t="shared" si="8"/>
        <v>461</v>
      </c>
      <c r="F37" s="8">
        <f t="shared" si="9"/>
        <v>7373</v>
      </c>
      <c r="G37" s="8">
        <f t="shared" si="10"/>
        <v>369</v>
      </c>
      <c r="H37" s="8">
        <f t="shared" si="11"/>
        <v>5899</v>
      </c>
      <c r="I37" s="8">
        <f t="shared" si="12"/>
        <v>295</v>
      </c>
      <c r="J37" s="8">
        <f t="shared" si="13"/>
        <v>4720</v>
      </c>
      <c r="K37" s="8">
        <f t="shared" si="14"/>
        <v>236</v>
      </c>
      <c r="L37" s="8">
        <f t="shared" si="15"/>
        <v>3776</v>
      </c>
      <c r="M37" s="8">
        <f t="shared" si="16"/>
        <v>189</v>
      </c>
      <c r="N37" s="8">
        <f t="shared" si="17"/>
        <v>3021</v>
      </c>
      <c r="O37" s="8">
        <f t="shared" si="18"/>
        <v>152</v>
      </c>
    </row>
    <row r="38" spans="1:15" ht="18" x14ac:dyDescent="0.3">
      <c r="A38" s="8">
        <v>5</v>
      </c>
      <c r="B38" s="8">
        <v>8540</v>
      </c>
      <c r="C38" s="9" t="s">
        <v>10</v>
      </c>
      <c r="D38" s="8">
        <f t="shared" si="7"/>
        <v>9216</v>
      </c>
      <c r="E38" s="8">
        <f t="shared" si="8"/>
        <v>461</v>
      </c>
      <c r="F38" s="8">
        <f t="shared" si="9"/>
        <v>7373</v>
      </c>
      <c r="G38" s="8">
        <f t="shared" si="10"/>
        <v>369</v>
      </c>
      <c r="H38" s="8">
        <f t="shared" si="11"/>
        <v>5899</v>
      </c>
      <c r="I38" s="8">
        <f t="shared" si="12"/>
        <v>295</v>
      </c>
      <c r="J38" s="8">
        <f t="shared" si="13"/>
        <v>4720</v>
      </c>
      <c r="K38" s="8">
        <f t="shared" si="14"/>
        <v>236</v>
      </c>
      <c r="L38" s="8">
        <f t="shared" si="15"/>
        <v>3776</v>
      </c>
      <c r="M38" s="8">
        <f t="shared" si="16"/>
        <v>189</v>
      </c>
      <c r="N38" s="8">
        <f t="shared" si="17"/>
        <v>3021</v>
      </c>
      <c r="O38" s="8">
        <f t="shared" si="18"/>
        <v>152</v>
      </c>
    </row>
    <row r="39" spans="1:15" ht="18" x14ac:dyDescent="0.3">
      <c r="A39" s="8">
        <v>6</v>
      </c>
      <c r="B39" s="8">
        <v>8545</v>
      </c>
      <c r="C39" s="9" t="s">
        <v>11</v>
      </c>
      <c r="D39" s="8">
        <f t="shared" si="7"/>
        <v>7680</v>
      </c>
      <c r="E39" s="8">
        <f t="shared" si="8"/>
        <v>384</v>
      </c>
      <c r="F39" s="8">
        <f t="shared" si="9"/>
        <v>6144</v>
      </c>
      <c r="G39" s="8">
        <f t="shared" si="10"/>
        <v>308</v>
      </c>
      <c r="H39" s="8">
        <f t="shared" si="11"/>
        <v>4916</v>
      </c>
      <c r="I39" s="8">
        <f t="shared" si="12"/>
        <v>246</v>
      </c>
      <c r="J39" s="8">
        <f t="shared" si="13"/>
        <v>3933</v>
      </c>
      <c r="K39" s="8">
        <f t="shared" si="14"/>
        <v>197</v>
      </c>
      <c r="L39" s="8">
        <f t="shared" si="15"/>
        <v>3147</v>
      </c>
      <c r="M39" s="8">
        <f t="shared" si="16"/>
        <v>158</v>
      </c>
      <c r="N39" s="8">
        <f t="shared" si="17"/>
        <v>2518</v>
      </c>
      <c r="O39" s="8">
        <f t="shared" si="18"/>
        <v>126</v>
      </c>
    </row>
    <row r="40" spans="1:15" ht="18" x14ac:dyDescent="0.3">
      <c r="A40" s="8">
        <v>7</v>
      </c>
      <c r="B40" s="8">
        <v>8549</v>
      </c>
      <c r="C40" s="9" t="s">
        <v>12</v>
      </c>
      <c r="D40" s="8">
        <f t="shared" si="7"/>
        <v>9216</v>
      </c>
      <c r="E40" s="8">
        <f t="shared" si="8"/>
        <v>461</v>
      </c>
      <c r="F40" s="8">
        <f t="shared" si="9"/>
        <v>7373</v>
      </c>
      <c r="G40" s="8">
        <f t="shared" si="10"/>
        <v>369</v>
      </c>
      <c r="H40" s="8">
        <f t="shared" si="11"/>
        <v>5899</v>
      </c>
      <c r="I40" s="8">
        <f t="shared" si="12"/>
        <v>295</v>
      </c>
      <c r="J40" s="8">
        <f t="shared" si="13"/>
        <v>4720</v>
      </c>
      <c r="K40" s="8">
        <f t="shared" si="14"/>
        <v>236</v>
      </c>
      <c r="L40" s="8">
        <f t="shared" si="15"/>
        <v>3776</v>
      </c>
      <c r="M40" s="8">
        <f t="shared" si="16"/>
        <v>189</v>
      </c>
      <c r="N40" s="8">
        <f t="shared" si="17"/>
        <v>3021</v>
      </c>
      <c r="O40" s="8">
        <f t="shared" si="18"/>
        <v>152</v>
      </c>
    </row>
    <row r="41" spans="1:15" x14ac:dyDescent="0.3">
      <c r="A41" s="8">
        <v>8</v>
      </c>
      <c r="B41" s="8">
        <v>8558</v>
      </c>
      <c r="C41" s="9" t="s">
        <v>35</v>
      </c>
      <c r="D41" s="8">
        <f t="shared" si="7"/>
        <v>30720</v>
      </c>
      <c r="E41" s="8">
        <f t="shared" si="8"/>
        <v>1536</v>
      </c>
      <c r="F41" s="8">
        <f t="shared" si="9"/>
        <v>24576</v>
      </c>
      <c r="G41" s="8">
        <f t="shared" si="10"/>
        <v>1229</v>
      </c>
      <c r="H41" s="8">
        <f t="shared" si="11"/>
        <v>19661</v>
      </c>
      <c r="I41" s="8">
        <f t="shared" si="12"/>
        <v>984</v>
      </c>
      <c r="J41" s="8">
        <f t="shared" si="13"/>
        <v>15729</v>
      </c>
      <c r="K41" s="8">
        <f t="shared" si="14"/>
        <v>787</v>
      </c>
      <c r="L41" s="8">
        <f t="shared" si="15"/>
        <v>12584</v>
      </c>
      <c r="M41" s="8">
        <f t="shared" si="16"/>
        <v>630</v>
      </c>
      <c r="N41" s="8">
        <f t="shared" si="17"/>
        <v>10068</v>
      </c>
      <c r="O41" s="8">
        <f t="shared" si="18"/>
        <v>504</v>
      </c>
    </row>
    <row r="42" spans="1:15" x14ac:dyDescent="0.3">
      <c r="A42" s="8">
        <v>9</v>
      </c>
      <c r="B42" s="8">
        <v>8560</v>
      </c>
      <c r="C42" s="9" t="s">
        <v>13</v>
      </c>
      <c r="D42" s="8">
        <f t="shared" si="7"/>
        <v>30720</v>
      </c>
      <c r="E42" s="8">
        <f t="shared" si="8"/>
        <v>1536</v>
      </c>
      <c r="F42" s="8">
        <f t="shared" si="9"/>
        <v>24576</v>
      </c>
      <c r="G42" s="8">
        <f t="shared" si="10"/>
        <v>1229</v>
      </c>
      <c r="H42" s="8">
        <f t="shared" si="11"/>
        <v>19661</v>
      </c>
      <c r="I42" s="8">
        <f t="shared" si="12"/>
        <v>984</v>
      </c>
      <c r="J42" s="8">
        <f t="shared" si="13"/>
        <v>15729</v>
      </c>
      <c r="K42" s="8">
        <f t="shared" si="14"/>
        <v>787</v>
      </c>
      <c r="L42" s="8">
        <f t="shared" si="15"/>
        <v>12584</v>
      </c>
      <c r="M42" s="8">
        <f t="shared" si="16"/>
        <v>630</v>
      </c>
      <c r="N42" s="8">
        <f t="shared" si="17"/>
        <v>10068</v>
      </c>
      <c r="O42" s="8">
        <f t="shared" si="18"/>
        <v>504</v>
      </c>
    </row>
    <row r="43" spans="1:15" x14ac:dyDescent="0.3">
      <c r="A43" s="8">
        <v>10</v>
      </c>
      <c r="B43" s="8">
        <v>8575</v>
      </c>
      <c r="C43" s="9" t="s">
        <v>14</v>
      </c>
      <c r="D43" s="8">
        <f t="shared" si="7"/>
        <v>153600</v>
      </c>
      <c r="E43" s="8">
        <f t="shared" si="8"/>
        <v>7680</v>
      </c>
      <c r="F43" s="8">
        <f t="shared" si="9"/>
        <v>122880</v>
      </c>
      <c r="G43" s="8">
        <f t="shared" si="10"/>
        <v>6144</v>
      </c>
      <c r="H43" s="8">
        <f t="shared" si="11"/>
        <v>98304</v>
      </c>
      <c r="I43" s="8">
        <f t="shared" si="12"/>
        <v>4916</v>
      </c>
      <c r="J43" s="8">
        <f t="shared" si="13"/>
        <v>78644</v>
      </c>
      <c r="K43" s="8">
        <f t="shared" si="14"/>
        <v>3933</v>
      </c>
      <c r="L43" s="8">
        <f t="shared" si="15"/>
        <v>62916</v>
      </c>
      <c r="M43" s="8">
        <f t="shared" si="16"/>
        <v>3146</v>
      </c>
      <c r="N43" s="8">
        <f t="shared" si="17"/>
        <v>50333</v>
      </c>
      <c r="O43" s="8">
        <f t="shared" si="18"/>
        <v>2517</v>
      </c>
    </row>
    <row r="44" spans="1:15" ht="18" x14ac:dyDescent="0.3">
      <c r="A44" s="8">
        <v>11</v>
      </c>
      <c r="B44" s="8">
        <v>8580</v>
      </c>
      <c r="C44" s="9" t="s">
        <v>15</v>
      </c>
      <c r="D44" s="8">
        <f t="shared" si="7"/>
        <v>92160</v>
      </c>
      <c r="E44" s="8">
        <f t="shared" si="8"/>
        <v>4608</v>
      </c>
      <c r="F44" s="8">
        <f t="shared" si="9"/>
        <v>73728</v>
      </c>
      <c r="G44" s="8">
        <f t="shared" si="10"/>
        <v>3687</v>
      </c>
      <c r="H44" s="8">
        <f t="shared" si="11"/>
        <v>58983</v>
      </c>
      <c r="I44" s="8">
        <f t="shared" si="12"/>
        <v>2950</v>
      </c>
      <c r="J44" s="8">
        <f t="shared" si="13"/>
        <v>47187</v>
      </c>
      <c r="K44" s="8">
        <f t="shared" si="14"/>
        <v>2360</v>
      </c>
      <c r="L44" s="8">
        <f t="shared" si="15"/>
        <v>37750</v>
      </c>
      <c r="M44" s="8">
        <f t="shared" si="16"/>
        <v>1888</v>
      </c>
      <c r="N44" s="8">
        <f t="shared" si="17"/>
        <v>30200</v>
      </c>
      <c r="O44" s="8">
        <f t="shared" si="18"/>
        <v>1510</v>
      </c>
    </row>
    <row r="45" spans="1:15" x14ac:dyDescent="0.3">
      <c r="A45" s="8">
        <v>12</v>
      </c>
      <c r="B45" s="8">
        <v>8582</v>
      </c>
      <c r="C45" s="9" t="s">
        <v>16</v>
      </c>
      <c r="D45" s="8">
        <f t="shared" si="7"/>
        <v>30720</v>
      </c>
      <c r="E45" s="8">
        <f t="shared" si="8"/>
        <v>1536</v>
      </c>
      <c r="F45" s="8">
        <f t="shared" si="9"/>
        <v>24576</v>
      </c>
      <c r="G45" s="8">
        <f t="shared" si="10"/>
        <v>1229</v>
      </c>
      <c r="H45" s="8">
        <f t="shared" si="11"/>
        <v>19661</v>
      </c>
      <c r="I45" s="8">
        <f t="shared" si="12"/>
        <v>984</v>
      </c>
      <c r="J45" s="8">
        <f t="shared" si="13"/>
        <v>15729</v>
      </c>
      <c r="K45" s="8">
        <f t="shared" si="14"/>
        <v>787</v>
      </c>
      <c r="L45" s="8">
        <f t="shared" si="15"/>
        <v>12584</v>
      </c>
      <c r="M45" s="8">
        <f t="shared" si="16"/>
        <v>630</v>
      </c>
      <c r="N45" s="8">
        <f t="shared" si="17"/>
        <v>10068</v>
      </c>
      <c r="O45" s="8">
        <f t="shared" si="18"/>
        <v>504</v>
      </c>
    </row>
    <row r="46" spans="1:15" x14ac:dyDescent="0.3">
      <c r="A46" s="8">
        <v>13</v>
      </c>
      <c r="B46" s="8">
        <v>8587</v>
      </c>
      <c r="C46" s="9" t="s">
        <v>17</v>
      </c>
      <c r="D46" s="8">
        <f t="shared" si="7"/>
        <v>15360</v>
      </c>
      <c r="E46" s="8">
        <f t="shared" si="8"/>
        <v>768</v>
      </c>
      <c r="F46" s="8">
        <f t="shared" si="9"/>
        <v>12288</v>
      </c>
      <c r="G46" s="8">
        <f t="shared" si="10"/>
        <v>615</v>
      </c>
      <c r="H46" s="8">
        <f t="shared" si="11"/>
        <v>9831</v>
      </c>
      <c r="I46" s="8">
        <f t="shared" si="12"/>
        <v>492</v>
      </c>
      <c r="J46" s="8">
        <f t="shared" si="13"/>
        <v>7865</v>
      </c>
      <c r="K46" s="8">
        <f t="shared" si="14"/>
        <v>394</v>
      </c>
      <c r="L46" s="8">
        <f t="shared" si="15"/>
        <v>6292</v>
      </c>
      <c r="M46" s="8">
        <f t="shared" si="16"/>
        <v>315</v>
      </c>
      <c r="N46" s="8">
        <f t="shared" si="17"/>
        <v>5034</v>
      </c>
      <c r="O46" s="8">
        <f t="shared" si="18"/>
        <v>252</v>
      </c>
    </row>
    <row r="47" spans="1:15" x14ac:dyDescent="0.3">
      <c r="A47" s="8">
        <v>14</v>
      </c>
      <c r="B47" s="8">
        <v>8590</v>
      </c>
      <c r="C47" s="9" t="s">
        <v>18</v>
      </c>
      <c r="D47" s="8">
        <f t="shared" si="7"/>
        <v>92160</v>
      </c>
      <c r="E47" s="8">
        <f t="shared" si="8"/>
        <v>4608</v>
      </c>
      <c r="F47" s="8">
        <f t="shared" si="9"/>
        <v>73728</v>
      </c>
      <c r="G47" s="8">
        <f t="shared" si="10"/>
        <v>3687</v>
      </c>
      <c r="H47" s="8">
        <f t="shared" si="11"/>
        <v>58983</v>
      </c>
      <c r="I47" s="8">
        <f t="shared" si="12"/>
        <v>2950</v>
      </c>
      <c r="J47" s="8">
        <f t="shared" si="13"/>
        <v>47187</v>
      </c>
      <c r="K47" s="8">
        <f t="shared" si="14"/>
        <v>2360</v>
      </c>
      <c r="L47" s="8">
        <f t="shared" si="15"/>
        <v>37750</v>
      </c>
      <c r="M47" s="8">
        <f t="shared" si="16"/>
        <v>1888</v>
      </c>
      <c r="N47" s="8">
        <f t="shared" si="17"/>
        <v>30200</v>
      </c>
      <c r="O47" s="8">
        <f t="shared" si="18"/>
        <v>1510</v>
      </c>
    </row>
    <row r="48" spans="1:15" ht="24.75" customHeight="1" x14ac:dyDescent="0.3">
      <c r="A48" s="8">
        <v>15</v>
      </c>
      <c r="B48" s="8">
        <v>8613</v>
      </c>
      <c r="C48" s="9" t="s">
        <v>19</v>
      </c>
      <c r="D48" s="8">
        <f t="shared" si="7"/>
        <v>92160</v>
      </c>
      <c r="E48" s="8">
        <f>ROUNDUP(D48*0.05,0)</f>
        <v>4608</v>
      </c>
      <c r="F48" s="8">
        <f>ROUNDUP(D48*0.8,0)</f>
        <v>73728</v>
      </c>
      <c r="G48" s="8">
        <f>ROUNDUP(F48*0.05,0)</f>
        <v>3687</v>
      </c>
      <c r="H48" s="8">
        <f t="shared" si="11"/>
        <v>58983</v>
      </c>
      <c r="I48" s="8">
        <f t="shared" si="12"/>
        <v>2950</v>
      </c>
      <c r="J48" s="8">
        <f t="shared" si="13"/>
        <v>47187</v>
      </c>
      <c r="K48" s="8">
        <f t="shared" si="14"/>
        <v>2360</v>
      </c>
      <c r="L48" s="8">
        <f t="shared" si="15"/>
        <v>37750</v>
      </c>
      <c r="M48" s="8">
        <f t="shared" si="16"/>
        <v>1888</v>
      </c>
      <c r="N48" s="8">
        <f>ROUNDUP(L48*0.8,0)</f>
        <v>30200</v>
      </c>
      <c r="O48" s="8">
        <f>ROUNDUP(N48*0.05,0)</f>
        <v>1510</v>
      </c>
    </row>
  </sheetData>
  <mergeCells count="20">
    <mergeCell ref="A32:A33"/>
    <mergeCell ref="H32:I32"/>
    <mergeCell ref="F32:G32"/>
    <mergeCell ref="D32:E32"/>
    <mergeCell ref="C32:C33"/>
    <mergeCell ref="B32:B33"/>
    <mergeCell ref="A8:A9"/>
    <mergeCell ref="C8:C9"/>
    <mergeCell ref="G8:G9"/>
    <mergeCell ref="H8:I8"/>
    <mergeCell ref="D8:D9"/>
    <mergeCell ref="E8:E9"/>
    <mergeCell ref="F8:F9"/>
    <mergeCell ref="B8:B9"/>
    <mergeCell ref="N32:O32"/>
    <mergeCell ref="J8:K8"/>
    <mergeCell ref="L8:M8"/>
    <mergeCell ref="N8:O8"/>
    <mergeCell ref="J32:K32"/>
    <mergeCell ref="L32:M32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ArtKap-Pet</cp:lastModifiedBy>
  <cp:lastPrinted>2016-09-28T09:52:12Z</cp:lastPrinted>
  <dcterms:created xsi:type="dcterms:W3CDTF">2012-09-27T09:10:38Z</dcterms:created>
  <dcterms:modified xsi:type="dcterms:W3CDTF">2016-09-28T12:02:09Z</dcterms:modified>
</cp:coreProperties>
</file>