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240" windowWidth="16215" windowHeight="5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J11" i="1"/>
  <c r="K11" i="1" s="1"/>
  <c r="L11" i="1"/>
  <c r="C31" i="1" s="1"/>
  <c r="D31" i="1" s="1"/>
  <c r="G12" i="1"/>
  <c r="H12" i="1"/>
  <c r="I12" i="1" s="1"/>
  <c r="G13" i="1"/>
  <c r="H13" i="1"/>
  <c r="I13" i="1" s="1"/>
  <c r="G14" i="1"/>
  <c r="H14" i="1"/>
  <c r="I14" i="1" s="1"/>
  <c r="G15" i="1"/>
  <c r="H15" i="1"/>
  <c r="I15" i="1" s="1"/>
  <c r="G16" i="1"/>
  <c r="H16" i="1"/>
  <c r="I16" i="1"/>
  <c r="J16" i="1"/>
  <c r="K16" i="1"/>
  <c r="L16" i="1"/>
  <c r="C36" i="1" s="1"/>
  <c r="D36" i="1" s="1"/>
  <c r="M16" i="1"/>
  <c r="G17" i="1"/>
  <c r="H17" i="1"/>
  <c r="I17" i="1" s="1"/>
  <c r="G18" i="1"/>
  <c r="H18" i="1"/>
  <c r="I18" i="1" s="1"/>
  <c r="G19" i="1"/>
  <c r="H19" i="1"/>
  <c r="I19" i="1" s="1"/>
  <c r="G20" i="1"/>
  <c r="H20" i="1"/>
  <c r="I20" i="1"/>
  <c r="J20" i="1"/>
  <c r="K20" i="1"/>
  <c r="L20" i="1"/>
  <c r="C40" i="1" s="1"/>
  <c r="D40" i="1" s="1"/>
  <c r="M20" i="1"/>
  <c r="G21" i="1"/>
  <c r="H21" i="1"/>
  <c r="I21" i="1" s="1"/>
  <c r="G22" i="1"/>
  <c r="H22" i="1"/>
  <c r="I22" i="1" s="1"/>
  <c r="J22" i="1"/>
  <c r="K22" i="1" s="1"/>
  <c r="L22" i="1"/>
  <c r="M22" i="1" s="1"/>
  <c r="G23" i="1"/>
  <c r="H23" i="1"/>
  <c r="I23" i="1" s="1"/>
  <c r="G24" i="1"/>
  <c r="H24" i="1"/>
  <c r="I24" i="1" s="1"/>
  <c r="J24" i="1"/>
  <c r="K24" i="1" s="1"/>
  <c r="G25" i="1"/>
  <c r="H25" i="1"/>
  <c r="I25" i="1" s="1"/>
  <c r="G26" i="1"/>
  <c r="H26" i="1"/>
  <c r="I26" i="1"/>
  <c r="J26" i="1"/>
  <c r="K26" i="1"/>
  <c r="L26" i="1"/>
  <c r="C46" i="1" s="1"/>
  <c r="D46" i="1" s="1"/>
  <c r="M26" i="1"/>
  <c r="M11" i="1" l="1"/>
  <c r="C42" i="1"/>
  <c r="D42" i="1" s="1"/>
  <c r="L24" i="1"/>
  <c r="M24" i="1" s="1"/>
  <c r="J19" i="1"/>
  <c r="K19" i="1" s="1"/>
  <c r="J18" i="1"/>
  <c r="J15" i="1"/>
  <c r="K15" i="1" s="1"/>
  <c r="J14" i="1"/>
  <c r="C44" i="1"/>
  <c r="J21" i="1"/>
  <c r="K21" i="1" s="1"/>
  <c r="L19" i="1"/>
  <c r="J17" i="1"/>
  <c r="L15" i="1"/>
  <c r="J13" i="1"/>
  <c r="J12" i="1"/>
  <c r="E46" i="1"/>
  <c r="F46" i="1" s="1"/>
  <c r="E42" i="1"/>
  <c r="F42" i="1" s="1"/>
  <c r="E40" i="1"/>
  <c r="F40" i="1" s="1"/>
  <c r="E36" i="1"/>
  <c r="F36" i="1" s="1"/>
  <c r="E31" i="1"/>
  <c r="G46" i="1"/>
  <c r="G42" i="1"/>
  <c r="G40" i="1"/>
  <c r="G36" i="1"/>
  <c r="J25" i="1"/>
  <c r="J23" i="1"/>
  <c r="L21" i="1"/>
  <c r="K14" i="1" l="1"/>
  <c r="L14" i="1"/>
  <c r="K18" i="1"/>
  <c r="L18" i="1"/>
  <c r="F31" i="1"/>
  <c r="G31" i="1"/>
  <c r="K13" i="1"/>
  <c r="L13" i="1"/>
  <c r="K17" i="1"/>
  <c r="L17" i="1"/>
  <c r="M21" i="1"/>
  <c r="C41" i="1"/>
  <c r="L12" i="1"/>
  <c r="K12" i="1"/>
  <c r="M15" i="1"/>
  <c r="C35" i="1"/>
  <c r="M19" i="1"/>
  <c r="C39" i="1"/>
  <c r="D44" i="1"/>
  <c r="E44" i="1"/>
  <c r="H36" i="1"/>
  <c r="I36" i="1"/>
  <c r="H40" i="1"/>
  <c r="I40" i="1"/>
  <c r="H42" i="1"/>
  <c r="I42" i="1"/>
  <c r="H46" i="1"/>
  <c r="I46" i="1"/>
  <c r="K23" i="1"/>
  <c r="L23" i="1"/>
  <c r="K25" i="1"/>
  <c r="L25" i="1"/>
  <c r="M18" i="1" l="1"/>
  <c r="C38" i="1"/>
  <c r="M14" i="1"/>
  <c r="C34" i="1"/>
  <c r="M25" i="1"/>
  <c r="C45" i="1"/>
  <c r="M23" i="1"/>
  <c r="C43" i="1"/>
  <c r="F44" i="1"/>
  <c r="G44" i="1"/>
  <c r="D39" i="1"/>
  <c r="E39" i="1"/>
  <c r="D35" i="1"/>
  <c r="E35" i="1"/>
  <c r="D41" i="1"/>
  <c r="E41" i="1"/>
  <c r="M17" i="1"/>
  <c r="C37" i="1"/>
  <c r="M13" i="1"/>
  <c r="C33" i="1"/>
  <c r="H31" i="1"/>
  <c r="I31" i="1"/>
  <c r="C32" i="1"/>
  <c r="M12" i="1"/>
  <c r="J46" i="1"/>
  <c r="K46" i="1"/>
  <c r="J42" i="1"/>
  <c r="K42" i="1"/>
  <c r="J40" i="1"/>
  <c r="K40" i="1"/>
  <c r="J36" i="1"/>
  <c r="K36" i="1"/>
  <c r="H10" i="1"/>
  <c r="J10" i="1" s="1"/>
  <c r="G10" i="1"/>
  <c r="D34" i="1" l="1"/>
  <c r="E34" i="1"/>
  <c r="D38" i="1"/>
  <c r="E38" i="1"/>
  <c r="J31" i="1"/>
  <c r="K31" i="1"/>
  <c r="D33" i="1"/>
  <c r="E33" i="1"/>
  <c r="D37" i="1"/>
  <c r="E37" i="1"/>
  <c r="F41" i="1"/>
  <c r="G41" i="1"/>
  <c r="F35" i="1"/>
  <c r="G35" i="1"/>
  <c r="F39" i="1"/>
  <c r="G39" i="1"/>
  <c r="H44" i="1"/>
  <c r="I44" i="1"/>
  <c r="D43" i="1"/>
  <c r="E43" i="1"/>
  <c r="D45" i="1"/>
  <c r="E45" i="1"/>
  <c r="D32" i="1"/>
  <c r="E32" i="1"/>
  <c r="L36" i="1"/>
  <c r="M36" i="1"/>
  <c r="N36" i="1" s="1"/>
  <c r="L40" i="1"/>
  <c r="M40" i="1"/>
  <c r="N40" i="1" s="1"/>
  <c r="L42" i="1"/>
  <c r="M42" i="1"/>
  <c r="N42" i="1" s="1"/>
  <c r="L46" i="1"/>
  <c r="M46" i="1"/>
  <c r="N46" i="1" s="1"/>
  <c r="I10" i="1"/>
  <c r="L10" i="1"/>
  <c r="C30" i="1" s="1"/>
  <c r="K10" i="1"/>
  <c r="F38" i="1" l="1"/>
  <c r="G38" i="1"/>
  <c r="F34" i="1"/>
  <c r="G34" i="1"/>
  <c r="F32" i="1"/>
  <c r="G32" i="1"/>
  <c r="F45" i="1"/>
  <c r="G45" i="1"/>
  <c r="F43" i="1"/>
  <c r="G43" i="1"/>
  <c r="J44" i="1"/>
  <c r="K44" i="1"/>
  <c r="H39" i="1"/>
  <c r="I39" i="1"/>
  <c r="H35" i="1"/>
  <c r="I35" i="1"/>
  <c r="H41" i="1"/>
  <c r="I41" i="1"/>
  <c r="F37" i="1"/>
  <c r="G37" i="1"/>
  <c r="F33" i="1"/>
  <c r="G33" i="1"/>
  <c r="L31" i="1"/>
  <c r="M31" i="1"/>
  <c r="N31" i="1" s="1"/>
  <c r="E30" i="1"/>
  <c r="D30" i="1"/>
  <c r="M10" i="1"/>
  <c r="H34" i="1" l="1"/>
  <c r="I34" i="1"/>
  <c r="H38" i="1"/>
  <c r="I38" i="1"/>
  <c r="H33" i="1"/>
  <c r="I33" i="1"/>
  <c r="H37" i="1"/>
  <c r="I37" i="1"/>
  <c r="J41" i="1"/>
  <c r="K41" i="1"/>
  <c r="J35" i="1"/>
  <c r="K35" i="1"/>
  <c r="J39" i="1"/>
  <c r="K39" i="1"/>
  <c r="L44" i="1"/>
  <c r="M44" i="1"/>
  <c r="N44" i="1" s="1"/>
  <c r="H43" i="1"/>
  <c r="I43" i="1"/>
  <c r="H45" i="1"/>
  <c r="I45" i="1"/>
  <c r="H32" i="1"/>
  <c r="I32" i="1"/>
  <c r="F30" i="1"/>
  <c r="G30" i="1"/>
  <c r="J38" i="1" l="1"/>
  <c r="K38" i="1"/>
  <c r="J34" i="1"/>
  <c r="K34" i="1"/>
  <c r="J32" i="1"/>
  <c r="K32" i="1"/>
  <c r="J43" i="1"/>
  <c r="K43" i="1"/>
  <c r="L39" i="1"/>
  <c r="M39" i="1"/>
  <c r="N39" i="1" s="1"/>
  <c r="L35" i="1"/>
  <c r="M35" i="1"/>
  <c r="N35" i="1" s="1"/>
  <c r="L41" i="1"/>
  <c r="M41" i="1"/>
  <c r="N41" i="1" s="1"/>
  <c r="J37" i="1"/>
  <c r="K37" i="1"/>
  <c r="J33" i="1"/>
  <c r="K33" i="1"/>
  <c r="J45" i="1"/>
  <c r="K45" i="1"/>
  <c r="H30" i="1"/>
  <c r="I30" i="1"/>
  <c r="L34" i="1" l="1"/>
  <c r="M34" i="1"/>
  <c r="N34" i="1" s="1"/>
  <c r="L38" i="1"/>
  <c r="M38" i="1"/>
  <c r="N38" i="1" s="1"/>
  <c r="L45" i="1"/>
  <c r="M45" i="1"/>
  <c r="N45" i="1" s="1"/>
  <c r="L37" i="1"/>
  <c r="M37" i="1"/>
  <c r="N37" i="1" s="1"/>
  <c r="L43" i="1"/>
  <c r="M43" i="1"/>
  <c r="N43" i="1" s="1"/>
  <c r="L32" i="1"/>
  <c r="M32" i="1"/>
  <c r="N32" i="1" s="1"/>
  <c r="L33" i="1"/>
  <c r="M33" i="1"/>
  <c r="N33" i="1" s="1"/>
  <c r="K30" i="1"/>
  <c r="J30" i="1"/>
  <c r="L30" i="1" l="1"/>
  <c r="M30" i="1"/>
  <c r="N30" i="1" s="1"/>
</calcChain>
</file>

<file path=xl/sharedStrings.xml><?xml version="1.0" encoding="utf-8"?>
<sst xmlns="http://schemas.openxmlformats.org/spreadsheetml/2006/main" count="76" uniqueCount="38">
  <si>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</si>
  <si>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</si>
  <si>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</si>
  <si>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</si>
  <si>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</si>
  <si>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 xml:space="preserve">Գույքի արժեքի որոշման հետ կապված վճարը (ներառյալ ԱԱՀ)
(դրամ)
</t>
  </si>
  <si>
    <t xml:space="preserve">  Ա/մ.«ՎԱԶ-2106» (պ/հ.՝408 ՈՍ 01, ս/վ.՝ 01BA975128 )  </t>
  </si>
  <si>
    <t xml:space="preserve">  Ա/մ.«ՎԱԶ-21061» (պ/հ.՝015 ՈՍ 09, ս/վ.՝ 01BA974722 )  </t>
  </si>
  <si>
    <t xml:space="preserve">  Ա/մ.«ՎԱԶ-2106» (պ/հ.՝397 ՈՍ 01, ս/վ.՝01BA980975)  </t>
  </si>
  <si>
    <t xml:space="preserve">  Ա/մ.«ԳԱԶ 2411» (պ/հ.՝056 ՈՍ 09, ս/վ.՝ 01BA974756 )  </t>
  </si>
  <si>
    <t xml:space="preserve">  Ա/մ.«ՎԱԶ-2106» (պ/հ.՝263 ՈՍ 02 , ս/վ.՝01BA974994)  </t>
  </si>
  <si>
    <t xml:space="preserve">  Ա/մ.«ՈՒԱԶ 31514» (պ/հ.՝025 ՈՍ 05 , ս/վ.՝01BA974974)  </t>
  </si>
  <si>
    <t xml:space="preserve">  Ա/մ.«ՈՒԱԶ 31512» (պ/հ.՝078 ՈՍ 10, ս/վ.՝01BA974821)  </t>
  </si>
  <si>
    <t xml:space="preserve">  Ա/մ.«ՈՒԱԶ 31512» (պ/հ.՝034 ՈՍ 10 , ս/վ.՝01BA980953)  </t>
  </si>
  <si>
    <t xml:space="preserve">  Ա/մ.«ՈՒԱԶ 31514» (պ/հ.՝143 II 02, ս/վ.՝01BA974789)  </t>
  </si>
  <si>
    <t xml:space="preserve">  Ա/մ.«ՈՒԱԶ 31514» (պ/հ.՝042 ՈՍ 10 , ս/վ.՝01BA975013)  </t>
  </si>
  <si>
    <t xml:space="preserve">  Ա/մ.«ՈՒԱԶ 31514» (պ/հ.՝035 II 02 , ս/վ.՝01BA981074)  </t>
  </si>
  <si>
    <t xml:space="preserve">  Ա/մ.«ՈՒԱԶ 31514» (պ/հ.՝185 II 02, ս/վ.՝01BA974790 )  </t>
  </si>
  <si>
    <t xml:space="preserve">  Ա/մ.«ՎԱԶ 21053» (պ/հ.՝014 ՈՍ 03, ս/վ.՝01BA974969)  </t>
  </si>
  <si>
    <t xml:space="preserve">  Ա/մ.«ՎԱԶ-2106» (պ/հ.՝132 II 02, ս/վ.՝01BA981075)  </t>
  </si>
  <si>
    <t xml:space="preserve">  Ա/մ.«Չերի-Ա15» (պ/հ.՝326 II 02, ս/վ.՝01BA974742)  </t>
  </si>
  <si>
    <t xml:space="preserve">  Ա/մ.«ՊԵԺՈ-206» (պ/հ.՝077 ՈՍ 05, ս/վ.՝01BA980960)  </t>
  </si>
  <si>
    <t xml:space="preserve">  Ա/մ.«ՎԱԶ-21061» (պ/հ.՝018 ՈՍ 09, ս/վ.՝01BA974777)  </t>
  </si>
  <si>
    <t>Գնահատված արժեքը 06.09.2016թ դրությամբ  /դրամ/</t>
  </si>
  <si>
    <t>07.10.2016թ.</t>
  </si>
  <si>
    <t>24.10.2016թ.</t>
  </si>
  <si>
    <t>08.11.2016թ.</t>
  </si>
  <si>
    <t>23.11.2016թ.</t>
  </si>
  <si>
    <t>23.12.2016թ.</t>
  </si>
  <si>
    <t>08.12.2016թ.</t>
  </si>
  <si>
    <t>25.01.2017թ.</t>
  </si>
  <si>
    <t>09.02.2017թ.</t>
  </si>
  <si>
    <t>24.02.2017թ.</t>
  </si>
  <si>
    <t>10.01.2017թ.</t>
  </si>
  <si>
    <t>-</t>
  </si>
  <si>
    <t xml:space="preserve">ՈՒՇԱԴՐՈՒԹՅՈՒՆ վաճառվել է՝ </t>
  </si>
  <si>
    <t>լոտ թիվ 13  (Ա/մ.«ՎԱԶ 21053» պ/հ.՝014 ՈՍ 03, ս/վ.՝01BA974969, թողարկման տարեթիվը՝ 1991թ.) 07.10.2016թ.-ին</t>
  </si>
  <si>
    <t xml:space="preserve"> լոտ թիվ 8 (Ա/մ.«ՈՒԱԶ 31512» (պ/հ.՝034 ՈՍ 10 , ս/վ.՝01BA980953, թողարկման տարեթիվը՝ 1991թ.) 07.10.2016թ.-ին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</si>
</sst>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8"/>
      <color theme="1"/>
      <name val="GHEA Grapalat"/>
      <family val="3"/>
    </font>
    <font>
      <b/>
      <sz val="6"/>
      <name val="GHEA Grapalat"/>
      <family val="3"/>
    </font>
    <font>
      <b/>
      <sz val="7"/>
      <color theme="1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10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7" fillId="0" borderId="4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26671</xdr:rowOff>
    </xdr:from>
    <xdr:to>
      <xdr:col>12</xdr:col>
      <xdr:colOff>499294</xdr:colOff>
      <xdr:row>6</xdr:row>
      <xdr:rowOff>76816</xdr:rowOff>
    </xdr:to>
    <xdr:sp macro="" textlink="">
      <xdr:nvSpPr>
        <xdr:cNvPr id="2" name="TextBox 1"/>
        <xdr:cNvSpPr txBox="1"/>
      </xdr:nvSpPr>
      <xdr:spPr>
        <a:xfrm>
          <a:off x="19050" y="26671"/>
          <a:ext cx="9045063" cy="12945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պետի 2016թ.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սեպտեմբեր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14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94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 </a:t>
          </a:r>
          <a:r>
            <a:rPr lang="hy-AM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</a:t>
          </a:r>
          <a:r>
            <a:rPr lang="en-US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 «</a:t>
          </a:r>
          <a:r>
            <a:rPr lang="hy-AM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Հայաստանի Հանրապետության կառավարությանն առընթեր պետական գույքի կառավարման վարչության աշխատակազմ</a:t>
          </a:r>
          <a:r>
            <a:rPr lang="en-US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» </a:t>
          </a:r>
          <a:r>
            <a:rPr lang="hy-AM" sz="100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պետական կառավարչական հիմնարկին ամրացված գույքը</a:t>
          </a:r>
          <a:endParaRPr lang="ru-RU" sz="1000" b="1" i="0">
            <a:solidFill>
              <a:schemeClr val="dk1"/>
            </a:solidFill>
            <a:effectLst/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1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endParaRPr lang="ru-RU" sz="1000">
            <a:solidFill>
              <a:srgbClr val="FF0000"/>
            </a:solidFill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23045</xdr:colOff>
      <xdr:row>49</xdr:row>
      <xdr:rowOff>30726</xdr:rowOff>
    </xdr:from>
    <xdr:to>
      <xdr:col>13</xdr:col>
      <xdr:colOff>476250</xdr:colOff>
      <xdr:row>65</xdr:row>
      <xdr:rowOff>176673</xdr:rowOff>
    </xdr:to>
    <xdr:sp macro="" textlink="">
      <xdr:nvSpPr>
        <xdr:cNvPr id="3" name="TextBox 2"/>
        <xdr:cNvSpPr txBox="1"/>
      </xdr:nvSpPr>
      <xdr:spPr>
        <a:xfrm>
          <a:off x="23045" y="11076653"/>
          <a:ext cx="9471229" cy="34643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auto" latinLnBrk="0" hangingPunct="1"/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աշխատանքային 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օր, ժամը՝ 10:00-ից մինչև 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18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:00,  ք.Երևան, </a:t>
          </a:r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Մալաթիա-Սեբաստիա, Հաղթանակ 2 փող. 79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 հասցեում, զանգահարելով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010-52-88-35, 043-06-07-09 և 099-70-70-00 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հեռախոսահամա</a:t>
          </a:r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ով:</a:t>
          </a:r>
          <a:endParaRPr lang="en-US" sz="600" b="1" i="1" baseline="0">
            <a:solidFill>
              <a:srgbClr val="FF0000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**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Համաձայն ՀՀ ԿԱ ՊԳԿՎ պետի</a:t>
          </a:r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2016թ. սեպտեմբերի 14-ի թիվ 94-Ա հրաման</a:t>
          </a:r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ի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,</a:t>
          </a:r>
          <a:r>
            <a:rPr lang="hy-AM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գնորդ</a:t>
          </a:r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ը ՝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endParaRPr lang="ru-RU" sz="600" b="1" i="1" baseline="0">
            <a:solidFill>
              <a:srgbClr val="FF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- 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պարտավորվում է</a:t>
          </a:r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գույքի արժեքի որոշման համար նախատեսված գումարը</a:t>
          </a:r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՝ 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,</a:t>
          </a:r>
          <a:endParaRPr lang="en-US" sz="600" b="1" i="1" baseline="0">
            <a:solidFill>
              <a:srgbClr val="FF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ru-RU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- 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</a:p>
        <a:p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600" b="1" i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Բոլոր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աճուրդները սկսվում են </a:t>
          </a:r>
          <a:r>
            <a:rPr lang="en-US" sz="600" b="1" i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ժամը 11:30 -ին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:</a:t>
          </a:r>
        </a:p>
        <a:p>
          <a:r>
            <a:rPr lang="en-US" sz="6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endParaRPr lang="ru-RU" sz="600" b="1" i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յուրաքանչյուր աճուրդի համար 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որի չափն է՝ յուրաքանչյուր աճուրդի համար յուրաքանչյուր գույքի մեկնարկային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6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lvl="0"/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մասնակցության վճարի անդորրագիրը, որի չափն է` </a:t>
          </a:r>
          <a:r>
            <a:rPr lang="en-GB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20000</a:t>
          </a:r>
          <a:r>
            <a:rPr lang="en-GB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(քսան հազար) դրամ, իսկ գույքի գնահատված արժեքը 100000 (հարյուր հազար) դրամ չգերազանցելու դեպքում՝ </a:t>
          </a:r>
          <a:r>
            <a:rPr lang="en-GB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5000</a:t>
          </a:r>
          <a:r>
            <a:rPr lang="en-GB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(հինգ հազար) դրամ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(վճարվում է 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ՊՈԱԿ-ի դրամարկղ), գույքի գնի մեջ չի  ներա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ռ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չի վերադարձվում,</a:t>
          </a:r>
        </a:p>
        <a:p>
          <a:pPr lvl="0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անձնագիրը, իսկ իրավաբանական անձինք հիմնադիր փաստաթղթերի պատճենները և լիազորությունները հաստատող փաստաթղթերը:</a:t>
          </a:r>
        </a:p>
        <a:p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6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lvl="0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</a:p>
        <a:p>
          <a:pPr lvl="0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lvl="0"/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չափով գումար, որը սահմանված ժամկետում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10 օրվա ընթացքում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հետագա վճարումները կատարելու դեպքում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իսկ լոտի աճուրդը վերսկսվում է մեկնարկային գնից: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Եթե աճուրդում հաղթող համարված մասնակիցը սահմանված ժամկետում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հանձնարա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րա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գիր ստանալուց 30 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րոպեի ընթացքում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վճարում է իր առաջարկած գնի առնվազն 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 տոկոսի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չափով գումար, ապա նա ճանաչվում է աճուրդի հաղթող և ստորագրում է աճուրդի արդյունքների </a:t>
          </a:r>
          <a:r>
            <a:rPr lang="hy-AM" sz="600" b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մասին արձանագրությունը</a:t>
          </a:r>
          <a:r>
            <a:rPr lang="hy-AM" sz="6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6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</a:p>
        <a:p>
          <a:pPr lvl="0"/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</a:p>
        <a:p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6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6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          </a:t>
          </a:r>
          <a:r>
            <a:rPr lang="en-US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	</a:t>
          </a:r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վարչություն </a:t>
          </a:r>
        </a:p>
        <a:p>
          <a:pPr lvl="0"/>
          <a:endParaRPr lang="ru-RU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647950" y="191452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49"/>
  <sheetViews>
    <sheetView tabSelected="1" topLeftCell="A46" zoomScale="124" zoomScaleNormal="124" workbookViewId="0">
      <selection activeCell="O48" sqref="O48"/>
    </sheetView>
  </sheetViews>
  <sheetFormatPr defaultRowHeight="16.5" x14ac:dyDescent="0.3"/>
  <cols>
    <col min="1" max="1" width="3.85546875" style="1" customWidth="1"/>
    <col min="2" max="2" width="41.5703125" style="1" customWidth="1"/>
    <col min="3" max="3" width="9" style="1" customWidth="1"/>
    <col min="4" max="4" width="10" style="1" customWidth="1"/>
    <col min="5" max="5" width="8.28515625" style="1" customWidth="1"/>
    <col min="6" max="6" width="7.5703125" style="1" customWidth="1"/>
    <col min="7" max="7" width="8.28515625" style="1" customWidth="1"/>
    <col min="8" max="8" width="7.5703125" style="1" customWidth="1"/>
    <col min="9" max="9" width="8.28515625" style="1" customWidth="1"/>
    <col min="10" max="10" width="7.5703125" style="1" customWidth="1"/>
    <col min="11" max="11" width="8" style="1" customWidth="1"/>
    <col min="12" max="12" width="7.5703125" style="1" customWidth="1"/>
    <col min="13" max="13" width="8.28515625" style="1" customWidth="1"/>
    <col min="14" max="14" width="7.5703125" style="1" customWidth="1"/>
    <col min="15" max="16384" width="9.140625" style="1"/>
  </cols>
  <sheetData>
    <row r="7" spans="1:15" ht="15" customHeight="1" x14ac:dyDescent="0.3"/>
    <row r="8" spans="1:15" s="2" customFormat="1" ht="12.75" customHeight="1" x14ac:dyDescent="0.25">
      <c r="A8" s="23" t="s">
        <v>0</v>
      </c>
      <c r="B8" s="23" t="s">
        <v>1</v>
      </c>
      <c r="C8" s="30" t="s">
        <v>4</v>
      </c>
      <c r="D8" s="32" t="s">
        <v>5</v>
      </c>
      <c r="E8" s="32" t="s">
        <v>23</v>
      </c>
      <c r="F8" s="35" t="s">
        <v>24</v>
      </c>
      <c r="G8" s="36"/>
      <c r="H8" s="35" t="s">
        <v>25</v>
      </c>
      <c r="I8" s="36"/>
      <c r="J8" s="35" t="s">
        <v>26</v>
      </c>
      <c r="K8" s="36"/>
      <c r="L8" s="35" t="s">
        <v>27</v>
      </c>
      <c r="M8" s="36"/>
    </row>
    <row r="9" spans="1:15" s="2" customFormat="1" ht="44.25" customHeight="1" x14ac:dyDescent="0.25">
      <c r="A9" s="24"/>
      <c r="B9" s="29"/>
      <c r="C9" s="31"/>
      <c r="D9" s="33"/>
      <c r="E9" s="34"/>
      <c r="F9" s="9" t="s">
        <v>2</v>
      </c>
      <c r="G9" s="10" t="s">
        <v>3</v>
      </c>
      <c r="H9" s="10" t="s">
        <v>2</v>
      </c>
      <c r="I9" s="10" t="s">
        <v>3</v>
      </c>
      <c r="J9" s="10" t="s">
        <v>2</v>
      </c>
      <c r="K9" s="10" t="s">
        <v>3</v>
      </c>
      <c r="L9" s="10" t="s">
        <v>2</v>
      </c>
      <c r="M9" s="10" t="s">
        <v>3</v>
      </c>
    </row>
    <row r="10" spans="1:15" s="5" customFormat="1" ht="19.5" customHeight="1" x14ac:dyDescent="0.25">
      <c r="A10" s="6">
        <v>1</v>
      </c>
      <c r="B10" s="7" t="s">
        <v>6</v>
      </c>
      <c r="C10" s="18">
        <v>2002</v>
      </c>
      <c r="D10" s="18">
        <v>6000</v>
      </c>
      <c r="E10" s="19">
        <v>60000</v>
      </c>
      <c r="F10" s="19">
        <v>60000</v>
      </c>
      <c r="G10" s="11">
        <f>ROUNDUP(F10*0.05,0)</f>
        <v>3000</v>
      </c>
      <c r="H10" s="12">
        <f>ROUNDUP(F10*0.8,0)</f>
        <v>48000</v>
      </c>
      <c r="I10" s="12">
        <f>ROUNDUP(H10*0.05,0)</f>
        <v>2400</v>
      </c>
      <c r="J10" s="12">
        <f>ROUNDUP(H10*0.8,0)</f>
        <v>38400</v>
      </c>
      <c r="K10" s="12">
        <f>ROUNDUP(J10*0.05,0)</f>
        <v>1920</v>
      </c>
      <c r="L10" s="12">
        <f>ROUNDUP(J10*0.8,0)</f>
        <v>30720</v>
      </c>
      <c r="M10" s="12">
        <f>ROUNDUP(L10*0.05,0)</f>
        <v>1536</v>
      </c>
      <c r="N10" s="13"/>
      <c r="O10" s="14"/>
    </row>
    <row r="11" spans="1:15" s="5" customFormat="1" ht="19.5" customHeight="1" x14ac:dyDescent="0.25">
      <c r="A11" s="6">
        <v>2</v>
      </c>
      <c r="B11" s="7" t="s">
        <v>7</v>
      </c>
      <c r="C11" s="18">
        <v>1997</v>
      </c>
      <c r="D11" s="18">
        <v>6000</v>
      </c>
      <c r="E11" s="19">
        <v>25000</v>
      </c>
      <c r="F11" s="19">
        <v>25000</v>
      </c>
      <c r="G11" s="17">
        <f t="shared" ref="G11:G26" si="0">ROUNDUP(F11*0.05,0)</f>
        <v>1250</v>
      </c>
      <c r="H11" s="12">
        <f t="shared" ref="H11:H26" si="1">ROUNDUP(F11*0.8,0)</f>
        <v>20000</v>
      </c>
      <c r="I11" s="12">
        <f t="shared" ref="I11:I26" si="2">ROUNDUP(H11*0.05,0)</f>
        <v>1000</v>
      </c>
      <c r="J11" s="12">
        <f t="shared" ref="J11:J26" si="3">ROUNDUP(H11*0.8,0)</f>
        <v>16000</v>
      </c>
      <c r="K11" s="12">
        <f t="shared" ref="K11:K26" si="4">ROUNDUP(J11*0.05,0)</f>
        <v>800</v>
      </c>
      <c r="L11" s="12">
        <f t="shared" ref="L11:L26" si="5">ROUNDUP(J11*0.8,0)</f>
        <v>12800</v>
      </c>
      <c r="M11" s="12">
        <f t="shared" ref="M11:M26" si="6">ROUNDUP(L11*0.05,0)</f>
        <v>640</v>
      </c>
      <c r="N11" s="13"/>
      <c r="O11" s="14"/>
    </row>
    <row r="12" spans="1:15" s="5" customFormat="1" ht="19.5" customHeight="1" x14ac:dyDescent="0.25">
      <c r="A12" s="6">
        <v>3</v>
      </c>
      <c r="B12" s="7" t="s">
        <v>8</v>
      </c>
      <c r="C12" s="18">
        <v>1999</v>
      </c>
      <c r="D12" s="18">
        <v>6000</v>
      </c>
      <c r="E12" s="19">
        <v>25000</v>
      </c>
      <c r="F12" s="19">
        <v>25000</v>
      </c>
      <c r="G12" s="17">
        <f t="shared" si="0"/>
        <v>1250</v>
      </c>
      <c r="H12" s="12">
        <f t="shared" si="1"/>
        <v>20000</v>
      </c>
      <c r="I12" s="12">
        <f t="shared" si="2"/>
        <v>1000</v>
      </c>
      <c r="J12" s="12">
        <f t="shared" si="3"/>
        <v>16000</v>
      </c>
      <c r="K12" s="12">
        <f t="shared" si="4"/>
        <v>800</v>
      </c>
      <c r="L12" s="12">
        <f t="shared" si="5"/>
        <v>12800</v>
      </c>
      <c r="M12" s="12">
        <f t="shared" si="6"/>
        <v>640</v>
      </c>
      <c r="N12" s="13"/>
      <c r="O12" s="14"/>
    </row>
    <row r="13" spans="1:15" s="5" customFormat="1" ht="19.5" customHeight="1" x14ac:dyDescent="0.25">
      <c r="A13" s="6">
        <v>4</v>
      </c>
      <c r="B13" s="7" t="s">
        <v>9</v>
      </c>
      <c r="C13" s="18">
        <v>1991</v>
      </c>
      <c r="D13" s="18">
        <v>6000</v>
      </c>
      <c r="E13" s="19">
        <v>90000</v>
      </c>
      <c r="F13" s="19">
        <v>90000</v>
      </c>
      <c r="G13" s="17">
        <f t="shared" si="0"/>
        <v>4500</v>
      </c>
      <c r="H13" s="12">
        <f t="shared" si="1"/>
        <v>72000</v>
      </c>
      <c r="I13" s="12">
        <f t="shared" si="2"/>
        <v>3600</v>
      </c>
      <c r="J13" s="12">
        <f t="shared" si="3"/>
        <v>57600</v>
      </c>
      <c r="K13" s="12">
        <f t="shared" si="4"/>
        <v>2880</v>
      </c>
      <c r="L13" s="12">
        <f t="shared" si="5"/>
        <v>46080</v>
      </c>
      <c r="M13" s="12">
        <f t="shared" si="6"/>
        <v>2304</v>
      </c>
      <c r="N13" s="13"/>
      <c r="O13" s="14"/>
    </row>
    <row r="14" spans="1:15" s="5" customFormat="1" ht="19.5" customHeight="1" x14ac:dyDescent="0.25">
      <c r="A14" s="6">
        <v>5</v>
      </c>
      <c r="B14" s="7" t="s">
        <v>10</v>
      </c>
      <c r="C14" s="18">
        <v>1999</v>
      </c>
      <c r="D14" s="18">
        <v>6000</v>
      </c>
      <c r="E14" s="19">
        <v>25000</v>
      </c>
      <c r="F14" s="19">
        <v>25000</v>
      </c>
      <c r="G14" s="17">
        <f t="shared" si="0"/>
        <v>1250</v>
      </c>
      <c r="H14" s="12">
        <f t="shared" si="1"/>
        <v>20000</v>
      </c>
      <c r="I14" s="12">
        <f t="shared" si="2"/>
        <v>1000</v>
      </c>
      <c r="J14" s="12">
        <f t="shared" si="3"/>
        <v>16000</v>
      </c>
      <c r="K14" s="12">
        <f t="shared" si="4"/>
        <v>800</v>
      </c>
      <c r="L14" s="12">
        <f t="shared" si="5"/>
        <v>12800</v>
      </c>
      <c r="M14" s="12">
        <f t="shared" si="6"/>
        <v>640</v>
      </c>
      <c r="N14" s="13"/>
      <c r="O14" s="14"/>
    </row>
    <row r="15" spans="1:15" s="5" customFormat="1" ht="24" customHeight="1" x14ac:dyDescent="0.25">
      <c r="A15" s="6">
        <v>6</v>
      </c>
      <c r="B15" s="7" t="s">
        <v>11</v>
      </c>
      <c r="C15" s="18">
        <v>1998</v>
      </c>
      <c r="D15" s="19">
        <v>21600</v>
      </c>
      <c r="E15" s="19">
        <v>200000</v>
      </c>
      <c r="F15" s="19">
        <v>200000</v>
      </c>
      <c r="G15" s="17">
        <f t="shared" si="0"/>
        <v>10000</v>
      </c>
      <c r="H15" s="12">
        <f t="shared" si="1"/>
        <v>160000</v>
      </c>
      <c r="I15" s="12">
        <f t="shared" si="2"/>
        <v>8000</v>
      </c>
      <c r="J15" s="12">
        <f t="shared" si="3"/>
        <v>128000</v>
      </c>
      <c r="K15" s="12">
        <f t="shared" si="4"/>
        <v>6400</v>
      </c>
      <c r="L15" s="12">
        <f t="shared" si="5"/>
        <v>102400</v>
      </c>
      <c r="M15" s="12">
        <f t="shared" si="6"/>
        <v>5120</v>
      </c>
      <c r="N15" s="13"/>
      <c r="O15" s="14"/>
    </row>
    <row r="16" spans="1:15" s="5" customFormat="1" ht="22.5" customHeight="1" x14ac:dyDescent="0.25">
      <c r="A16" s="6">
        <v>7</v>
      </c>
      <c r="B16" s="7" t="s">
        <v>12</v>
      </c>
      <c r="C16" s="18">
        <v>1998</v>
      </c>
      <c r="D16" s="19">
        <v>21600</v>
      </c>
      <c r="E16" s="19">
        <v>300000</v>
      </c>
      <c r="F16" s="19">
        <v>300000</v>
      </c>
      <c r="G16" s="17">
        <f t="shared" si="0"/>
        <v>15000</v>
      </c>
      <c r="H16" s="12">
        <f t="shared" si="1"/>
        <v>240000</v>
      </c>
      <c r="I16" s="12">
        <f t="shared" si="2"/>
        <v>12000</v>
      </c>
      <c r="J16" s="12">
        <f t="shared" si="3"/>
        <v>192000</v>
      </c>
      <c r="K16" s="12">
        <f t="shared" si="4"/>
        <v>9600</v>
      </c>
      <c r="L16" s="12">
        <f t="shared" si="5"/>
        <v>153600</v>
      </c>
      <c r="M16" s="12">
        <f t="shared" si="6"/>
        <v>7680</v>
      </c>
      <c r="N16" s="13"/>
      <c r="O16" s="14"/>
    </row>
    <row r="17" spans="1:15" s="5" customFormat="1" ht="25.5" customHeight="1" x14ac:dyDescent="0.25">
      <c r="A17" s="6">
        <v>8</v>
      </c>
      <c r="B17" s="7" t="s">
        <v>13</v>
      </c>
      <c r="C17" s="18">
        <v>1991</v>
      </c>
      <c r="D17" s="19">
        <v>21600</v>
      </c>
      <c r="E17" s="19">
        <v>130000</v>
      </c>
      <c r="F17" s="19">
        <v>130000</v>
      </c>
      <c r="G17" s="17">
        <f t="shared" si="0"/>
        <v>6500</v>
      </c>
      <c r="H17" s="12">
        <f t="shared" si="1"/>
        <v>104000</v>
      </c>
      <c r="I17" s="12">
        <f t="shared" si="2"/>
        <v>5200</v>
      </c>
      <c r="J17" s="12">
        <f t="shared" si="3"/>
        <v>83200</v>
      </c>
      <c r="K17" s="12">
        <f t="shared" si="4"/>
        <v>4160</v>
      </c>
      <c r="L17" s="12">
        <f t="shared" si="5"/>
        <v>66560</v>
      </c>
      <c r="M17" s="12">
        <f t="shared" si="6"/>
        <v>3328</v>
      </c>
      <c r="N17" s="13"/>
      <c r="O17" s="14"/>
    </row>
    <row r="18" spans="1:15" s="5" customFormat="1" ht="19.5" customHeight="1" x14ac:dyDescent="0.25">
      <c r="A18" s="6">
        <v>9</v>
      </c>
      <c r="B18" s="7" t="s">
        <v>14</v>
      </c>
      <c r="C18" s="18">
        <v>1999</v>
      </c>
      <c r="D18" s="19">
        <v>21600</v>
      </c>
      <c r="E18" s="19">
        <v>750000</v>
      </c>
      <c r="F18" s="19">
        <v>750000</v>
      </c>
      <c r="G18" s="17">
        <f t="shared" si="0"/>
        <v>37500</v>
      </c>
      <c r="H18" s="12">
        <f t="shared" si="1"/>
        <v>600000</v>
      </c>
      <c r="I18" s="12">
        <f t="shared" si="2"/>
        <v>30000</v>
      </c>
      <c r="J18" s="12">
        <f t="shared" si="3"/>
        <v>480000</v>
      </c>
      <c r="K18" s="12">
        <f t="shared" si="4"/>
        <v>24000</v>
      </c>
      <c r="L18" s="12">
        <f t="shared" si="5"/>
        <v>384000</v>
      </c>
      <c r="M18" s="12">
        <f t="shared" si="6"/>
        <v>19200</v>
      </c>
      <c r="N18" s="13"/>
      <c r="O18" s="14"/>
    </row>
    <row r="19" spans="1:15" s="5" customFormat="1" ht="24" customHeight="1" x14ac:dyDescent="0.25">
      <c r="A19" s="6">
        <v>10</v>
      </c>
      <c r="B19" s="7" t="s">
        <v>15</v>
      </c>
      <c r="C19" s="18">
        <v>1998</v>
      </c>
      <c r="D19" s="19">
        <v>21600</v>
      </c>
      <c r="E19" s="19">
        <v>300000</v>
      </c>
      <c r="F19" s="19">
        <v>300000</v>
      </c>
      <c r="G19" s="17">
        <f t="shared" si="0"/>
        <v>15000</v>
      </c>
      <c r="H19" s="12">
        <f t="shared" si="1"/>
        <v>240000</v>
      </c>
      <c r="I19" s="12">
        <f t="shared" si="2"/>
        <v>12000</v>
      </c>
      <c r="J19" s="12">
        <f t="shared" si="3"/>
        <v>192000</v>
      </c>
      <c r="K19" s="12">
        <f t="shared" si="4"/>
        <v>9600</v>
      </c>
      <c r="L19" s="12">
        <f t="shared" si="5"/>
        <v>153600</v>
      </c>
      <c r="M19" s="12">
        <f t="shared" si="6"/>
        <v>7680</v>
      </c>
      <c r="N19" s="13"/>
      <c r="O19" s="14"/>
    </row>
    <row r="20" spans="1:15" s="5" customFormat="1" ht="19.5" customHeight="1" x14ac:dyDescent="0.25">
      <c r="A20" s="6">
        <v>11</v>
      </c>
      <c r="B20" s="7" t="s">
        <v>16</v>
      </c>
      <c r="C20" s="18">
        <v>1999</v>
      </c>
      <c r="D20" s="19">
        <v>21600</v>
      </c>
      <c r="E20" s="19">
        <v>750000</v>
      </c>
      <c r="F20" s="19">
        <v>750000</v>
      </c>
      <c r="G20" s="17">
        <f t="shared" si="0"/>
        <v>37500</v>
      </c>
      <c r="H20" s="12">
        <f t="shared" si="1"/>
        <v>600000</v>
      </c>
      <c r="I20" s="12">
        <f t="shared" si="2"/>
        <v>30000</v>
      </c>
      <c r="J20" s="12">
        <f t="shared" si="3"/>
        <v>480000</v>
      </c>
      <c r="K20" s="12">
        <f t="shared" si="4"/>
        <v>24000</v>
      </c>
      <c r="L20" s="12">
        <f t="shared" si="5"/>
        <v>384000</v>
      </c>
      <c r="M20" s="12">
        <f t="shared" si="6"/>
        <v>19200</v>
      </c>
      <c r="N20" s="13"/>
      <c r="O20" s="14"/>
    </row>
    <row r="21" spans="1:15" s="5" customFormat="1" ht="19.5" customHeight="1" x14ac:dyDescent="0.25">
      <c r="A21" s="6">
        <v>12</v>
      </c>
      <c r="B21" s="7" t="s">
        <v>17</v>
      </c>
      <c r="C21" s="18">
        <v>1999</v>
      </c>
      <c r="D21" s="19">
        <v>21600</v>
      </c>
      <c r="E21" s="19">
        <v>750000</v>
      </c>
      <c r="F21" s="19">
        <v>750000</v>
      </c>
      <c r="G21" s="17">
        <f t="shared" si="0"/>
        <v>37500</v>
      </c>
      <c r="H21" s="12">
        <f t="shared" si="1"/>
        <v>600000</v>
      </c>
      <c r="I21" s="12">
        <f t="shared" si="2"/>
        <v>30000</v>
      </c>
      <c r="J21" s="12">
        <f t="shared" si="3"/>
        <v>480000</v>
      </c>
      <c r="K21" s="12">
        <f t="shared" si="4"/>
        <v>24000</v>
      </c>
      <c r="L21" s="12">
        <f t="shared" si="5"/>
        <v>384000</v>
      </c>
      <c r="M21" s="12">
        <f t="shared" si="6"/>
        <v>19200</v>
      </c>
      <c r="N21" s="13"/>
      <c r="O21" s="14"/>
    </row>
    <row r="22" spans="1:15" s="5" customFormat="1" ht="19.5" customHeight="1" x14ac:dyDescent="0.25">
      <c r="A22" s="6">
        <v>13</v>
      </c>
      <c r="B22" s="7" t="s">
        <v>18</v>
      </c>
      <c r="C22" s="18">
        <v>1991</v>
      </c>
      <c r="D22" s="18">
        <v>6000</v>
      </c>
      <c r="E22" s="19">
        <v>40000</v>
      </c>
      <c r="F22" s="19">
        <v>40000</v>
      </c>
      <c r="G22" s="17">
        <f t="shared" si="0"/>
        <v>2000</v>
      </c>
      <c r="H22" s="12">
        <f t="shared" si="1"/>
        <v>32000</v>
      </c>
      <c r="I22" s="12">
        <f t="shared" si="2"/>
        <v>1600</v>
      </c>
      <c r="J22" s="12">
        <f t="shared" si="3"/>
        <v>25600</v>
      </c>
      <c r="K22" s="12">
        <f t="shared" si="4"/>
        <v>1280</v>
      </c>
      <c r="L22" s="12">
        <f t="shared" si="5"/>
        <v>20480</v>
      </c>
      <c r="M22" s="12">
        <f t="shared" si="6"/>
        <v>1024</v>
      </c>
      <c r="N22" s="13"/>
      <c r="O22" s="14"/>
    </row>
    <row r="23" spans="1:15" s="5" customFormat="1" ht="19.5" customHeight="1" x14ac:dyDescent="0.25">
      <c r="A23" s="6">
        <v>14</v>
      </c>
      <c r="B23" s="7" t="s">
        <v>19</v>
      </c>
      <c r="C23" s="18">
        <v>1997</v>
      </c>
      <c r="D23" s="18">
        <v>6000</v>
      </c>
      <c r="E23" s="19">
        <v>25000</v>
      </c>
      <c r="F23" s="19">
        <v>25000</v>
      </c>
      <c r="G23" s="17">
        <f t="shared" si="0"/>
        <v>1250</v>
      </c>
      <c r="H23" s="12">
        <f t="shared" si="1"/>
        <v>20000</v>
      </c>
      <c r="I23" s="12">
        <f t="shared" si="2"/>
        <v>1000</v>
      </c>
      <c r="J23" s="12">
        <f t="shared" si="3"/>
        <v>16000</v>
      </c>
      <c r="K23" s="12">
        <f t="shared" si="4"/>
        <v>800</v>
      </c>
      <c r="L23" s="12">
        <f t="shared" si="5"/>
        <v>12800</v>
      </c>
      <c r="M23" s="12">
        <f t="shared" si="6"/>
        <v>640</v>
      </c>
      <c r="N23" s="13"/>
      <c r="O23" s="14"/>
    </row>
    <row r="24" spans="1:15" s="5" customFormat="1" ht="19.5" customHeight="1" x14ac:dyDescent="0.25">
      <c r="A24" s="6">
        <v>15</v>
      </c>
      <c r="B24" s="7" t="s">
        <v>20</v>
      </c>
      <c r="C24" s="18">
        <v>2007</v>
      </c>
      <c r="D24" s="19">
        <v>21600</v>
      </c>
      <c r="E24" s="19">
        <v>350000</v>
      </c>
      <c r="F24" s="19">
        <v>350000</v>
      </c>
      <c r="G24" s="17">
        <f t="shared" si="0"/>
        <v>17500</v>
      </c>
      <c r="H24" s="12">
        <f t="shared" si="1"/>
        <v>280000</v>
      </c>
      <c r="I24" s="12">
        <f t="shared" si="2"/>
        <v>14000</v>
      </c>
      <c r="J24" s="12">
        <f t="shared" si="3"/>
        <v>224000</v>
      </c>
      <c r="K24" s="12">
        <f t="shared" si="4"/>
        <v>11200</v>
      </c>
      <c r="L24" s="12">
        <f t="shared" si="5"/>
        <v>179200</v>
      </c>
      <c r="M24" s="12">
        <f t="shared" si="6"/>
        <v>8960</v>
      </c>
      <c r="N24" s="13"/>
      <c r="O24" s="14"/>
    </row>
    <row r="25" spans="1:15" s="5" customFormat="1" ht="19.5" customHeight="1" x14ac:dyDescent="0.25">
      <c r="A25" s="6">
        <v>16</v>
      </c>
      <c r="B25" s="7" t="s">
        <v>21</v>
      </c>
      <c r="C25" s="18">
        <v>2005</v>
      </c>
      <c r="D25" s="19">
        <v>21600</v>
      </c>
      <c r="E25" s="19">
        <v>450000</v>
      </c>
      <c r="F25" s="19">
        <v>450000</v>
      </c>
      <c r="G25" s="17">
        <f t="shared" si="0"/>
        <v>22500</v>
      </c>
      <c r="H25" s="12">
        <f t="shared" si="1"/>
        <v>360000</v>
      </c>
      <c r="I25" s="12">
        <f t="shared" si="2"/>
        <v>18000</v>
      </c>
      <c r="J25" s="12">
        <f t="shared" si="3"/>
        <v>288000</v>
      </c>
      <c r="K25" s="12">
        <f t="shared" si="4"/>
        <v>14400</v>
      </c>
      <c r="L25" s="12">
        <f t="shared" si="5"/>
        <v>230400</v>
      </c>
      <c r="M25" s="12">
        <f t="shared" si="6"/>
        <v>11520</v>
      </c>
      <c r="N25" s="13"/>
      <c r="O25" s="14"/>
    </row>
    <row r="26" spans="1:15" s="5" customFormat="1" ht="19.5" customHeight="1" x14ac:dyDescent="0.25">
      <c r="A26" s="6">
        <v>17</v>
      </c>
      <c r="B26" s="7" t="s">
        <v>22</v>
      </c>
      <c r="C26" s="18">
        <v>1993</v>
      </c>
      <c r="D26" s="18">
        <v>6000</v>
      </c>
      <c r="E26" s="19">
        <v>40000</v>
      </c>
      <c r="F26" s="19">
        <v>40000</v>
      </c>
      <c r="G26" s="17">
        <f t="shared" si="0"/>
        <v>2000</v>
      </c>
      <c r="H26" s="12">
        <f t="shared" si="1"/>
        <v>32000</v>
      </c>
      <c r="I26" s="12">
        <f t="shared" si="2"/>
        <v>1600</v>
      </c>
      <c r="J26" s="12">
        <f t="shared" si="3"/>
        <v>25600</v>
      </c>
      <c r="K26" s="12">
        <f t="shared" si="4"/>
        <v>1280</v>
      </c>
      <c r="L26" s="12">
        <f t="shared" si="5"/>
        <v>20480</v>
      </c>
      <c r="M26" s="12">
        <f t="shared" si="6"/>
        <v>1024</v>
      </c>
      <c r="N26" s="13"/>
      <c r="O26" s="14"/>
    </row>
    <row r="27" spans="1:15" s="5" customFormat="1" ht="10.5" customHeight="1" x14ac:dyDescent="0.25">
      <c r="A27" s="3"/>
      <c r="B27" s="4"/>
      <c r="C27" s="15"/>
      <c r="D27" s="16"/>
      <c r="E27" s="15"/>
      <c r="F27" s="16"/>
      <c r="G27" s="16"/>
      <c r="H27" s="16"/>
      <c r="I27" s="16"/>
      <c r="J27" s="16"/>
      <c r="K27" s="16"/>
      <c r="L27" s="16"/>
      <c r="M27" s="13"/>
      <c r="N27" s="13"/>
    </row>
    <row r="28" spans="1:15" s="2" customFormat="1" ht="12.75" x14ac:dyDescent="0.25">
      <c r="A28" s="23" t="s">
        <v>0</v>
      </c>
      <c r="B28" s="25" t="s">
        <v>1</v>
      </c>
      <c r="C28" s="27" t="s">
        <v>29</v>
      </c>
      <c r="D28" s="28"/>
      <c r="E28" s="27" t="s">
        <v>28</v>
      </c>
      <c r="F28" s="28"/>
      <c r="G28" s="27" t="s">
        <v>33</v>
      </c>
      <c r="H28" s="28"/>
      <c r="I28" s="27" t="s">
        <v>30</v>
      </c>
      <c r="J28" s="28"/>
      <c r="K28" s="27" t="s">
        <v>31</v>
      </c>
      <c r="L28" s="28"/>
      <c r="M28" s="27" t="s">
        <v>32</v>
      </c>
      <c r="N28" s="28"/>
    </row>
    <row r="29" spans="1:15" s="2" customFormat="1" ht="20.25" customHeight="1" x14ac:dyDescent="0.25">
      <c r="A29" s="24"/>
      <c r="B29" s="26"/>
      <c r="C29" s="10" t="s">
        <v>2</v>
      </c>
      <c r="D29" s="10" t="s">
        <v>3</v>
      </c>
      <c r="E29" s="10" t="s">
        <v>2</v>
      </c>
      <c r="F29" s="10" t="s">
        <v>3</v>
      </c>
      <c r="G29" s="10" t="s">
        <v>2</v>
      </c>
      <c r="H29" s="10" t="s">
        <v>3</v>
      </c>
      <c r="I29" s="10" t="s">
        <v>2</v>
      </c>
      <c r="J29" s="10" t="s">
        <v>3</v>
      </c>
      <c r="K29" s="10" t="s">
        <v>2</v>
      </c>
      <c r="L29" s="10" t="s">
        <v>3</v>
      </c>
      <c r="M29" s="10" t="s">
        <v>2</v>
      </c>
      <c r="N29" s="10" t="s">
        <v>3</v>
      </c>
    </row>
    <row r="30" spans="1:15" s="5" customFormat="1" ht="12.75" customHeight="1" x14ac:dyDescent="0.25">
      <c r="A30" s="8">
        <v>1</v>
      </c>
      <c r="B30" s="7" t="s">
        <v>6</v>
      </c>
      <c r="C30" s="11">
        <f t="shared" ref="C30" si="7">ROUNDUP(L10*0.8,0)</f>
        <v>24576</v>
      </c>
      <c r="D30" s="12">
        <f t="shared" ref="D30" si="8">ROUNDUP(C30*0.05,0)</f>
        <v>1229</v>
      </c>
      <c r="E30" s="12">
        <f t="shared" ref="E30" si="9">ROUNDUP(C30*0.8,0)</f>
        <v>19661</v>
      </c>
      <c r="F30" s="12">
        <f t="shared" ref="F30" si="10">ROUNDUP(E30*0.05,0)</f>
        <v>984</v>
      </c>
      <c r="G30" s="12">
        <f t="shared" ref="G30" si="11">ROUNDUP(E30*0.8,0)</f>
        <v>15729</v>
      </c>
      <c r="H30" s="12">
        <f t="shared" ref="H30" si="12">ROUNDUP(G30*0.05,0)</f>
        <v>787</v>
      </c>
      <c r="I30" s="12">
        <f t="shared" ref="I30" si="13">ROUNDUP(G30*0.8,0)</f>
        <v>12584</v>
      </c>
      <c r="J30" s="12">
        <f t="shared" ref="J30" si="14">ROUNDUP(I30*0.05,0)</f>
        <v>630</v>
      </c>
      <c r="K30" s="12">
        <f t="shared" ref="K30" si="15">ROUNDUP(I30*0.8,0)</f>
        <v>10068</v>
      </c>
      <c r="L30" s="12">
        <f t="shared" ref="L30" si="16">ROUNDUP(K30*0.05,0)</f>
        <v>504</v>
      </c>
      <c r="M30" s="12">
        <f t="shared" ref="M30" si="17">ROUNDUP(K30*0.8,0)</f>
        <v>8055</v>
      </c>
      <c r="N30" s="12">
        <f t="shared" ref="N30" si="18">ROUNDUP(M30*0.05,0)</f>
        <v>403</v>
      </c>
    </row>
    <row r="31" spans="1:15" s="5" customFormat="1" ht="12.75" customHeight="1" x14ac:dyDescent="0.25">
      <c r="A31" s="8">
        <v>2</v>
      </c>
      <c r="B31" s="7" t="s">
        <v>7</v>
      </c>
      <c r="C31" s="17">
        <f t="shared" ref="C31:C46" si="19">ROUNDUP(L11*0.8,0)</f>
        <v>10240</v>
      </c>
      <c r="D31" s="12">
        <f t="shared" ref="D31:D46" si="20">ROUNDUP(C31*0.05,0)</f>
        <v>512</v>
      </c>
      <c r="E31" s="12">
        <f t="shared" ref="E31:E46" si="21">ROUNDUP(C31*0.8,0)</f>
        <v>8192</v>
      </c>
      <c r="F31" s="12">
        <f t="shared" ref="F31:F46" si="22">ROUNDUP(E31*0.05,0)</f>
        <v>410</v>
      </c>
      <c r="G31" s="12">
        <f t="shared" ref="G31:G46" si="23">ROUNDUP(E31*0.8,0)</f>
        <v>6554</v>
      </c>
      <c r="H31" s="12">
        <f t="shared" ref="H31:H46" si="24">ROUNDUP(G31*0.05,0)</f>
        <v>328</v>
      </c>
      <c r="I31" s="12">
        <f t="shared" ref="I31:I46" si="25">ROUNDUP(G31*0.8,0)</f>
        <v>5244</v>
      </c>
      <c r="J31" s="12">
        <f t="shared" ref="J31:J46" si="26">ROUNDUP(I31*0.05,0)</f>
        <v>263</v>
      </c>
      <c r="K31" s="12">
        <f t="shared" ref="K31:K46" si="27">ROUNDUP(I31*0.8,0)</f>
        <v>4196</v>
      </c>
      <c r="L31" s="12">
        <f t="shared" ref="L31:L46" si="28">ROUNDUP(K31*0.05,0)</f>
        <v>210</v>
      </c>
      <c r="M31" s="12">
        <f t="shared" ref="M31:M46" si="29">ROUNDUP(K31*0.8,0)</f>
        <v>3357</v>
      </c>
      <c r="N31" s="12">
        <f t="shared" ref="N31:N46" si="30">ROUNDUP(M31*0.05,0)</f>
        <v>168</v>
      </c>
    </row>
    <row r="32" spans="1:15" s="5" customFormat="1" ht="12.75" customHeight="1" x14ac:dyDescent="0.25">
      <c r="A32" s="8">
        <v>3</v>
      </c>
      <c r="B32" s="7" t="s">
        <v>8</v>
      </c>
      <c r="C32" s="17">
        <f t="shared" si="19"/>
        <v>10240</v>
      </c>
      <c r="D32" s="12">
        <f t="shared" si="20"/>
        <v>512</v>
      </c>
      <c r="E32" s="12">
        <f t="shared" si="21"/>
        <v>8192</v>
      </c>
      <c r="F32" s="12">
        <f t="shared" si="22"/>
        <v>410</v>
      </c>
      <c r="G32" s="12">
        <f t="shared" si="23"/>
        <v>6554</v>
      </c>
      <c r="H32" s="12">
        <f t="shared" si="24"/>
        <v>328</v>
      </c>
      <c r="I32" s="12">
        <f t="shared" si="25"/>
        <v>5244</v>
      </c>
      <c r="J32" s="12">
        <f t="shared" si="26"/>
        <v>263</v>
      </c>
      <c r="K32" s="12">
        <f t="shared" si="27"/>
        <v>4196</v>
      </c>
      <c r="L32" s="12">
        <f t="shared" si="28"/>
        <v>210</v>
      </c>
      <c r="M32" s="12">
        <f t="shared" si="29"/>
        <v>3357</v>
      </c>
      <c r="N32" s="12">
        <f t="shared" si="30"/>
        <v>168</v>
      </c>
    </row>
    <row r="33" spans="1:14" s="5" customFormat="1" ht="12.75" customHeight="1" x14ac:dyDescent="0.25">
      <c r="A33" s="8">
        <v>4</v>
      </c>
      <c r="B33" s="7" t="s">
        <v>9</v>
      </c>
      <c r="C33" s="17">
        <f t="shared" si="19"/>
        <v>36864</v>
      </c>
      <c r="D33" s="12">
        <f t="shared" si="20"/>
        <v>1844</v>
      </c>
      <c r="E33" s="12">
        <f t="shared" si="21"/>
        <v>29492</v>
      </c>
      <c r="F33" s="12">
        <f t="shared" si="22"/>
        <v>1475</v>
      </c>
      <c r="G33" s="12">
        <f t="shared" si="23"/>
        <v>23594</v>
      </c>
      <c r="H33" s="12">
        <f t="shared" si="24"/>
        <v>1180</v>
      </c>
      <c r="I33" s="12">
        <f t="shared" si="25"/>
        <v>18876</v>
      </c>
      <c r="J33" s="12">
        <f t="shared" si="26"/>
        <v>944</v>
      </c>
      <c r="K33" s="12">
        <f t="shared" si="27"/>
        <v>15101</v>
      </c>
      <c r="L33" s="12">
        <f t="shared" si="28"/>
        <v>756</v>
      </c>
      <c r="M33" s="12">
        <f t="shared" si="29"/>
        <v>12081</v>
      </c>
      <c r="N33" s="12">
        <f t="shared" si="30"/>
        <v>605</v>
      </c>
    </row>
    <row r="34" spans="1:14" s="5" customFormat="1" ht="12.75" customHeight="1" x14ac:dyDescent="0.25">
      <c r="A34" s="8">
        <v>5</v>
      </c>
      <c r="B34" s="7" t="s">
        <v>10</v>
      </c>
      <c r="C34" s="17">
        <f t="shared" si="19"/>
        <v>10240</v>
      </c>
      <c r="D34" s="12">
        <f t="shared" si="20"/>
        <v>512</v>
      </c>
      <c r="E34" s="12">
        <f t="shared" si="21"/>
        <v>8192</v>
      </c>
      <c r="F34" s="12">
        <f t="shared" si="22"/>
        <v>410</v>
      </c>
      <c r="G34" s="12">
        <f t="shared" si="23"/>
        <v>6554</v>
      </c>
      <c r="H34" s="12">
        <f t="shared" si="24"/>
        <v>328</v>
      </c>
      <c r="I34" s="12">
        <f t="shared" si="25"/>
        <v>5244</v>
      </c>
      <c r="J34" s="12">
        <f t="shared" si="26"/>
        <v>263</v>
      </c>
      <c r="K34" s="12">
        <f t="shared" si="27"/>
        <v>4196</v>
      </c>
      <c r="L34" s="12">
        <f t="shared" si="28"/>
        <v>210</v>
      </c>
      <c r="M34" s="12">
        <f t="shared" si="29"/>
        <v>3357</v>
      </c>
      <c r="N34" s="12">
        <f t="shared" si="30"/>
        <v>168</v>
      </c>
    </row>
    <row r="35" spans="1:14" s="5" customFormat="1" ht="12.75" customHeight="1" x14ac:dyDescent="0.25">
      <c r="A35" s="8">
        <v>6</v>
      </c>
      <c r="B35" s="7" t="s">
        <v>11</v>
      </c>
      <c r="C35" s="17">
        <f t="shared" si="19"/>
        <v>81920</v>
      </c>
      <c r="D35" s="12">
        <f t="shared" si="20"/>
        <v>4096</v>
      </c>
      <c r="E35" s="12">
        <f t="shared" si="21"/>
        <v>65536</v>
      </c>
      <c r="F35" s="12">
        <f t="shared" si="22"/>
        <v>3277</v>
      </c>
      <c r="G35" s="12">
        <f t="shared" si="23"/>
        <v>52429</v>
      </c>
      <c r="H35" s="12">
        <f t="shared" si="24"/>
        <v>2622</v>
      </c>
      <c r="I35" s="12">
        <f t="shared" si="25"/>
        <v>41944</v>
      </c>
      <c r="J35" s="12">
        <f t="shared" si="26"/>
        <v>2098</v>
      </c>
      <c r="K35" s="12">
        <f t="shared" si="27"/>
        <v>33556</v>
      </c>
      <c r="L35" s="12">
        <f t="shared" si="28"/>
        <v>1678</v>
      </c>
      <c r="M35" s="12">
        <f t="shared" si="29"/>
        <v>26845</v>
      </c>
      <c r="N35" s="12">
        <f t="shared" si="30"/>
        <v>1343</v>
      </c>
    </row>
    <row r="36" spans="1:14" s="5" customFormat="1" ht="12.75" customHeight="1" x14ac:dyDescent="0.25">
      <c r="A36" s="8">
        <v>7</v>
      </c>
      <c r="B36" s="7" t="s">
        <v>12</v>
      </c>
      <c r="C36" s="17">
        <f t="shared" si="19"/>
        <v>122880</v>
      </c>
      <c r="D36" s="12">
        <f t="shared" si="20"/>
        <v>6144</v>
      </c>
      <c r="E36" s="12">
        <f t="shared" si="21"/>
        <v>98304</v>
      </c>
      <c r="F36" s="12">
        <f t="shared" si="22"/>
        <v>4916</v>
      </c>
      <c r="G36" s="12">
        <f t="shared" si="23"/>
        <v>78644</v>
      </c>
      <c r="H36" s="12">
        <f t="shared" si="24"/>
        <v>3933</v>
      </c>
      <c r="I36" s="12">
        <f t="shared" si="25"/>
        <v>62916</v>
      </c>
      <c r="J36" s="12">
        <f t="shared" si="26"/>
        <v>3146</v>
      </c>
      <c r="K36" s="12">
        <f t="shared" si="27"/>
        <v>50333</v>
      </c>
      <c r="L36" s="12">
        <f t="shared" si="28"/>
        <v>2517</v>
      </c>
      <c r="M36" s="12">
        <f t="shared" si="29"/>
        <v>40267</v>
      </c>
      <c r="N36" s="12">
        <f t="shared" si="30"/>
        <v>2014</v>
      </c>
    </row>
    <row r="37" spans="1:14" s="5" customFormat="1" ht="12.75" customHeight="1" x14ac:dyDescent="0.25">
      <c r="A37" s="8">
        <v>8</v>
      </c>
      <c r="B37" s="7" t="s">
        <v>13</v>
      </c>
      <c r="C37" s="17">
        <f t="shared" si="19"/>
        <v>53248</v>
      </c>
      <c r="D37" s="12">
        <f t="shared" si="20"/>
        <v>2663</v>
      </c>
      <c r="E37" s="12">
        <f t="shared" si="21"/>
        <v>42599</v>
      </c>
      <c r="F37" s="12">
        <f t="shared" si="22"/>
        <v>2130</v>
      </c>
      <c r="G37" s="12">
        <f t="shared" si="23"/>
        <v>34080</v>
      </c>
      <c r="H37" s="12">
        <f t="shared" si="24"/>
        <v>1704</v>
      </c>
      <c r="I37" s="12">
        <f t="shared" si="25"/>
        <v>27264</v>
      </c>
      <c r="J37" s="12">
        <f t="shared" si="26"/>
        <v>1364</v>
      </c>
      <c r="K37" s="12">
        <f t="shared" si="27"/>
        <v>21812</v>
      </c>
      <c r="L37" s="12">
        <f t="shared" si="28"/>
        <v>1091</v>
      </c>
      <c r="M37" s="12">
        <f t="shared" si="29"/>
        <v>17450</v>
      </c>
      <c r="N37" s="12">
        <f t="shared" si="30"/>
        <v>873</v>
      </c>
    </row>
    <row r="38" spans="1:14" s="5" customFormat="1" ht="12.75" customHeight="1" x14ac:dyDescent="0.25">
      <c r="A38" s="8">
        <v>9</v>
      </c>
      <c r="B38" s="7" t="s">
        <v>14</v>
      </c>
      <c r="C38" s="17">
        <f t="shared" si="19"/>
        <v>307200</v>
      </c>
      <c r="D38" s="12">
        <f t="shared" si="20"/>
        <v>15360</v>
      </c>
      <c r="E38" s="12">
        <f t="shared" si="21"/>
        <v>245760</v>
      </c>
      <c r="F38" s="12">
        <f t="shared" si="22"/>
        <v>12288</v>
      </c>
      <c r="G38" s="12">
        <f t="shared" si="23"/>
        <v>196608</v>
      </c>
      <c r="H38" s="12">
        <f t="shared" si="24"/>
        <v>9831</v>
      </c>
      <c r="I38" s="12">
        <f t="shared" si="25"/>
        <v>157287</v>
      </c>
      <c r="J38" s="12">
        <f t="shared" si="26"/>
        <v>7865</v>
      </c>
      <c r="K38" s="12">
        <f t="shared" si="27"/>
        <v>125830</v>
      </c>
      <c r="L38" s="12">
        <f t="shared" si="28"/>
        <v>6292</v>
      </c>
      <c r="M38" s="12">
        <f t="shared" si="29"/>
        <v>100664</v>
      </c>
      <c r="N38" s="12">
        <f t="shared" si="30"/>
        <v>5034</v>
      </c>
    </row>
    <row r="39" spans="1:14" s="5" customFormat="1" ht="12.75" customHeight="1" x14ac:dyDescent="0.25">
      <c r="A39" s="8">
        <v>10</v>
      </c>
      <c r="B39" s="7" t="s">
        <v>15</v>
      </c>
      <c r="C39" s="17">
        <f t="shared" si="19"/>
        <v>122880</v>
      </c>
      <c r="D39" s="12">
        <f t="shared" si="20"/>
        <v>6144</v>
      </c>
      <c r="E39" s="12">
        <f t="shared" si="21"/>
        <v>98304</v>
      </c>
      <c r="F39" s="12">
        <f t="shared" si="22"/>
        <v>4916</v>
      </c>
      <c r="G39" s="12">
        <f t="shared" si="23"/>
        <v>78644</v>
      </c>
      <c r="H39" s="12">
        <f t="shared" si="24"/>
        <v>3933</v>
      </c>
      <c r="I39" s="12">
        <f t="shared" si="25"/>
        <v>62916</v>
      </c>
      <c r="J39" s="12">
        <f t="shared" si="26"/>
        <v>3146</v>
      </c>
      <c r="K39" s="12">
        <f t="shared" si="27"/>
        <v>50333</v>
      </c>
      <c r="L39" s="12">
        <f t="shared" si="28"/>
        <v>2517</v>
      </c>
      <c r="M39" s="12">
        <f t="shared" si="29"/>
        <v>40267</v>
      </c>
      <c r="N39" s="12">
        <f t="shared" si="30"/>
        <v>2014</v>
      </c>
    </row>
    <row r="40" spans="1:14" s="5" customFormat="1" ht="12.75" customHeight="1" x14ac:dyDescent="0.25">
      <c r="A40" s="8">
        <v>11</v>
      </c>
      <c r="B40" s="7" t="s">
        <v>16</v>
      </c>
      <c r="C40" s="17">
        <f t="shared" si="19"/>
        <v>307200</v>
      </c>
      <c r="D40" s="12">
        <f t="shared" si="20"/>
        <v>15360</v>
      </c>
      <c r="E40" s="12">
        <f t="shared" si="21"/>
        <v>245760</v>
      </c>
      <c r="F40" s="12">
        <f t="shared" si="22"/>
        <v>12288</v>
      </c>
      <c r="G40" s="12">
        <f t="shared" si="23"/>
        <v>196608</v>
      </c>
      <c r="H40" s="12">
        <f t="shared" si="24"/>
        <v>9831</v>
      </c>
      <c r="I40" s="12">
        <f t="shared" si="25"/>
        <v>157287</v>
      </c>
      <c r="J40" s="12">
        <f t="shared" si="26"/>
        <v>7865</v>
      </c>
      <c r="K40" s="12">
        <f t="shared" si="27"/>
        <v>125830</v>
      </c>
      <c r="L40" s="12">
        <f t="shared" si="28"/>
        <v>6292</v>
      </c>
      <c r="M40" s="12">
        <f t="shared" si="29"/>
        <v>100664</v>
      </c>
      <c r="N40" s="12">
        <f t="shared" si="30"/>
        <v>5034</v>
      </c>
    </row>
    <row r="41" spans="1:14" s="5" customFormat="1" ht="12.75" customHeight="1" x14ac:dyDescent="0.25">
      <c r="A41" s="8">
        <v>12</v>
      </c>
      <c r="B41" s="7" t="s">
        <v>17</v>
      </c>
      <c r="C41" s="17">
        <f t="shared" si="19"/>
        <v>307200</v>
      </c>
      <c r="D41" s="12">
        <f t="shared" si="20"/>
        <v>15360</v>
      </c>
      <c r="E41" s="12">
        <f t="shared" si="21"/>
        <v>245760</v>
      </c>
      <c r="F41" s="12">
        <f t="shared" si="22"/>
        <v>12288</v>
      </c>
      <c r="G41" s="12">
        <f t="shared" si="23"/>
        <v>196608</v>
      </c>
      <c r="H41" s="12">
        <f t="shared" si="24"/>
        <v>9831</v>
      </c>
      <c r="I41" s="12">
        <f t="shared" si="25"/>
        <v>157287</v>
      </c>
      <c r="J41" s="12">
        <f t="shared" si="26"/>
        <v>7865</v>
      </c>
      <c r="K41" s="12">
        <f t="shared" si="27"/>
        <v>125830</v>
      </c>
      <c r="L41" s="12">
        <f t="shared" si="28"/>
        <v>6292</v>
      </c>
      <c r="M41" s="12">
        <f t="shared" si="29"/>
        <v>100664</v>
      </c>
      <c r="N41" s="12">
        <f t="shared" si="30"/>
        <v>5034</v>
      </c>
    </row>
    <row r="42" spans="1:14" s="5" customFormat="1" ht="12.75" customHeight="1" x14ac:dyDescent="0.25">
      <c r="A42" s="8">
        <v>13</v>
      </c>
      <c r="B42" s="7" t="s">
        <v>18</v>
      </c>
      <c r="C42" s="17">
        <f t="shared" si="19"/>
        <v>16384</v>
      </c>
      <c r="D42" s="12">
        <f t="shared" si="20"/>
        <v>820</v>
      </c>
      <c r="E42" s="12">
        <f t="shared" si="21"/>
        <v>13108</v>
      </c>
      <c r="F42" s="12">
        <f t="shared" si="22"/>
        <v>656</v>
      </c>
      <c r="G42" s="12">
        <f t="shared" si="23"/>
        <v>10487</v>
      </c>
      <c r="H42" s="12">
        <f t="shared" si="24"/>
        <v>525</v>
      </c>
      <c r="I42" s="12">
        <f t="shared" si="25"/>
        <v>8390</v>
      </c>
      <c r="J42" s="12">
        <f t="shared" si="26"/>
        <v>420</v>
      </c>
      <c r="K42" s="12">
        <f t="shared" si="27"/>
        <v>6712</v>
      </c>
      <c r="L42" s="12">
        <f t="shared" si="28"/>
        <v>336</v>
      </c>
      <c r="M42" s="12">
        <f t="shared" si="29"/>
        <v>5370</v>
      </c>
      <c r="N42" s="12">
        <f t="shared" si="30"/>
        <v>269</v>
      </c>
    </row>
    <row r="43" spans="1:14" s="5" customFormat="1" ht="12.75" customHeight="1" x14ac:dyDescent="0.25">
      <c r="A43" s="8">
        <v>14</v>
      </c>
      <c r="B43" s="7" t="s">
        <v>19</v>
      </c>
      <c r="C43" s="17">
        <f t="shared" si="19"/>
        <v>10240</v>
      </c>
      <c r="D43" s="12">
        <f t="shared" si="20"/>
        <v>512</v>
      </c>
      <c r="E43" s="12">
        <f t="shared" si="21"/>
        <v>8192</v>
      </c>
      <c r="F43" s="12">
        <f t="shared" si="22"/>
        <v>410</v>
      </c>
      <c r="G43" s="12">
        <f t="shared" si="23"/>
        <v>6554</v>
      </c>
      <c r="H43" s="12">
        <f t="shared" si="24"/>
        <v>328</v>
      </c>
      <c r="I43" s="12">
        <f t="shared" si="25"/>
        <v>5244</v>
      </c>
      <c r="J43" s="12">
        <f t="shared" si="26"/>
        <v>263</v>
      </c>
      <c r="K43" s="12">
        <f t="shared" si="27"/>
        <v>4196</v>
      </c>
      <c r="L43" s="12">
        <f t="shared" si="28"/>
        <v>210</v>
      </c>
      <c r="M43" s="12">
        <f t="shared" si="29"/>
        <v>3357</v>
      </c>
      <c r="N43" s="12">
        <f t="shared" si="30"/>
        <v>168</v>
      </c>
    </row>
    <row r="44" spans="1:14" s="5" customFormat="1" ht="12.75" customHeight="1" x14ac:dyDescent="0.25">
      <c r="A44" s="8">
        <v>15</v>
      </c>
      <c r="B44" s="7" t="s">
        <v>20</v>
      </c>
      <c r="C44" s="17">
        <f t="shared" si="19"/>
        <v>143360</v>
      </c>
      <c r="D44" s="12">
        <f t="shared" si="20"/>
        <v>7168</v>
      </c>
      <c r="E44" s="12">
        <f t="shared" si="21"/>
        <v>114688</v>
      </c>
      <c r="F44" s="12">
        <f t="shared" si="22"/>
        <v>5735</v>
      </c>
      <c r="G44" s="12">
        <f t="shared" si="23"/>
        <v>91751</v>
      </c>
      <c r="H44" s="12">
        <f t="shared" si="24"/>
        <v>4588</v>
      </c>
      <c r="I44" s="12">
        <f t="shared" si="25"/>
        <v>73401</v>
      </c>
      <c r="J44" s="12">
        <f t="shared" si="26"/>
        <v>3671</v>
      </c>
      <c r="K44" s="12">
        <f t="shared" si="27"/>
        <v>58721</v>
      </c>
      <c r="L44" s="12">
        <f t="shared" si="28"/>
        <v>2937</v>
      </c>
      <c r="M44" s="12">
        <f t="shared" si="29"/>
        <v>46977</v>
      </c>
      <c r="N44" s="12">
        <f t="shared" si="30"/>
        <v>2349</v>
      </c>
    </row>
    <row r="45" spans="1:14" s="5" customFormat="1" ht="12.75" customHeight="1" x14ac:dyDescent="0.25">
      <c r="A45" s="8">
        <v>16</v>
      </c>
      <c r="B45" s="7" t="s">
        <v>21</v>
      </c>
      <c r="C45" s="17">
        <f t="shared" si="19"/>
        <v>184320</v>
      </c>
      <c r="D45" s="12">
        <f t="shared" si="20"/>
        <v>9216</v>
      </c>
      <c r="E45" s="12">
        <f t="shared" si="21"/>
        <v>147456</v>
      </c>
      <c r="F45" s="12">
        <f t="shared" si="22"/>
        <v>7373</v>
      </c>
      <c r="G45" s="12">
        <f t="shared" si="23"/>
        <v>117965</v>
      </c>
      <c r="H45" s="12">
        <f t="shared" si="24"/>
        <v>5899</v>
      </c>
      <c r="I45" s="12">
        <f t="shared" si="25"/>
        <v>94372</v>
      </c>
      <c r="J45" s="12">
        <f t="shared" si="26"/>
        <v>4719</v>
      </c>
      <c r="K45" s="12">
        <f t="shared" si="27"/>
        <v>75498</v>
      </c>
      <c r="L45" s="12">
        <f t="shared" si="28"/>
        <v>3775</v>
      </c>
      <c r="M45" s="12">
        <f t="shared" si="29"/>
        <v>60399</v>
      </c>
      <c r="N45" s="12">
        <f t="shared" si="30"/>
        <v>3020</v>
      </c>
    </row>
    <row r="46" spans="1:14" s="5" customFormat="1" ht="12.75" customHeight="1" x14ac:dyDescent="0.25">
      <c r="A46" s="8">
        <v>17</v>
      </c>
      <c r="B46" s="7" t="s">
        <v>22</v>
      </c>
      <c r="C46" s="17">
        <f t="shared" si="19"/>
        <v>16384</v>
      </c>
      <c r="D46" s="12">
        <f t="shared" si="20"/>
        <v>820</v>
      </c>
      <c r="E46" s="12">
        <f t="shared" si="21"/>
        <v>13108</v>
      </c>
      <c r="F46" s="12">
        <f t="shared" si="22"/>
        <v>656</v>
      </c>
      <c r="G46" s="12">
        <f t="shared" si="23"/>
        <v>10487</v>
      </c>
      <c r="H46" s="12">
        <f t="shared" si="24"/>
        <v>525</v>
      </c>
      <c r="I46" s="12">
        <f t="shared" si="25"/>
        <v>8390</v>
      </c>
      <c r="J46" s="12">
        <f t="shared" si="26"/>
        <v>420</v>
      </c>
      <c r="K46" s="12">
        <f t="shared" si="27"/>
        <v>6712</v>
      </c>
      <c r="L46" s="12">
        <f t="shared" si="28"/>
        <v>336</v>
      </c>
      <c r="M46" s="12">
        <f t="shared" si="29"/>
        <v>5370</v>
      </c>
      <c r="N46" s="12">
        <f t="shared" si="30"/>
        <v>269</v>
      </c>
    </row>
    <row r="47" spans="1:14" s="5" customFormat="1" ht="9.75" customHeight="1" x14ac:dyDescent="0.3">
      <c r="A47" s="20" t="s">
        <v>35</v>
      </c>
      <c r="B47" s="1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s="5" customFormat="1" ht="9.75" customHeight="1" x14ac:dyDescent="0.25">
      <c r="A48" s="21" t="s">
        <v>34</v>
      </c>
      <c r="B48" s="22" t="s">
        <v>36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s="5" customFormat="1" ht="9.75" customHeight="1" x14ac:dyDescent="0.25">
      <c r="A49" s="21" t="s">
        <v>34</v>
      </c>
      <c r="B49" s="22" t="s">
        <v>37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</sheetData>
  <mergeCells count="17">
    <mergeCell ref="M28:N28"/>
    <mergeCell ref="K28:L28"/>
    <mergeCell ref="H8:I8"/>
    <mergeCell ref="J8:K8"/>
    <mergeCell ref="L8:M8"/>
    <mergeCell ref="E8:E9"/>
    <mergeCell ref="F8:G8"/>
    <mergeCell ref="E28:F28"/>
    <mergeCell ref="G28:H28"/>
    <mergeCell ref="I28:J28"/>
    <mergeCell ref="A28:A29"/>
    <mergeCell ref="B28:B29"/>
    <mergeCell ref="C28:D28"/>
    <mergeCell ref="A8:A9"/>
    <mergeCell ref="B8:B9"/>
    <mergeCell ref="C8:C9"/>
    <mergeCell ref="D8:D9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AREV</cp:lastModifiedBy>
  <cp:lastPrinted>2016-10-10T10:36:55Z</cp:lastPrinted>
  <dcterms:created xsi:type="dcterms:W3CDTF">2012-09-27T09:10:38Z</dcterms:created>
  <dcterms:modified xsi:type="dcterms:W3CDTF">2016-10-10T10:39:36Z</dcterms:modified>
</cp:coreProperties>
</file>