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6215" windowHeight="57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K10"/>
  <c r="L10"/>
  <c r="M10" s="1"/>
  <c r="G11"/>
  <c r="H11"/>
  <c r="I11" s="1"/>
  <c r="G12"/>
  <c r="H12"/>
  <c r="I12" s="1"/>
  <c r="G13"/>
  <c r="H13"/>
  <c r="I13" s="1"/>
  <c r="G14"/>
  <c r="H14"/>
  <c r="I14" s="1"/>
  <c r="G15"/>
  <c r="H15"/>
  <c r="I15" s="1"/>
  <c r="G16"/>
  <c r="H16"/>
  <c r="I16" s="1"/>
  <c r="G17"/>
  <c r="H17"/>
  <c r="I17" s="1"/>
  <c r="G18"/>
  <c r="H18"/>
  <c r="I18" s="1"/>
  <c r="J18"/>
  <c r="K18" s="1"/>
  <c r="G19"/>
  <c r="H19"/>
  <c r="I19" s="1"/>
  <c r="G20"/>
  <c r="H20"/>
  <c r="I20" s="1"/>
  <c r="G21"/>
  <c r="H21"/>
  <c r="I21" s="1"/>
  <c r="G22"/>
  <c r="H22"/>
  <c r="I22" s="1"/>
  <c r="J22"/>
  <c r="K22" s="1"/>
  <c r="G23"/>
  <c r="H23"/>
  <c r="I23" s="1"/>
  <c r="L22" l="1"/>
  <c r="J16"/>
  <c r="K16" s="1"/>
  <c r="J14"/>
  <c r="L18"/>
  <c r="C36" s="1"/>
  <c r="D36" s="1"/>
  <c r="J17"/>
  <c r="K17" s="1"/>
  <c r="L16"/>
  <c r="C34" s="1"/>
  <c r="D34" s="1"/>
  <c r="J13"/>
  <c r="K13" s="1"/>
  <c r="J12"/>
  <c r="J20"/>
  <c r="J19"/>
  <c r="L17"/>
  <c r="M16"/>
  <c r="J15"/>
  <c r="L13"/>
  <c r="J11"/>
  <c r="C28"/>
  <c r="E36"/>
  <c r="E34"/>
  <c r="J23"/>
  <c r="J21"/>
  <c r="K14" l="1"/>
  <c r="L14"/>
  <c r="C40"/>
  <c r="M22"/>
  <c r="M18"/>
  <c r="K12"/>
  <c r="L12"/>
  <c r="K11"/>
  <c r="L11"/>
  <c r="M13"/>
  <c r="C31"/>
  <c r="K19"/>
  <c r="L19"/>
  <c r="D28"/>
  <c r="E28"/>
  <c r="K15"/>
  <c r="L15"/>
  <c r="M17"/>
  <c r="C35"/>
  <c r="K20"/>
  <c r="L20"/>
  <c r="F34"/>
  <c r="G34"/>
  <c r="F36"/>
  <c r="G36"/>
  <c r="K23"/>
  <c r="L23"/>
  <c r="K21"/>
  <c r="L21"/>
  <c r="C32" l="1"/>
  <c r="M14"/>
  <c r="D40"/>
  <c r="E40"/>
  <c r="C30"/>
  <c r="M12"/>
  <c r="M21"/>
  <c r="C39"/>
  <c r="M23"/>
  <c r="C41"/>
  <c r="C38"/>
  <c r="M20"/>
  <c r="D35"/>
  <c r="E35"/>
  <c r="M15"/>
  <c r="C33"/>
  <c r="F28"/>
  <c r="G28"/>
  <c r="M19"/>
  <c r="C37"/>
  <c r="D31"/>
  <c r="E31"/>
  <c r="M11"/>
  <c r="C29"/>
  <c r="H36"/>
  <c r="I36"/>
  <c r="H34"/>
  <c r="I34"/>
  <c r="F40" l="1"/>
  <c r="G40"/>
  <c r="D32"/>
  <c r="E32"/>
  <c r="D30"/>
  <c r="E30"/>
  <c r="D29"/>
  <c r="E29"/>
  <c r="F31"/>
  <c r="G31"/>
  <c r="D37"/>
  <c r="E37"/>
  <c r="H28"/>
  <c r="I28"/>
  <c r="D33"/>
  <c r="E33"/>
  <c r="F35"/>
  <c r="G35"/>
  <c r="D41"/>
  <c r="E41"/>
  <c r="D39"/>
  <c r="E39"/>
  <c r="D38"/>
  <c r="E38"/>
  <c r="J34"/>
  <c r="K34"/>
  <c r="J36"/>
  <c r="K36"/>
  <c r="F32" l="1"/>
  <c r="G32"/>
  <c r="H40"/>
  <c r="I40"/>
  <c r="F30"/>
  <c r="G30"/>
  <c r="F38"/>
  <c r="G38"/>
  <c r="F39"/>
  <c r="G39"/>
  <c r="F41"/>
  <c r="G41"/>
  <c r="H35"/>
  <c r="I35"/>
  <c r="F33"/>
  <c r="G33"/>
  <c r="J28"/>
  <c r="K28"/>
  <c r="F37"/>
  <c r="G37"/>
  <c r="H31"/>
  <c r="I31"/>
  <c r="F29"/>
  <c r="G29"/>
  <c r="L36"/>
  <c r="M36"/>
  <c r="N36" s="1"/>
  <c r="L34"/>
  <c r="M34"/>
  <c r="N34" s="1"/>
  <c r="J40" l="1"/>
  <c r="K40"/>
  <c r="H32"/>
  <c r="I32"/>
  <c r="H30"/>
  <c r="I30"/>
  <c r="H29"/>
  <c r="I29"/>
  <c r="J31"/>
  <c r="K31"/>
  <c r="H37"/>
  <c r="I37"/>
  <c r="L28"/>
  <c r="M28"/>
  <c r="N28" s="1"/>
  <c r="H33"/>
  <c r="I33"/>
  <c r="J35"/>
  <c r="K35"/>
  <c r="H41"/>
  <c r="I41"/>
  <c r="H39"/>
  <c r="I39"/>
  <c r="H38"/>
  <c r="I38"/>
  <c r="G9"/>
  <c r="H9"/>
  <c r="I9" s="1"/>
  <c r="J32" l="1"/>
  <c r="K32"/>
  <c r="L40"/>
  <c r="M40"/>
  <c r="N40" s="1"/>
  <c r="J30"/>
  <c r="K30"/>
  <c r="J38"/>
  <c r="K38"/>
  <c r="J39"/>
  <c r="K39"/>
  <c r="J41"/>
  <c r="K41"/>
  <c r="L35"/>
  <c r="M35"/>
  <c r="N35" s="1"/>
  <c r="J33"/>
  <c r="K33"/>
  <c r="J37"/>
  <c r="K37"/>
  <c r="L31"/>
  <c r="M31"/>
  <c r="N31" s="1"/>
  <c r="J29"/>
  <c r="K29"/>
  <c r="J9"/>
  <c r="L9" s="1"/>
  <c r="M9" s="1"/>
  <c r="K9"/>
  <c r="L32" l="1"/>
  <c r="M32"/>
  <c r="N32" s="1"/>
  <c r="C27"/>
  <c r="D27" s="1"/>
  <c r="L30"/>
  <c r="M30"/>
  <c r="N30" s="1"/>
  <c r="L29"/>
  <c r="M29"/>
  <c r="N29" s="1"/>
  <c r="L37"/>
  <c r="M37"/>
  <c r="N37" s="1"/>
  <c r="L33"/>
  <c r="M33"/>
  <c r="N33" s="1"/>
  <c r="L41"/>
  <c r="M41"/>
  <c r="N41" s="1"/>
  <c r="L39"/>
  <c r="M39"/>
  <c r="N39" s="1"/>
  <c r="L38"/>
  <c r="M38"/>
  <c r="N38" s="1"/>
  <c r="E27"/>
  <c r="G27" l="1"/>
  <c r="F27"/>
  <c r="I27" l="1"/>
  <c r="H27"/>
  <c r="K27" l="1"/>
  <c r="J27"/>
  <c r="L27" l="1"/>
  <c r="M27"/>
  <c r="N27" s="1"/>
</calcChain>
</file>

<file path=xl/sharedStrings.xml><?xml version="1.0" encoding="utf-8"?>
<sst xmlns="http://schemas.openxmlformats.org/spreadsheetml/2006/main" count="80" uniqueCount="32">
  <si>
    <t>Հ/Հ</t>
  </si>
  <si>
    <t>Գույքի անվանումը</t>
  </si>
  <si>
    <t>մեկնարկային գին /դրամ/</t>
  </si>
  <si>
    <t>նախավճար /դրամ/</t>
  </si>
  <si>
    <t>Մեկ միավոր գուքի արժեքի որոշման հետ կապված վճարը (ներառյալ ԱԱՀ) /դրամ/</t>
  </si>
  <si>
    <t>Թողարկման տարեթիվը</t>
  </si>
  <si>
    <t xml:space="preserve">Սոնոգրաֆիայի սարքերի                          հավաքածու  Panasonic  AG6300 </t>
  </si>
  <si>
    <t xml:space="preserve">Գունդ անող մեքենա </t>
  </si>
  <si>
    <t xml:space="preserve">Ալյուր մաղող մեքենա </t>
  </si>
  <si>
    <t xml:space="preserve">Դեժ </t>
  </si>
  <si>
    <t xml:space="preserve">Ալրաղաց </t>
  </si>
  <si>
    <r>
      <t>Վերմիշել պատրաստող մեքենա</t>
    </r>
    <r>
      <rPr>
        <sz val="7"/>
        <color rgb="FF000000"/>
        <rFont val="GHEA Grapalat"/>
        <family val="3"/>
      </rPr>
      <t xml:space="preserve"> </t>
    </r>
  </si>
  <si>
    <t>Տնակներ փայտյա</t>
  </si>
  <si>
    <t>10.08.2016թ.</t>
  </si>
  <si>
    <t>25.08.2016թ.</t>
  </si>
  <si>
    <t>09.09.2016թ.</t>
  </si>
  <si>
    <t>26.09.2016թ.</t>
  </si>
  <si>
    <t>11.10.2016թ.</t>
  </si>
  <si>
    <t>26.10.2016թ.</t>
  </si>
  <si>
    <t>10.11.2016թ.</t>
  </si>
  <si>
    <t>25.11.2016թ.</t>
  </si>
  <si>
    <t>12.12.2016թ.</t>
  </si>
  <si>
    <t>27.12.2016թ.</t>
  </si>
  <si>
    <r>
      <t xml:space="preserve">Մեկ միավոր գուքի գնահատված արժեքը </t>
    </r>
    <r>
      <rPr>
        <b/>
        <sz val="7"/>
        <color rgb="FFFF0000"/>
        <rFont val="GHEA Grapalat"/>
        <family val="3"/>
      </rPr>
      <t xml:space="preserve">04.07.2016թ </t>
    </r>
    <r>
      <rPr>
        <b/>
        <sz val="7"/>
        <rFont val="GHEA Grapalat"/>
        <family val="3"/>
      </rPr>
      <t>դրությամբ  /դրամ/</t>
    </r>
  </si>
  <si>
    <t xml:space="preserve">ՈՒՇԱԴՐՈՒԹՅՈՒՆ վաճառվել է՝ </t>
  </si>
  <si>
    <t>-</t>
  </si>
  <si>
    <t>լոտ թիվ 3 (Գունդ անող մեքենա , թողարկման տարեթիվը՝ 1996թ.) 25.11.2016թ.-ին</t>
  </si>
  <si>
    <t>լոտ թիվ 6 (Դեժ, թողարկման տարեթիվը՝ 1998թ.) 25.11.2016թ.-ին</t>
  </si>
  <si>
    <t>լոտ թիվ 7(Ալրաղաց, տարեթիվը՝ 1998թ.) 25.11.2016թ.-ին</t>
  </si>
  <si>
    <t>լոտ թիվ 8 (Ալրաղաց, տարեթիվը՝ 1998թ.) 25.11.2016թ.-ին</t>
  </si>
  <si>
    <t>լոտ թիվ 9 (Ալրաղաց, տարեթիվը՝ 1998թ.) 25.11.2016թ.-ին</t>
  </si>
  <si>
    <t>լոտ թիվ 10 (Ալրաղաց, տարեթիվը՝ 1998թ.) 25.11.2016թ.-ին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</si>
</sst>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rgb="FFFF0000"/>
      <name val="GHEA Grapalat"/>
      <family val="3"/>
    </font>
    <font>
      <b/>
      <sz val="6"/>
      <name val="GHEA Grapalat"/>
      <family val="3"/>
    </font>
    <font>
      <sz val="6"/>
      <color theme="1"/>
      <name val="Calibri"/>
      <family val="2"/>
      <charset val="204"/>
      <scheme val="minor"/>
    </font>
    <font>
      <sz val="7"/>
      <color theme="1"/>
      <name val="GHEA Grapalat"/>
      <family val="3"/>
    </font>
    <font>
      <sz val="7"/>
      <color rgb="FF000000"/>
      <name val="GHEA Grapalat"/>
      <family val="3"/>
    </font>
    <font>
      <b/>
      <sz val="7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26671</xdr:rowOff>
    </xdr:from>
    <xdr:to>
      <xdr:col>13</xdr:col>
      <xdr:colOff>553064</xdr:colOff>
      <xdr:row>5</xdr:row>
      <xdr:rowOff>107540</xdr:rowOff>
    </xdr:to>
    <xdr:sp macro="" textlink="">
      <xdr:nvSpPr>
        <xdr:cNvPr id="2" name="TextBox 1"/>
        <xdr:cNvSpPr txBox="1"/>
      </xdr:nvSpPr>
      <xdr:spPr>
        <a:xfrm>
          <a:off x="19049" y="26671"/>
          <a:ext cx="9528995" cy="1117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հուլ</a:t>
          </a:r>
          <a:r>
            <a:rPr lang="en-US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իս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ի  </a:t>
          </a:r>
          <a:r>
            <a:rPr lang="ru-RU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19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78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-Ա 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արդարադատության նախարարության քրեակատարողական վարչությանն ամրացված</a:t>
          </a:r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en-US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1100" b="1" i="0">
            <a:solidFill>
              <a:srgbClr val="FF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23045</xdr:colOff>
      <xdr:row>49</xdr:row>
      <xdr:rowOff>53770</xdr:rowOff>
    </xdr:from>
    <xdr:to>
      <xdr:col>13</xdr:col>
      <xdr:colOff>483931</xdr:colOff>
      <xdr:row>72</xdr:row>
      <xdr:rowOff>184355</xdr:rowOff>
    </xdr:to>
    <xdr:sp macro="" textlink="">
      <xdr:nvSpPr>
        <xdr:cNvPr id="3" name="TextBox 2"/>
        <xdr:cNvSpPr txBox="1"/>
      </xdr:nvSpPr>
      <xdr:spPr>
        <a:xfrm>
          <a:off x="23045" y="9002661"/>
          <a:ext cx="9455866" cy="4900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*Համաձայն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ՀՀ ԿԱ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ՊԳԿՎ պետի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թ.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հուլիս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19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22.1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3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/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[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60565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]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-1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6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գրության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ա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09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Արշակունյաց 63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011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44-29-04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հեռախոսահամարով: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Համաձայն ՀՀ ԿԱ ՊԳԿՎ պետի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հուլիսի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19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78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-Ա հրաման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hy-AM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` գնորդ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</a:t>
          </a:r>
          <a:endParaRPr lang="en-US" sz="7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ru-RU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10:15</a:t>
          </a:r>
          <a:r>
            <a:rPr lang="en-US" sz="7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-ին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 չափն է`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20000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100000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(հարյուր հազար) դրամ չգերազանցելու դեպքում՝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5000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(վճարվում է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«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9"/>
  <sheetViews>
    <sheetView tabSelected="1" zoomScale="124" zoomScaleNormal="124" workbookViewId="0">
      <selection activeCell="N9" sqref="N9"/>
    </sheetView>
  </sheetViews>
  <sheetFormatPr defaultRowHeight="16.5"/>
  <cols>
    <col min="1" max="1" width="3.85546875" style="1" customWidth="1"/>
    <col min="2" max="2" width="22.5703125" style="1" customWidth="1"/>
    <col min="3" max="3" width="10" style="1" customWidth="1"/>
    <col min="4" max="4" width="9.28515625" style="1" customWidth="1"/>
    <col min="5" max="13" width="9.85546875" style="1" customWidth="1"/>
    <col min="14" max="14" width="8.5703125" style="1" customWidth="1"/>
    <col min="15" max="16384" width="9.140625" style="1"/>
  </cols>
  <sheetData>
    <row r="6" spans="1:13" ht="11.25" customHeight="1"/>
    <row r="7" spans="1:13" s="2" customFormat="1" ht="12.75" customHeight="1">
      <c r="A7" s="14" t="s">
        <v>0</v>
      </c>
      <c r="B7" s="14" t="s">
        <v>1</v>
      </c>
      <c r="C7" s="17" t="s">
        <v>5</v>
      </c>
      <c r="D7" s="22" t="s">
        <v>4</v>
      </c>
      <c r="E7" s="17" t="s">
        <v>23</v>
      </c>
      <c r="F7" s="20" t="s">
        <v>13</v>
      </c>
      <c r="G7" s="21"/>
      <c r="H7" s="20" t="s">
        <v>14</v>
      </c>
      <c r="I7" s="21"/>
      <c r="J7" s="20" t="s">
        <v>15</v>
      </c>
      <c r="K7" s="21"/>
      <c r="L7" s="20" t="s">
        <v>16</v>
      </c>
      <c r="M7" s="21"/>
    </row>
    <row r="8" spans="1:13" s="2" customFormat="1" ht="48.75" customHeight="1">
      <c r="A8" s="15"/>
      <c r="B8" s="16"/>
      <c r="C8" s="18"/>
      <c r="D8" s="23"/>
      <c r="E8" s="19"/>
      <c r="F8" s="8" t="s">
        <v>2</v>
      </c>
      <c r="G8" s="8" t="s">
        <v>3</v>
      </c>
      <c r="H8" s="8" t="s">
        <v>2</v>
      </c>
      <c r="I8" s="8" t="s">
        <v>3</v>
      </c>
      <c r="J8" s="8" t="s">
        <v>2</v>
      </c>
      <c r="K8" s="8" t="s">
        <v>3</v>
      </c>
      <c r="L8" s="8" t="s">
        <v>2</v>
      </c>
      <c r="M8" s="8" t="s">
        <v>3</v>
      </c>
    </row>
    <row r="9" spans="1:13" s="7" customFormat="1" ht="21" customHeight="1">
      <c r="A9" s="11">
        <v>1</v>
      </c>
      <c r="B9" s="12" t="s">
        <v>6</v>
      </c>
      <c r="C9" s="9">
        <v>2002</v>
      </c>
      <c r="D9" s="9">
        <v>6000</v>
      </c>
      <c r="E9" s="9">
        <v>1500000</v>
      </c>
      <c r="F9" s="9">
        <v>1500000</v>
      </c>
      <c r="G9" s="9">
        <f>ROUNDUP(F9*0.05,0)</f>
        <v>75000</v>
      </c>
      <c r="H9" s="9">
        <f>ROUNDUP(F9*0.8,0)</f>
        <v>1200000</v>
      </c>
      <c r="I9" s="9">
        <f>ROUNDUP(H9*0.05,0)</f>
        <v>60000</v>
      </c>
      <c r="J9" s="9">
        <f>ROUNDUP(H9*0.8,0)</f>
        <v>960000</v>
      </c>
      <c r="K9" s="9">
        <f>ROUNDUP(J9*0.05,0)</f>
        <v>48000</v>
      </c>
      <c r="L9" s="9">
        <f t="shared" ref="L9" si="0">ROUNDUP(J9*0.8,0)</f>
        <v>768000</v>
      </c>
      <c r="M9" s="9">
        <f t="shared" ref="M9" si="1">ROUNDUP(L9*0.05,0)</f>
        <v>38400</v>
      </c>
    </row>
    <row r="10" spans="1:13" s="7" customFormat="1" ht="12.75" customHeight="1">
      <c r="A10" s="11">
        <v>2</v>
      </c>
      <c r="B10" s="12" t="s">
        <v>7</v>
      </c>
      <c r="C10" s="9">
        <v>1998</v>
      </c>
      <c r="D10" s="9">
        <v>600</v>
      </c>
      <c r="E10" s="9">
        <v>15000</v>
      </c>
      <c r="F10" s="9">
        <v>15000</v>
      </c>
      <c r="G10" s="9">
        <f t="shared" ref="G10:G23" si="2">ROUNDUP(F10*0.05,0)</f>
        <v>750</v>
      </c>
      <c r="H10" s="9">
        <f t="shared" ref="H10:H23" si="3">ROUNDUP(F10*0.8,0)</f>
        <v>12000</v>
      </c>
      <c r="I10" s="9">
        <f t="shared" ref="I10:I23" si="4">ROUNDUP(H10*0.05,0)</f>
        <v>600</v>
      </c>
      <c r="J10" s="9">
        <f t="shared" ref="J10:J23" si="5">ROUNDUP(H10*0.8,0)</f>
        <v>9600</v>
      </c>
      <c r="K10" s="9">
        <f t="shared" ref="K10:K23" si="6">ROUNDUP(J10*0.05,0)</f>
        <v>480</v>
      </c>
      <c r="L10" s="9">
        <f t="shared" ref="L10:L23" si="7">ROUNDUP(J10*0.8,0)</f>
        <v>7680</v>
      </c>
      <c r="M10" s="9">
        <f t="shared" ref="M10" si="8">ROUNDUP(L10*0.05,0)</f>
        <v>384</v>
      </c>
    </row>
    <row r="11" spans="1:13" s="7" customFormat="1" ht="12.75" customHeight="1">
      <c r="A11" s="11">
        <v>3</v>
      </c>
      <c r="B11" s="12" t="s">
        <v>7</v>
      </c>
      <c r="C11" s="9">
        <v>1996</v>
      </c>
      <c r="D11" s="9">
        <v>600</v>
      </c>
      <c r="E11" s="9">
        <v>15000</v>
      </c>
      <c r="F11" s="9">
        <v>15000</v>
      </c>
      <c r="G11" s="9">
        <f t="shared" si="2"/>
        <v>750</v>
      </c>
      <c r="H11" s="9">
        <f t="shared" si="3"/>
        <v>12000</v>
      </c>
      <c r="I11" s="9">
        <f t="shared" si="4"/>
        <v>600</v>
      </c>
      <c r="J11" s="9">
        <f t="shared" si="5"/>
        <v>9600</v>
      </c>
      <c r="K11" s="9">
        <f t="shared" si="6"/>
        <v>480</v>
      </c>
      <c r="L11" s="9">
        <f t="shared" si="7"/>
        <v>7680</v>
      </c>
      <c r="M11" s="9">
        <f t="shared" ref="M11" si="9">ROUNDUP(L11*0.05,0)</f>
        <v>384</v>
      </c>
    </row>
    <row r="12" spans="1:13" s="7" customFormat="1" ht="12.75" customHeight="1">
      <c r="A12" s="11">
        <v>4</v>
      </c>
      <c r="B12" s="12" t="s">
        <v>8</v>
      </c>
      <c r="C12" s="9">
        <v>1998</v>
      </c>
      <c r="D12" s="9">
        <v>600</v>
      </c>
      <c r="E12" s="9">
        <v>35000</v>
      </c>
      <c r="F12" s="9">
        <v>35000</v>
      </c>
      <c r="G12" s="9">
        <f t="shared" si="2"/>
        <v>1750</v>
      </c>
      <c r="H12" s="9">
        <f t="shared" si="3"/>
        <v>28000</v>
      </c>
      <c r="I12" s="9">
        <f t="shared" si="4"/>
        <v>1400</v>
      </c>
      <c r="J12" s="9">
        <f t="shared" si="5"/>
        <v>22400</v>
      </c>
      <c r="K12" s="9">
        <f t="shared" si="6"/>
        <v>1120</v>
      </c>
      <c r="L12" s="9">
        <f t="shared" si="7"/>
        <v>17920</v>
      </c>
      <c r="M12" s="9">
        <f t="shared" ref="M12" si="10">ROUNDUP(L12*0.05,0)</f>
        <v>896</v>
      </c>
    </row>
    <row r="13" spans="1:13" s="7" customFormat="1" ht="12.75" customHeight="1">
      <c r="A13" s="11">
        <v>5</v>
      </c>
      <c r="B13" s="12" t="s">
        <v>11</v>
      </c>
      <c r="C13" s="9">
        <v>1998</v>
      </c>
      <c r="D13" s="9">
        <v>600</v>
      </c>
      <c r="E13" s="9">
        <v>20000</v>
      </c>
      <c r="F13" s="9">
        <v>20000</v>
      </c>
      <c r="G13" s="9">
        <f t="shared" si="2"/>
        <v>1000</v>
      </c>
      <c r="H13" s="9">
        <f t="shared" si="3"/>
        <v>16000</v>
      </c>
      <c r="I13" s="9">
        <f t="shared" si="4"/>
        <v>800</v>
      </c>
      <c r="J13" s="9">
        <f t="shared" si="5"/>
        <v>12800</v>
      </c>
      <c r="K13" s="9">
        <f t="shared" si="6"/>
        <v>640</v>
      </c>
      <c r="L13" s="9">
        <f t="shared" si="7"/>
        <v>10240</v>
      </c>
      <c r="M13" s="9">
        <f t="shared" ref="M13" si="11">ROUNDUP(L13*0.05,0)</f>
        <v>512</v>
      </c>
    </row>
    <row r="14" spans="1:13" s="7" customFormat="1" ht="12.75" customHeight="1">
      <c r="A14" s="11">
        <v>6</v>
      </c>
      <c r="B14" s="13" t="s">
        <v>9</v>
      </c>
      <c r="C14" s="9">
        <v>1998</v>
      </c>
      <c r="D14" s="9">
        <v>600</v>
      </c>
      <c r="E14" s="9">
        <v>15000</v>
      </c>
      <c r="F14" s="9">
        <v>15000</v>
      </c>
      <c r="G14" s="9">
        <f t="shared" si="2"/>
        <v>750</v>
      </c>
      <c r="H14" s="9">
        <f t="shared" si="3"/>
        <v>12000</v>
      </c>
      <c r="I14" s="9">
        <f t="shared" si="4"/>
        <v>600</v>
      </c>
      <c r="J14" s="9">
        <f t="shared" si="5"/>
        <v>9600</v>
      </c>
      <c r="K14" s="9">
        <f t="shared" si="6"/>
        <v>480</v>
      </c>
      <c r="L14" s="9">
        <f t="shared" si="7"/>
        <v>7680</v>
      </c>
      <c r="M14" s="9">
        <f t="shared" ref="M14" si="12">ROUNDUP(L14*0.05,0)</f>
        <v>384</v>
      </c>
    </row>
    <row r="15" spans="1:13" s="7" customFormat="1" ht="12.75" customHeight="1">
      <c r="A15" s="11">
        <v>7</v>
      </c>
      <c r="B15" s="12" t="s">
        <v>10</v>
      </c>
      <c r="C15" s="9">
        <v>1998</v>
      </c>
      <c r="D15" s="9">
        <v>600</v>
      </c>
      <c r="E15" s="9">
        <v>45000</v>
      </c>
      <c r="F15" s="9">
        <v>45000</v>
      </c>
      <c r="G15" s="9">
        <f t="shared" si="2"/>
        <v>2250</v>
      </c>
      <c r="H15" s="9">
        <f t="shared" si="3"/>
        <v>36000</v>
      </c>
      <c r="I15" s="9">
        <f t="shared" si="4"/>
        <v>1800</v>
      </c>
      <c r="J15" s="9">
        <f t="shared" si="5"/>
        <v>28800</v>
      </c>
      <c r="K15" s="9">
        <f t="shared" si="6"/>
        <v>1440</v>
      </c>
      <c r="L15" s="9">
        <f t="shared" si="7"/>
        <v>23040</v>
      </c>
      <c r="M15" s="9">
        <f t="shared" ref="M15" si="13">ROUNDUP(L15*0.05,0)</f>
        <v>1152</v>
      </c>
    </row>
    <row r="16" spans="1:13" s="7" customFormat="1" ht="12.75" customHeight="1">
      <c r="A16" s="9">
        <v>8</v>
      </c>
      <c r="B16" s="12" t="s">
        <v>10</v>
      </c>
      <c r="C16" s="9">
        <v>1998</v>
      </c>
      <c r="D16" s="9">
        <v>600</v>
      </c>
      <c r="E16" s="9">
        <v>45000</v>
      </c>
      <c r="F16" s="9">
        <v>45000</v>
      </c>
      <c r="G16" s="9">
        <f t="shared" si="2"/>
        <v>2250</v>
      </c>
      <c r="H16" s="9">
        <f t="shared" si="3"/>
        <v>36000</v>
      </c>
      <c r="I16" s="9">
        <f t="shared" si="4"/>
        <v>1800</v>
      </c>
      <c r="J16" s="9">
        <f t="shared" si="5"/>
        <v>28800</v>
      </c>
      <c r="K16" s="9">
        <f t="shared" si="6"/>
        <v>1440</v>
      </c>
      <c r="L16" s="9">
        <f t="shared" si="7"/>
        <v>23040</v>
      </c>
      <c r="M16" s="9">
        <f t="shared" ref="M16" si="14">ROUNDUP(L16*0.05,0)</f>
        <v>1152</v>
      </c>
    </row>
    <row r="17" spans="1:14" s="7" customFormat="1" ht="12.75" customHeight="1">
      <c r="A17" s="9">
        <v>9</v>
      </c>
      <c r="B17" s="12" t="s">
        <v>10</v>
      </c>
      <c r="C17" s="9">
        <v>1998</v>
      </c>
      <c r="D17" s="9">
        <v>600</v>
      </c>
      <c r="E17" s="9">
        <v>45000</v>
      </c>
      <c r="F17" s="9">
        <v>45000</v>
      </c>
      <c r="G17" s="9">
        <f t="shared" si="2"/>
        <v>2250</v>
      </c>
      <c r="H17" s="9">
        <f t="shared" si="3"/>
        <v>36000</v>
      </c>
      <c r="I17" s="9">
        <f t="shared" si="4"/>
        <v>1800</v>
      </c>
      <c r="J17" s="9">
        <f t="shared" si="5"/>
        <v>28800</v>
      </c>
      <c r="K17" s="9">
        <f t="shared" si="6"/>
        <v>1440</v>
      </c>
      <c r="L17" s="9">
        <f t="shared" si="7"/>
        <v>23040</v>
      </c>
      <c r="M17" s="9">
        <f t="shared" ref="M17" si="15">ROUNDUP(L17*0.05,0)</f>
        <v>1152</v>
      </c>
    </row>
    <row r="18" spans="1:14" s="7" customFormat="1" ht="12.75" customHeight="1">
      <c r="A18" s="9">
        <v>10</v>
      </c>
      <c r="B18" s="12" t="s">
        <v>10</v>
      </c>
      <c r="C18" s="9">
        <v>1998</v>
      </c>
      <c r="D18" s="9">
        <v>600</v>
      </c>
      <c r="E18" s="9">
        <v>45000</v>
      </c>
      <c r="F18" s="9">
        <v>45000</v>
      </c>
      <c r="G18" s="9">
        <f t="shared" si="2"/>
        <v>2250</v>
      </c>
      <c r="H18" s="9">
        <f t="shared" si="3"/>
        <v>36000</v>
      </c>
      <c r="I18" s="9">
        <f t="shared" si="4"/>
        <v>1800</v>
      </c>
      <c r="J18" s="9">
        <f t="shared" si="5"/>
        <v>28800</v>
      </c>
      <c r="K18" s="9">
        <f t="shared" si="6"/>
        <v>1440</v>
      </c>
      <c r="L18" s="9">
        <f t="shared" si="7"/>
        <v>23040</v>
      </c>
      <c r="M18" s="9">
        <f t="shared" ref="M18" si="16">ROUNDUP(L18*0.05,0)</f>
        <v>1152</v>
      </c>
    </row>
    <row r="19" spans="1:14" s="7" customFormat="1" ht="12.75" customHeight="1">
      <c r="A19" s="9">
        <v>11</v>
      </c>
      <c r="B19" s="12" t="s">
        <v>12</v>
      </c>
      <c r="C19" s="9">
        <v>1988</v>
      </c>
      <c r="D19" s="9">
        <v>600</v>
      </c>
      <c r="E19" s="9">
        <v>400000</v>
      </c>
      <c r="F19" s="9">
        <v>400000</v>
      </c>
      <c r="G19" s="9">
        <f t="shared" si="2"/>
        <v>20000</v>
      </c>
      <c r="H19" s="9">
        <f t="shared" si="3"/>
        <v>320000</v>
      </c>
      <c r="I19" s="9">
        <f t="shared" si="4"/>
        <v>16000</v>
      </c>
      <c r="J19" s="9">
        <f t="shared" si="5"/>
        <v>256000</v>
      </c>
      <c r="K19" s="9">
        <f t="shared" si="6"/>
        <v>12800</v>
      </c>
      <c r="L19" s="9">
        <f t="shared" si="7"/>
        <v>204800</v>
      </c>
      <c r="M19" s="9">
        <f t="shared" ref="M19" si="17">ROUNDUP(L19*0.05,0)</f>
        <v>10240</v>
      </c>
    </row>
    <row r="20" spans="1:14" s="7" customFormat="1" ht="12.75" customHeight="1">
      <c r="A20" s="9">
        <v>12</v>
      </c>
      <c r="B20" s="12" t="s">
        <v>12</v>
      </c>
      <c r="C20" s="9">
        <v>1988</v>
      </c>
      <c r="D20" s="9">
        <v>600</v>
      </c>
      <c r="E20" s="9">
        <v>400000</v>
      </c>
      <c r="F20" s="9">
        <v>400000</v>
      </c>
      <c r="G20" s="9">
        <f t="shared" si="2"/>
        <v>20000</v>
      </c>
      <c r="H20" s="9">
        <f t="shared" si="3"/>
        <v>320000</v>
      </c>
      <c r="I20" s="9">
        <f t="shared" si="4"/>
        <v>16000</v>
      </c>
      <c r="J20" s="9">
        <f t="shared" si="5"/>
        <v>256000</v>
      </c>
      <c r="K20" s="9">
        <f t="shared" si="6"/>
        <v>12800</v>
      </c>
      <c r="L20" s="9">
        <f t="shared" si="7"/>
        <v>204800</v>
      </c>
      <c r="M20" s="9">
        <f t="shared" ref="M20" si="18">ROUNDUP(L20*0.05,0)</f>
        <v>10240</v>
      </c>
    </row>
    <row r="21" spans="1:14" s="7" customFormat="1" ht="12.75" customHeight="1">
      <c r="A21" s="9">
        <v>13</v>
      </c>
      <c r="B21" s="12" t="s">
        <v>12</v>
      </c>
      <c r="C21" s="9">
        <v>1988</v>
      </c>
      <c r="D21" s="9">
        <v>600</v>
      </c>
      <c r="E21" s="9">
        <v>400000</v>
      </c>
      <c r="F21" s="9">
        <v>400000</v>
      </c>
      <c r="G21" s="9">
        <f t="shared" si="2"/>
        <v>20000</v>
      </c>
      <c r="H21" s="9">
        <f t="shared" si="3"/>
        <v>320000</v>
      </c>
      <c r="I21" s="9">
        <f t="shared" si="4"/>
        <v>16000</v>
      </c>
      <c r="J21" s="9">
        <f t="shared" si="5"/>
        <v>256000</v>
      </c>
      <c r="K21" s="9">
        <f t="shared" si="6"/>
        <v>12800</v>
      </c>
      <c r="L21" s="9">
        <f t="shared" si="7"/>
        <v>204800</v>
      </c>
      <c r="M21" s="9">
        <f t="shared" ref="M21" si="19">ROUNDUP(L21*0.05,0)</f>
        <v>10240</v>
      </c>
    </row>
    <row r="22" spans="1:14" s="7" customFormat="1" ht="12.75" customHeight="1">
      <c r="A22" s="9">
        <v>14</v>
      </c>
      <c r="B22" s="12" t="s">
        <v>12</v>
      </c>
      <c r="C22" s="9">
        <v>1988</v>
      </c>
      <c r="D22" s="9">
        <v>600</v>
      </c>
      <c r="E22" s="9">
        <v>400000</v>
      </c>
      <c r="F22" s="9">
        <v>400000</v>
      </c>
      <c r="G22" s="9">
        <f t="shared" si="2"/>
        <v>20000</v>
      </c>
      <c r="H22" s="9">
        <f t="shared" si="3"/>
        <v>320000</v>
      </c>
      <c r="I22" s="9">
        <f t="shared" si="4"/>
        <v>16000</v>
      </c>
      <c r="J22" s="9">
        <f t="shared" si="5"/>
        <v>256000</v>
      </c>
      <c r="K22" s="9">
        <f t="shared" si="6"/>
        <v>12800</v>
      </c>
      <c r="L22" s="9">
        <f t="shared" si="7"/>
        <v>204800</v>
      </c>
      <c r="M22" s="9">
        <f t="shared" ref="M22" si="20">ROUNDUP(L22*0.05,0)</f>
        <v>10240</v>
      </c>
    </row>
    <row r="23" spans="1:14" s="7" customFormat="1" ht="12.75" customHeight="1">
      <c r="A23" s="9">
        <v>15</v>
      </c>
      <c r="B23" s="12" t="s">
        <v>12</v>
      </c>
      <c r="C23" s="9">
        <v>1988</v>
      </c>
      <c r="D23" s="9">
        <v>600</v>
      </c>
      <c r="E23" s="9">
        <v>400000</v>
      </c>
      <c r="F23" s="9">
        <v>400000</v>
      </c>
      <c r="G23" s="9">
        <f t="shared" si="2"/>
        <v>20000</v>
      </c>
      <c r="H23" s="9">
        <f t="shared" si="3"/>
        <v>320000</v>
      </c>
      <c r="I23" s="9">
        <f t="shared" si="4"/>
        <v>16000</v>
      </c>
      <c r="J23" s="9">
        <f t="shared" si="5"/>
        <v>256000</v>
      </c>
      <c r="K23" s="9">
        <f t="shared" si="6"/>
        <v>12800</v>
      </c>
      <c r="L23" s="9">
        <f t="shared" si="7"/>
        <v>204800</v>
      </c>
      <c r="M23" s="9">
        <f t="shared" ref="M23" si="21">ROUNDUP(L23*0.05,0)</f>
        <v>10240</v>
      </c>
    </row>
    <row r="24" spans="1:14" s="7" customFormat="1" ht="6" customHeight="1">
      <c r="A24" s="3"/>
      <c r="B24" s="4"/>
      <c r="C24" s="5"/>
      <c r="D24" s="5"/>
      <c r="E24" s="3"/>
      <c r="F24" s="5"/>
      <c r="G24" s="3"/>
      <c r="H24" s="3"/>
      <c r="I24" s="3"/>
      <c r="J24" s="3"/>
      <c r="K24" s="3"/>
      <c r="L24" s="3"/>
      <c r="M24" s="3"/>
      <c r="N24" s="6"/>
    </row>
    <row r="25" spans="1:14" s="2" customFormat="1" ht="12.75">
      <c r="A25" s="14" t="s">
        <v>0</v>
      </c>
      <c r="B25" s="24" t="s">
        <v>1</v>
      </c>
      <c r="C25" s="20" t="s">
        <v>17</v>
      </c>
      <c r="D25" s="21"/>
      <c r="E25" s="20" t="s">
        <v>18</v>
      </c>
      <c r="F25" s="21"/>
      <c r="G25" s="20" t="s">
        <v>19</v>
      </c>
      <c r="H25" s="21"/>
      <c r="I25" s="20" t="s">
        <v>20</v>
      </c>
      <c r="J25" s="21"/>
      <c r="K25" s="20" t="s">
        <v>21</v>
      </c>
      <c r="L25" s="21"/>
      <c r="M25" s="20" t="s">
        <v>22</v>
      </c>
      <c r="N25" s="21"/>
    </row>
    <row r="26" spans="1:14" s="2" customFormat="1" ht="23.25" customHeight="1">
      <c r="A26" s="15"/>
      <c r="B26" s="25"/>
      <c r="C26" s="8" t="s">
        <v>2</v>
      </c>
      <c r="D26" s="8" t="s">
        <v>3</v>
      </c>
      <c r="E26" s="8" t="s">
        <v>2</v>
      </c>
      <c r="F26" s="8" t="s">
        <v>3</v>
      </c>
      <c r="G26" s="8" t="s">
        <v>2</v>
      </c>
      <c r="H26" s="8" t="s">
        <v>3</v>
      </c>
      <c r="I26" s="8" t="s">
        <v>2</v>
      </c>
      <c r="J26" s="8" t="s">
        <v>3</v>
      </c>
      <c r="K26" s="8" t="s">
        <v>2</v>
      </c>
      <c r="L26" s="8" t="s">
        <v>3</v>
      </c>
      <c r="M26" s="8" t="s">
        <v>2</v>
      </c>
      <c r="N26" s="8" t="s">
        <v>3</v>
      </c>
    </row>
    <row r="27" spans="1:14" s="7" customFormat="1" ht="20.25" customHeight="1">
      <c r="A27" s="10">
        <v>1</v>
      </c>
      <c r="B27" s="12" t="s">
        <v>6</v>
      </c>
      <c r="C27" s="9">
        <f>ROUNDUP(L9*0.8,0)</f>
        <v>614400</v>
      </c>
      <c r="D27" s="9">
        <f t="shared" ref="D27:D41" si="22">ROUNDUP(C27*0.05,0)</f>
        <v>30720</v>
      </c>
      <c r="E27" s="9">
        <f>ROUNDUP(C27*0.8,0)</f>
        <v>491520</v>
      </c>
      <c r="F27" s="9">
        <f>ROUNDUP(E27*0.05,0)</f>
        <v>24576</v>
      </c>
      <c r="G27" s="9">
        <f>ROUNDUP(E27*0.8,0)</f>
        <v>393216</v>
      </c>
      <c r="H27" s="9">
        <f>ROUNDUP(G27*0.05,0)</f>
        <v>19661</v>
      </c>
      <c r="I27" s="9">
        <f>ROUNDUP(G27*0.8,0)</f>
        <v>314573</v>
      </c>
      <c r="J27" s="9">
        <f>ROUNDUP(I27*0.05,0)</f>
        <v>15729</v>
      </c>
      <c r="K27" s="9">
        <f>ROUNDUP(I27*0.8,0)</f>
        <v>251659</v>
      </c>
      <c r="L27" s="9">
        <f>ROUNDUP(K27*0.05,0)</f>
        <v>12583</v>
      </c>
      <c r="M27" s="9">
        <f>ROUNDUP(K27*0.8,0)</f>
        <v>201328</v>
      </c>
      <c r="N27" s="9">
        <f>ROUNDUP(M27*0.05,0)</f>
        <v>10067</v>
      </c>
    </row>
    <row r="28" spans="1:14" s="7" customFormat="1" ht="12" customHeight="1">
      <c r="A28" s="10">
        <v>2</v>
      </c>
      <c r="B28" s="12" t="s">
        <v>7</v>
      </c>
      <c r="C28" s="9">
        <f t="shared" ref="C28:C41" si="23">ROUNDUP(L10*0.8,0)</f>
        <v>6144</v>
      </c>
      <c r="D28" s="9">
        <f t="shared" si="22"/>
        <v>308</v>
      </c>
      <c r="E28" s="9">
        <f t="shared" ref="E28:E41" si="24">ROUNDUP(C28*0.8,0)</f>
        <v>4916</v>
      </c>
      <c r="F28" s="9">
        <f t="shared" ref="F28:F41" si="25">ROUNDUP(E28*0.05,0)</f>
        <v>246</v>
      </c>
      <c r="G28" s="9">
        <f t="shared" ref="G28:G41" si="26">ROUNDUP(E28*0.8,0)</f>
        <v>3933</v>
      </c>
      <c r="H28" s="9">
        <f t="shared" ref="H28:H41" si="27">ROUNDUP(G28*0.05,0)</f>
        <v>197</v>
      </c>
      <c r="I28" s="9">
        <f t="shared" ref="I28:I41" si="28">ROUNDUP(G28*0.8,0)</f>
        <v>3147</v>
      </c>
      <c r="J28" s="9">
        <f t="shared" ref="J28:J41" si="29">ROUNDUP(I28*0.05,0)</f>
        <v>158</v>
      </c>
      <c r="K28" s="9">
        <f t="shared" ref="K28:K41" si="30">ROUNDUP(I28*0.8,0)</f>
        <v>2518</v>
      </c>
      <c r="L28" s="9">
        <f t="shared" ref="L28:L41" si="31">ROUNDUP(K28*0.05,0)</f>
        <v>126</v>
      </c>
      <c r="M28" s="9">
        <f t="shared" ref="M28:M41" si="32">ROUNDUP(K28*0.8,0)</f>
        <v>2015</v>
      </c>
      <c r="N28" s="9">
        <f t="shared" ref="N28:N41" si="33">ROUNDUP(M28*0.05,0)</f>
        <v>101</v>
      </c>
    </row>
    <row r="29" spans="1:14" s="7" customFormat="1" ht="12" customHeight="1">
      <c r="A29" s="10">
        <v>3</v>
      </c>
      <c r="B29" s="12" t="s">
        <v>7</v>
      </c>
      <c r="C29" s="9">
        <f t="shared" si="23"/>
        <v>6144</v>
      </c>
      <c r="D29" s="9">
        <f t="shared" si="22"/>
        <v>308</v>
      </c>
      <c r="E29" s="9">
        <f t="shared" si="24"/>
        <v>4916</v>
      </c>
      <c r="F29" s="9">
        <f t="shared" si="25"/>
        <v>246</v>
      </c>
      <c r="G29" s="9">
        <f t="shared" si="26"/>
        <v>3933</v>
      </c>
      <c r="H29" s="9">
        <f t="shared" si="27"/>
        <v>197</v>
      </c>
      <c r="I29" s="9">
        <f t="shared" si="28"/>
        <v>3147</v>
      </c>
      <c r="J29" s="9">
        <f t="shared" si="29"/>
        <v>158</v>
      </c>
      <c r="K29" s="9">
        <f t="shared" si="30"/>
        <v>2518</v>
      </c>
      <c r="L29" s="9">
        <f t="shared" si="31"/>
        <v>126</v>
      </c>
      <c r="M29" s="9">
        <f t="shared" si="32"/>
        <v>2015</v>
      </c>
      <c r="N29" s="9">
        <f t="shared" si="33"/>
        <v>101</v>
      </c>
    </row>
    <row r="30" spans="1:14" s="7" customFormat="1" ht="12" customHeight="1">
      <c r="A30" s="10">
        <v>4</v>
      </c>
      <c r="B30" s="12" t="s">
        <v>8</v>
      </c>
      <c r="C30" s="9">
        <f t="shared" si="23"/>
        <v>14336</v>
      </c>
      <c r="D30" s="9">
        <f t="shared" si="22"/>
        <v>717</v>
      </c>
      <c r="E30" s="9">
        <f t="shared" si="24"/>
        <v>11469</v>
      </c>
      <c r="F30" s="9">
        <f t="shared" si="25"/>
        <v>574</v>
      </c>
      <c r="G30" s="9">
        <f t="shared" si="26"/>
        <v>9176</v>
      </c>
      <c r="H30" s="9">
        <f t="shared" si="27"/>
        <v>459</v>
      </c>
      <c r="I30" s="9">
        <f t="shared" si="28"/>
        <v>7341</v>
      </c>
      <c r="J30" s="9">
        <f t="shared" si="29"/>
        <v>368</v>
      </c>
      <c r="K30" s="9">
        <f t="shared" si="30"/>
        <v>5873</v>
      </c>
      <c r="L30" s="9">
        <f t="shared" si="31"/>
        <v>294</v>
      </c>
      <c r="M30" s="9">
        <f t="shared" si="32"/>
        <v>4699</v>
      </c>
      <c r="N30" s="9">
        <f t="shared" si="33"/>
        <v>235</v>
      </c>
    </row>
    <row r="31" spans="1:14" s="7" customFormat="1" ht="12" customHeight="1">
      <c r="A31" s="10">
        <v>5</v>
      </c>
      <c r="B31" s="12" t="s">
        <v>11</v>
      </c>
      <c r="C31" s="9">
        <f t="shared" si="23"/>
        <v>8192</v>
      </c>
      <c r="D31" s="9">
        <f t="shared" si="22"/>
        <v>410</v>
      </c>
      <c r="E31" s="9">
        <f t="shared" si="24"/>
        <v>6554</v>
      </c>
      <c r="F31" s="9">
        <f t="shared" si="25"/>
        <v>328</v>
      </c>
      <c r="G31" s="9">
        <f t="shared" si="26"/>
        <v>5244</v>
      </c>
      <c r="H31" s="9">
        <f t="shared" si="27"/>
        <v>263</v>
      </c>
      <c r="I31" s="9">
        <f t="shared" si="28"/>
        <v>4196</v>
      </c>
      <c r="J31" s="9">
        <f t="shared" si="29"/>
        <v>210</v>
      </c>
      <c r="K31" s="9">
        <f t="shared" si="30"/>
        <v>3357</v>
      </c>
      <c r="L31" s="9">
        <f t="shared" si="31"/>
        <v>168</v>
      </c>
      <c r="M31" s="9">
        <f t="shared" si="32"/>
        <v>2686</v>
      </c>
      <c r="N31" s="9">
        <f t="shared" si="33"/>
        <v>135</v>
      </c>
    </row>
    <row r="32" spans="1:14" s="7" customFormat="1" ht="12" customHeight="1">
      <c r="A32" s="10">
        <v>6</v>
      </c>
      <c r="B32" s="13" t="s">
        <v>9</v>
      </c>
      <c r="C32" s="9">
        <f t="shared" si="23"/>
        <v>6144</v>
      </c>
      <c r="D32" s="9">
        <f t="shared" si="22"/>
        <v>308</v>
      </c>
      <c r="E32" s="9">
        <f t="shared" si="24"/>
        <v>4916</v>
      </c>
      <c r="F32" s="9">
        <f t="shared" si="25"/>
        <v>246</v>
      </c>
      <c r="G32" s="9">
        <f t="shared" si="26"/>
        <v>3933</v>
      </c>
      <c r="H32" s="9">
        <f t="shared" si="27"/>
        <v>197</v>
      </c>
      <c r="I32" s="9">
        <f t="shared" si="28"/>
        <v>3147</v>
      </c>
      <c r="J32" s="9">
        <f t="shared" si="29"/>
        <v>158</v>
      </c>
      <c r="K32" s="9">
        <f t="shared" si="30"/>
        <v>2518</v>
      </c>
      <c r="L32" s="9">
        <f t="shared" si="31"/>
        <v>126</v>
      </c>
      <c r="M32" s="9">
        <f t="shared" si="32"/>
        <v>2015</v>
      </c>
      <c r="N32" s="9">
        <f t="shared" si="33"/>
        <v>101</v>
      </c>
    </row>
    <row r="33" spans="1:14" s="7" customFormat="1" ht="12" customHeight="1">
      <c r="A33" s="10">
        <v>7</v>
      </c>
      <c r="B33" s="12" t="s">
        <v>10</v>
      </c>
      <c r="C33" s="9">
        <f t="shared" si="23"/>
        <v>18432</v>
      </c>
      <c r="D33" s="9">
        <f t="shared" si="22"/>
        <v>922</v>
      </c>
      <c r="E33" s="9">
        <f t="shared" si="24"/>
        <v>14746</v>
      </c>
      <c r="F33" s="9">
        <f t="shared" si="25"/>
        <v>738</v>
      </c>
      <c r="G33" s="9">
        <f t="shared" si="26"/>
        <v>11797</v>
      </c>
      <c r="H33" s="9">
        <f t="shared" si="27"/>
        <v>590</v>
      </c>
      <c r="I33" s="9">
        <f t="shared" si="28"/>
        <v>9438</v>
      </c>
      <c r="J33" s="9">
        <f t="shared" si="29"/>
        <v>472</v>
      </c>
      <c r="K33" s="9">
        <f t="shared" si="30"/>
        <v>7551</v>
      </c>
      <c r="L33" s="9">
        <f t="shared" si="31"/>
        <v>378</v>
      </c>
      <c r="M33" s="9">
        <f t="shared" si="32"/>
        <v>6041</v>
      </c>
      <c r="N33" s="9">
        <f t="shared" si="33"/>
        <v>303</v>
      </c>
    </row>
    <row r="34" spans="1:14" s="7" customFormat="1" ht="12" customHeight="1">
      <c r="A34" s="10">
        <v>8</v>
      </c>
      <c r="B34" s="12" t="s">
        <v>10</v>
      </c>
      <c r="C34" s="9">
        <f t="shared" si="23"/>
        <v>18432</v>
      </c>
      <c r="D34" s="9">
        <f t="shared" si="22"/>
        <v>922</v>
      </c>
      <c r="E34" s="9">
        <f t="shared" si="24"/>
        <v>14746</v>
      </c>
      <c r="F34" s="9">
        <f t="shared" si="25"/>
        <v>738</v>
      </c>
      <c r="G34" s="9">
        <f t="shared" si="26"/>
        <v>11797</v>
      </c>
      <c r="H34" s="9">
        <f t="shared" si="27"/>
        <v>590</v>
      </c>
      <c r="I34" s="9">
        <f t="shared" si="28"/>
        <v>9438</v>
      </c>
      <c r="J34" s="9">
        <f t="shared" si="29"/>
        <v>472</v>
      </c>
      <c r="K34" s="9">
        <f t="shared" si="30"/>
        <v>7551</v>
      </c>
      <c r="L34" s="9">
        <f t="shared" si="31"/>
        <v>378</v>
      </c>
      <c r="M34" s="9">
        <f t="shared" si="32"/>
        <v>6041</v>
      </c>
      <c r="N34" s="9">
        <f t="shared" si="33"/>
        <v>303</v>
      </c>
    </row>
    <row r="35" spans="1:14" s="7" customFormat="1" ht="12" customHeight="1">
      <c r="A35" s="10">
        <v>9</v>
      </c>
      <c r="B35" s="12" t="s">
        <v>10</v>
      </c>
      <c r="C35" s="9">
        <f t="shared" si="23"/>
        <v>18432</v>
      </c>
      <c r="D35" s="9">
        <f t="shared" si="22"/>
        <v>922</v>
      </c>
      <c r="E35" s="9">
        <f t="shared" si="24"/>
        <v>14746</v>
      </c>
      <c r="F35" s="9">
        <f t="shared" si="25"/>
        <v>738</v>
      </c>
      <c r="G35" s="9">
        <f t="shared" si="26"/>
        <v>11797</v>
      </c>
      <c r="H35" s="9">
        <f t="shared" si="27"/>
        <v>590</v>
      </c>
      <c r="I35" s="9">
        <f t="shared" si="28"/>
        <v>9438</v>
      </c>
      <c r="J35" s="9">
        <f t="shared" si="29"/>
        <v>472</v>
      </c>
      <c r="K35" s="9">
        <f t="shared" si="30"/>
        <v>7551</v>
      </c>
      <c r="L35" s="9">
        <f t="shared" si="31"/>
        <v>378</v>
      </c>
      <c r="M35" s="9">
        <f t="shared" si="32"/>
        <v>6041</v>
      </c>
      <c r="N35" s="9">
        <f t="shared" si="33"/>
        <v>303</v>
      </c>
    </row>
    <row r="36" spans="1:14" s="7" customFormat="1" ht="12" customHeight="1">
      <c r="A36" s="10">
        <v>10</v>
      </c>
      <c r="B36" s="12" t="s">
        <v>10</v>
      </c>
      <c r="C36" s="9">
        <f t="shared" si="23"/>
        <v>18432</v>
      </c>
      <c r="D36" s="9">
        <f t="shared" si="22"/>
        <v>922</v>
      </c>
      <c r="E36" s="9">
        <f t="shared" si="24"/>
        <v>14746</v>
      </c>
      <c r="F36" s="9">
        <f t="shared" si="25"/>
        <v>738</v>
      </c>
      <c r="G36" s="9">
        <f t="shared" si="26"/>
        <v>11797</v>
      </c>
      <c r="H36" s="9">
        <f t="shared" si="27"/>
        <v>590</v>
      </c>
      <c r="I36" s="9">
        <f t="shared" si="28"/>
        <v>9438</v>
      </c>
      <c r="J36" s="9">
        <f t="shared" si="29"/>
        <v>472</v>
      </c>
      <c r="K36" s="9">
        <f t="shared" si="30"/>
        <v>7551</v>
      </c>
      <c r="L36" s="9">
        <f t="shared" si="31"/>
        <v>378</v>
      </c>
      <c r="M36" s="9">
        <f t="shared" si="32"/>
        <v>6041</v>
      </c>
      <c r="N36" s="9">
        <f t="shared" si="33"/>
        <v>303</v>
      </c>
    </row>
    <row r="37" spans="1:14" s="7" customFormat="1" ht="12" customHeight="1">
      <c r="A37" s="10">
        <v>11</v>
      </c>
      <c r="B37" s="12" t="s">
        <v>12</v>
      </c>
      <c r="C37" s="9">
        <f t="shared" si="23"/>
        <v>163840</v>
      </c>
      <c r="D37" s="9">
        <f t="shared" si="22"/>
        <v>8192</v>
      </c>
      <c r="E37" s="9">
        <f t="shared" si="24"/>
        <v>131072</v>
      </c>
      <c r="F37" s="9">
        <f t="shared" si="25"/>
        <v>6554</v>
      </c>
      <c r="G37" s="9">
        <f t="shared" si="26"/>
        <v>104858</v>
      </c>
      <c r="H37" s="9">
        <f t="shared" si="27"/>
        <v>5243</v>
      </c>
      <c r="I37" s="9">
        <f t="shared" si="28"/>
        <v>83887</v>
      </c>
      <c r="J37" s="9">
        <f t="shared" si="29"/>
        <v>4195</v>
      </c>
      <c r="K37" s="9">
        <f t="shared" si="30"/>
        <v>67110</v>
      </c>
      <c r="L37" s="9">
        <f t="shared" si="31"/>
        <v>3356</v>
      </c>
      <c r="M37" s="9">
        <f t="shared" si="32"/>
        <v>53688</v>
      </c>
      <c r="N37" s="9">
        <f t="shared" si="33"/>
        <v>2685</v>
      </c>
    </row>
    <row r="38" spans="1:14" s="7" customFormat="1" ht="12" customHeight="1">
      <c r="A38" s="10">
        <v>12</v>
      </c>
      <c r="B38" s="12" t="s">
        <v>12</v>
      </c>
      <c r="C38" s="9">
        <f t="shared" si="23"/>
        <v>163840</v>
      </c>
      <c r="D38" s="9">
        <f t="shared" si="22"/>
        <v>8192</v>
      </c>
      <c r="E38" s="9">
        <f t="shared" si="24"/>
        <v>131072</v>
      </c>
      <c r="F38" s="9">
        <f t="shared" si="25"/>
        <v>6554</v>
      </c>
      <c r="G38" s="9">
        <f t="shared" si="26"/>
        <v>104858</v>
      </c>
      <c r="H38" s="9">
        <f t="shared" si="27"/>
        <v>5243</v>
      </c>
      <c r="I38" s="9">
        <f t="shared" si="28"/>
        <v>83887</v>
      </c>
      <c r="J38" s="9">
        <f t="shared" si="29"/>
        <v>4195</v>
      </c>
      <c r="K38" s="9">
        <f t="shared" si="30"/>
        <v>67110</v>
      </c>
      <c r="L38" s="9">
        <f t="shared" si="31"/>
        <v>3356</v>
      </c>
      <c r="M38" s="9">
        <f t="shared" si="32"/>
        <v>53688</v>
      </c>
      <c r="N38" s="9">
        <f t="shared" si="33"/>
        <v>2685</v>
      </c>
    </row>
    <row r="39" spans="1:14" s="7" customFormat="1" ht="12" customHeight="1">
      <c r="A39" s="10">
        <v>13</v>
      </c>
      <c r="B39" s="12" t="s">
        <v>12</v>
      </c>
      <c r="C39" s="9">
        <f t="shared" si="23"/>
        <v>163840</v>
      </c>
      <c r="D39" s="9">
        <f t="shared" si="22"/>
        <v>8192</v>
      </c>
      <c r="E39" s="9">
        <f t="shared" si="24"/>
        <v>131072</v>
      </c>
      <c r="F39" s="9">
        <f t="shared" si="25"/>
        <v>6554</v>
      </c>
      <c r="G39" s="9">
        <f t="shared" si="26"/>
        <v>104858</v>
      </c>
      <c r="H39" s="9">
        <f t="shared" si="27"/>
        <v>5243</v>
      </c>
      <c r="I39" s="9">
        <f t="shared" si="28"/>
        <v>83887</v>
      </c>
      <c r="J39" s="9">
        <f t="shared" si="29"/>
        <v>4195</v>
      </c>
      <c r="K39" s="9">
        <f t="shared" si="30"/>
        <v>67110</v>
      </c>
      <c r="L39" s="9">
        <f t="shared" si="31"/>
        <v>3356</v>
      </c>
      <c r="M39" s="9">
        <f t="shared" si="32"/>
        <v>53688</v>
      </c>
      <c r="N39" s="9">
        <f t="shared" si="33"/>
        <v>2685</v>
      </c>
    </row>
    <row r="40" spans="1:14" s="7" customFormat="1" ht="12" customHeight="1">
      <c r="A40" s="10">
        <v>14</v>
      </c>
      <c r="B40" s="12" t="s">
        <v>12</v>
      </c>
      <c r="C40" s="9">
        <f t="shared" si="23"/>
        <v>163840</v>
      </c>
      <c r="D40" s="9">
        <f t="shared" si="22"/>
        <v>8192</v>
      </c>
      <c r="E40" s="9">
        <f t="shared" si="24"/>
        <v>131072</v>
      </c>
      <c r="F40" s="9">
        <f t="shared" si="25"/>
        <v>6554</v>
      </c>
      <c r="G40" s="9">
        <f t="shared" si="26"/>
        <v>104858</v>
      </c>
      <c r="H40" s="9">
        <f t="shared" si="27"/>
        <v>5243</v>
      </c>
      <c r="I40" s="9">
        <f t="shared" si="28"/>
        <v>83887</v>
      </c>
      <c r="J40" s="9">
        <f t="shared" si="29"/>
        <v>4195</v>
      </c>
      <c r="K40" s="9">
        <f t="shared" si="30"/>
        <v>67110</v>
      </c>
      <c r="L40" s="9">
        <f t="shared" si="31"/>
        <v>3356</v>
      </c>
      <c r="M40" s="9">
        <f t="shared" si="32"/>
        <v>53688</v>
      </c>
      <c r="N40" s="9">
        <f t="shared" si="33"/>
        <v>2685</v>
      </c>
    </row>
    <row r="41" spans="1:14" s="7" customFormat="1" ht="12" customHeight="1">
      <c r="A41" s="10">
        <v>15</v>
      </c>
      <c r="B41" s="12" t="s">
        <v>12</v>
      </c>
      <c r="C41" s="9">
        <f t="shared" si="23"/>
        <v>163840</v>
      </c>
      <c r="D41" s="9">
        <f t="shared" si="22"/>
        <v>8192</v>
      </c>
      <c r="E41" s="9">
        <f t="shared" si="24"/>
        <v>131072</v>
      </c>
      <c r="F41" s="9">
        <f t="shared" si="25"/>
        <v>6554</v>
      </c>
      <c r="G41" s="9">
        <f t="shared" si="26"/>
        <v>104858</v>
      </c>
      <c r="H41" s="9">
        <f t="shared" si="27"/>
        <v>5243</v>
      </c>
      <c r="I41" s="9">
        <f t="shared" si="28"/>
        <v>83887</v>
      </c>
      <c r="J41" s="9">
        <f t="shared" si="29"/>
        <v>4195</v>
      </c>
      <c r="K41" s="9">
        <f t="shared" si="30"/>
        <v>67110</v>
      </c>
      <c r="L41" s="9">
        <f t="shared" si="31"/>
        <v>3356</v>
      </c>
      <c r="M41" s="9">
        <f t="shared" si="32"/>
        <v>53688</v>
      </c>
      <c r="N41" s="9">
        <f t="shared" si="33"/>
        <v>2685</v>
      </c>
    </row>
    <row r="42" spans="1:14" ht="5.25" customHeight="1"/>
    <row r="43" spans="1:14" ht="13.5" customHeight="1">
      <c r="A43" s="26" t="s">
        <v>24</v>
      </c>
    </row>
    <row r="44" spans="1:14" ht="13.5" customHeight="1">
      <c r="A44" s="27" t="s">
        <v>25</v>
      </c>
      <c r="B44" s="28" t="s">
        <v>26</v>
      </c>
    </row>
    <row r="45" spans="1:14" ht="13.5" customHeight="1">
      <c r="A45" s="27" t="s">
        <v>25</v>
      </c>
      <c r="B45" s="28" t="s">
        <v>27</v>
      </c>
    </row>
    <row r="46" spans="1:14" ht="13.5" customHeight="1">
      <c r="A46" s="27" t="s">
        <v>25</v>
      </c>
      <c r="B46" s="28" t="s">
        <v>28</v>
      </c>
    </row>
    <row r="47" spans="1:14" ht="13.5" customHeight="1">
      <c r="A47" s="27" t="s">
        <v>25</v>
      </c>
      <c r="B47" s="28" t="s">
        <v>29</v>
      </c>
    </row>
    <row r="48" spans="1:14" ht="13.5" customHeight="1">
      <c r="A48" s="27" t="s">
        <v>25</v>
      </c>
      <c r="B48" s="28" t="s">
        <v>30</v>
      </c>
    </row>
    <row r="49" spans="1:2" ht="13.5" customHeight="1">
      <c r="A49" s="27" t="s">
        <v>25</v>
      </c>
      <c r="B49" s="28" t="s">
        <v>31</v>
      </c>
    </row>
  </sheetData>
  <mergeCells count="17">
    <mergeCell ref="L7:M7"/>
    <mergeCell ref="E25:F25"/>
    <mergeCell ref="H7:I7"/>
    <mergeCell ref="J7:K7"/>
    <mergeCell ref="C25:D25"/>
    <mergeCell ref="M25:N25"/>
    <mergeCell ref="A25:A26"/>
    <mergeCell ref="B25:B26"/>
    <mergeCell ref="G25:H25"/>
    <mergeCell ref="I25:J25"/>
    <mergeCell ref="K25:L25"/>
    <mergeCell ref="A7:A8"/>
    <mergeCell ref="B7:B8"/>
    <mergeCell ref="C7:C8"/>
    <mergeCell ref="E7:E8"/>
    <mergeCell ref="F7:G7"/>
    <mergeCell ref="D7:D8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Vrej</cp:lastModifiedBy>
  <cp:lastPrinted>2016-07-20T10:32:26Z</cp:lastPrinted>
  <dcterms:created xsi:type="dcterms:W3CDTF">2012-09-27T09:10:38Z</dcterms:created>
  <dcterms:modified xsi:type="dcterms:W3CDTF">2016-11-28T07:34:42Z</dcterms:modified>
</cp:coreProperties>
</file>