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40" windowWidth="16215" windowHeight="5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0" i="1" l="1"/>
  <c r="J30" i="1" s="1"/>
  <c r="G30" i="1"/>
  <c r="H29" i="1"/>
  <c r="I29" i="1" s="1"/>
  <c r="G29" i="1"/>
  <c r="H28" i="1"/>
  <c r="J28" i="1" s="1"/>
  <c r="G28" i="1"/>
  <c r="H27" i="1"/>
  <c r="I27" i="1" s="1"/>
  <c r="G27" i="1"/>
  <c r="H26" i="1"/>
  <c r="J26" i="1" s="1"/>
  <c r="G26" i="1"/>
  <c r="H25" i="1"/>
  <c r="I25" i="1" s="1"/>
  <c r="G25" i="1"/>
  <c r="H24" i="1"/>
  <c r="J24" i="1" s="1"/>
  <c r="G24" i="1"/>
  <c r="H23" i="1"/>
  <c r="I23" i="1" s="1"/>
  <c r="G23" i="1"/>
  <c r="H22" i="1"/>
  <c r="J22" i="1" s="1"/>
  <c r="G22" i="1"/>
  <c r="H20" i="1"/>
  <c r="J20" i="1" s="1"/>
  <c r="G20" i="1"/>
  <c r="H19" i="1"/>
  <c r="I19" i="1" s="1"/>
  <c r="G19" i="1"/>
  <c r="H18" i="1"/>
  <c r="J18" i="1" s="1"/>
  <c r="G18" i="1"/>
  <c r="H17" i="1"/>
  <c r="I17" i="1" s="1"/>
  <c r="G17" i="1"/>
  <c r="H16" i="1"/>
  <c r="J16" i="1" s="1"/>
  <c r="G16" i="1"/>
  <c r="H15" i="1"/>
  <c r="I15" i="1" s="1"/>
  <c r="G15" i="1"/>
  <c r="H14" i="1"/>
  <c r="J14" i="1" s="1"/>
  <c r="G14" i="1"/>
  <c r="H13" i="1"/>
  <c r="I13" i="1" s="1"/>
  <c r="G13" i="1"/>
  <c r="H12" i="1"/>
  <c r="J12" i="1" s="1"/>
  <c r="G12" i="1"/>
  <c r="H11" i="1"/>
  <c r="I11" i="1" s="1"/>
  <c r="G11" i="1"/>
  <c r="I14" i="1" l="1"/>
  <c r="I30" i="1"/>
  <c r="I24" i="1"/>
  <c r="I28" i="1"/>
  <c r="I12" i="1"/>
  <c r="I22" i="1"/>
  <c r="I26" i="1"/>
  <c r="L22" i="1"/>
  <c r="K22" i="1"/>
  <c r="L26" i="1"/>
  <c r="C50" i="1" s="1"/>
  <c r="K26" i="1"/>
  <c r="L30" i="1"/>
  <c r="C54" i="1" s="1"/>
  <c r="K30" i="1"/>
  <c r="L24" i="1"/>
  <c r="C48" i="1" s="1"/>
  <c r="K24" i="1"/>
  <c r="L28" i="1"/>
  <c r="C52" i="1" s="1"/>
  <c r="K28" i="1"/>
  <c r="J23" i="1"/>
  <c r="J25" i="1"/>
  <c r="J27" i="1"/>
  <c r="J29" i="1"/>
  <c r="L20" i="1"/>
  <c r="K20" i="1"/>
  <c r="L12" i="1"/>
  <c r="K12" i="1"/>
  <c r="L16" i="1"/>
  <c r="K16" i="1"/>
  <c r="L18" i="1"/>
  <c r="K18" i="1"/>
  <c r="L14" i="1"/>
  <c r="K14" i="1"/>
  <c r="J11" i="1"/>
  <c r="J13" i="1"/>
  <c r="J15" i="1"/>
  <c r="I16" i="1"/>
  <c r="J17" i="1"/>
  <c r="I18" i="1"/>
  <c r="J19" i="1"/>
  <c r="I20" i="1"/>
  <c r="M14" i="1" l="1"/>
  <c r="C38" i="1"/>
  <c r="M18" i="1"/>
  <c r="C42" i="1"/>
  <c r="M16" i="1"/>
  <c r="C40" i="1"/>
  <c r="M12" i="1"/>
  <c r="C36" i="1"/>
  <c r="M20" i="1"/>
  <c r="C44" i="1"/>
  <c r="M22" i="1"/>
  <c r="C46" i="1"/>
  <c r="M28" i="1"/>
  <c r="M24" i="1"/>
  <c r="M30" i="1"/>
  <c r="M26" i="1"/>
  <c r="K27" i="1"/>
  <c r="L27" i="1"/>
  <c r="C51" i="1" s="1"/>
  <c r="K23" i="1"/>
  <c r="L23" i="1"/>
  <c r="C47" i="1" s="1"/>
  <c r="K29" i="1"/>
  <c r="L29" i="1"/>
  <c r="C53" i="1" s="1"/>
  <c r="K25" i="1"/>
  <c r="L25" i="1"/>
  <c r="C49" i="1" s="1"/>
  <c r="K19" i="1"/>
  <c r="L19" i="1"/>
  <c r="K17" i="1"/>
  <c r="L17" i="1"/>
  <c r="K15" i="1"/>
  <c r="L15" i="1"/>
  <c r="K11" i="1"/>
  <c r="L11" i="1"/>
  <c r="C35" i="1" s="1"/>
  <c r="K13" i="1"/>
  <c r="L13" i="1"/>
  <c r="M13" i="1" l="1"/>
  <c r="C37" i="1"/>
  <c r="M15" i="1"/>
  <c r="C39" i="1"/>
  <c r="M19" i="1"/>
  <c r="C43" i="1"/>
  <c r="M17" i="1"/>
  <c r="C41" i="1"/>
  <c r="E47" i="1"/>
  <c r="D47" i="1"/>
  <c r="E42" i="1"/>
  <c r="D42" i="1"/>
  <c r="E40" i="1"/>
  <c r="D40" i="1"/>
  <c r="M11" i="1"/>
  <c r="M25" i="1"/>
  <c r="M29" i="1"/>
  <c r="M23" i="1"/>
  <c r="M27" i="1"/>
  <c r="E38" i="1"/>
  <c r="D38" i="1"/>
  <c r="E51" i="1"/>
  <c r="D51" i="1"/>
  <c r="E36" i="1"/>
  <c r="D36" i="1"/>
  <c r="E49" i="1"/>
  <c r="D49" i="1"/>
  <c r="E39" i="1" l="1"/>
  <c r="D39" i="1"/>
  <c r="E44" i="1"/>
  <c r="D44" i="1"/>
  <c r="E41" i="1"/>
  <c r="D41" i="1"/>
  <c r="E46" i="1"/>
  <c r="D46" i="1"/>
  <c r="F40" i="1"/>
  <c r="G40" i="1"/>
  <c r="F42" i="1"/>
  <c r="G42" i="1"/>
  <c r="F47" i="1"/>
  <c r="G47" i="1"/>
  <c r="F49" i="1"/>
  <c r="G49" i="1"/>
  <c r="F36" i="1"/>
  <c r="G36" i="1"/>
  <c r="F51" i="1"/>
  <c r="G51" i="1"/>
  <c r="F38" i="1"/>
  <c r="G38" i="1"/>
  <c r="E48" i="1"/>
  <c r="D48" i="1"/>
  <c r="E35" i="1"/>
  <c r="D35" i="1"/>
  <c r="E50" i="1"/>
  <c r="D50" i="1"/>
  <c r="E37" i="1"/>
  <c r="D37" i="1"/>
  <c r="E43" i="1"/>
  <c r="D43" i="1"/>
  <c r="F43" i="1" l="1"/>
  <c r="G43" i="1"/>
  <c r="F37" i="1"/>
  <c r="G37" i="1"/>
  <c r="F50" i="1"/>
  <c r="G50" i="1"/>
  <c r="F35" i="1"/>
  <c r="G35" i="1"/>
  <c r="F48" i="1"/>
  <c r="G48" i="1"/>
  <c r="F46" i="1"/>
  <c r="G46" i="1"/>
  <c r="F41" i="1"/>
  <c r="G41" i="1"/>
  <c r="F44" i="1"/>
  <c r="G44" i="1"/>
  <c r="F39" i="1"/>
  <c r="G39" i="1"/>
  <c r="H38" i="1"/>
  <c r="I38" i="1"/>
  <c r="K38" i="1" s="1"/>
  <c r="H51" i="1"/>
  <c r="I51" i="1"/>
  <c r="K51" i="1" s="1"/>
  <c r="H36" i="1"/>
  <c r="I36" i="1"/>
  <c r="K36" i="1" s="1"/>
  <c r="H49" i="1"/>
  <c r="I49" i="1"/>
  <c r="K49" i="1" s="1"/>
  <c r="H47" i="1"/>
  <c r="I47" i="1"/>
  <c r="K47" i="1" s="1"/>
  <c r="H42" i="1"/>
  <c r="I42" i="1"/>
  <c r="K42" i="1" s="1"/>
  <c r="H40" i="1"/>
  <c r="I40" i="1"/>
  <c r="K40" i="1" s="1"/>
  <c r="L40" i="1" l="1"/>
  <c r="M40" i="1"/>
  <c r="N40" i="1" s="1"/>
  <c r="L42" i="1"/>
  <c r="M42" i="1"/>
  <c r="N42" i="1" s="1"/>
  <c r="L47" i="1"/>
  <c r="M47" i="1"/>
  <c r="N47" i="1" s="1"/>
  <c r="L49" i="1"/>
  <c r="M49" i="1"/>
  <c r="N49" i="1" s="1"/>
  <c r="L51" i="1"/>
  <c r="M51" i="1"/>
  <c r="N51" i="1" s="1"/>
  <c r="L38" i="1"/>
  <c r="M38" i="1"/>
  <c r="N38" i="1" s="1"/>
  <c r="L36" i="1"/>
  <c r="M36" i="1"/>
  <c r="N36" i="1" s="1"/>
  <c r="J40" i="1"/>
  <c r="J42" i="1"/>
  <c r="J47" i="1"/>
  <c r="J49" i="1"/>
  <c r="J36" i="1"/>
  <c r="J51" i="1"/>
  <c r="J38" i="1"/>
  <c r="H39" i="1"/>
  <c r="I39" i="1"/>
  <c r="K39" i="1" s="1"/>
  <c r="H44" i="1"/>
  <c r="I44" i="1"/>
  <c r="K44" i="1" s="1"/>
  <c r="H41" i="1"/>
  <c r="I41" i="1"/>
  <c r="K41" i="1" s="1"/>
  <c r="H46" i="1"/>
  <c r="I46" i="1"/>
  <c r="K46" i="1" s="1"/>
  <c r="H48" i="1"/>
  <c r="I48" i="1"/>
  <c r="K48" i="1" s="1"/>
  <c r="H35" i="1"/>
  <c r="I35" i="1"/>
  <c r="K35" i="1" s="1"/>
  <c r="H50" i="1"/>
  <c r="I50" i="1"/>
  <c r="K50" i="1" s="1"/>
  <c r="H37" i="1"/>
  <c r="I37" i="1"/>
  <c r="K37" i="1" s="1"/>
  <c r="H43" i="1"/>
  <c r="I43" i="1"/>
  <c r="K43" i="1" s="1"/>
  <c r="L43" i="1" l="1"/>
  <c r="M43" i="1"/>
  <c r="N43" i="1" s="1"/>
  <c r="L50" i="1"/>
  <c r="M50" i="1"/>
  <c r="N50" i="1" s="1"/>
  <c r="L46" i="1"/>
  <c r="M46" i="1"/>
  <c r="N46" i="1" s="1"/>
  <c r="L48" i="1"/>
  <c r="M48" i="1"/>
  <c r="N48" i="1" s="1"/>
  <c r="L41" i="1"/>
  <c r="M41" i="1"/>
  <c r="N41" i="1" s="1"/>
  <c r="L44" i="1"/>
  <c r="M44" i="1"/>
  <c r="N44" i="1" s="1"/>
  <c r="L39" i="1"/>
  <c r="M39" i="1"/>
  <c r="N39" i="1" s="1"/>
  <c r="L37" i="1"/>
  <c r="M37" i="1"/>
  <c r="N37" i="1" s="1"/>
  <c r="L35" i="1"/>
  <c r="M35" i="1"/>
  <c r="N35" i="1" s="1"/>
  <c r="J43" i="1"/>
  <c r="J37" i="1"/>
  <c r="J50" i="1"/>
  <c r="J35" i="1"/>
  <c r="J48" i="1"/>
  <c r="J46" i="1"/>
  <c r="J41" i="1"/>
  <c r="J44" i="1"/>
  <c r="J39" i="1"/>
  <c r="G21" i="1" l="1"/>
  <c r="H21" i="1"/>
  <c r="I21" i="1" s="1"/>
  <c r="J21" i="1" l="1"/>
  <c r="H10" i="1"/>
  <c r="J10" i="1" s="1"/>
  <c r="G10" i="1"/>
  <c r="K21" i="1" l="1"/>
  <c r="L21" i="1"/>
  <c r="C45" i="1" s="1"/>
  <c r="I10" i="1"/>
  <c r="L10" i="1"/>
  <c r="C34" i="1" s="1"/>
  <c r="K10" i="1"/>
  <c r="E45" i="1" l="1"/>
  <c r="D45" i="1"/>
  <c r="E34" i="1"/>
  <c r="D34" i="1"/>
  <c r="M21" i="1"/>
  <c r="M10" i="1"/>
  <c r="F34" i="1" l="1"/>
  <c r="G34" i="1"/>
  <c r="F45" i="1"/>
  <c r="G45" i="1"/>
  <c r="E52" i="1"/>
  <c r="D52" i="1"/>
  <c r="D54" i="1"/>
  <c r="E54" i="1"/>
  <c r="D53" i="1"/>
  <c r="E53" i="1"/>
  <c r="H45" i="1" l="1"/>
  <c r="I45" i="1"/>
  <c r="H34" i="1"/>
  <c r="I34" i="1"/>
  <c r="F52" i="1"/>
  <c r="G52" i="1"/>
  <c r="F53" i="1"/>
  <c r="G53" i="1"/>
  <c r="F54" i="1"/>
  <c r="G54" i="1"/>
  <c r="K34" i="1" l="1"/>
  <c r="J34" i="1"/>
  <c r="K45" i="1"/>
  <c r="J45" i="1"/>
  <c r="I52" i="1"/>
  <c r="K52" i="1" s="1"/>
  <c r="H52" i="1"/>
  <c r="H54" i="1"/>
  <c r="I54" i="1"/>
  <c r="K54" i="1" s="1"/>
  <c r="H53" i="1"/>
  <c r="I53" i="1"/>
  <c r="K53" i="1" s="1"/>
  <c r="L45" i="1" l="1"/>
  <c r="M45" i="1"/>
  <c r="N45" i="1" s="1"/>
  <c r="L34" i="1"/>
  <c r="M34" i="1"/>
  <c r="N34" i="1" s="1"/>
  <c r="L53" i="1"/>
  <c r="M53" i="1"/>
  <c r="N53" i="1" s="1"/>
  <c r="L54" i="1"/>
  <c r="M54" i="1"/>
  <c r="N54" i="1" s="1"/>
  <c r="L52" i="1"/>
  <c r="M52" i="1"/>
  <c r="N52" i="1" s="1"/>
  <c r="J52" i="1"/>
  <c r="J53" i="1"/>
  <c r="J54" i="1"/>
</calcChain>
</file>

<file path=xl/sharedStrings.xml><?xml version="1.0" encoding="utf-8"?>
<sst xmlns="http://schemas.openxmlformats.org/spreadsheetml/2006/main" count="94" uniqueCount="47">
  <si>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</si>
  <si>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</si>
  <si>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</si>
  <si>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</si>
  <si>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</si>
  <si>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 xml:space="preserve">  Ա/մ.«ԳԱԶ-31029» (պ/հ.՝013 ՈՍ 03, ս/վ.՝ 01BA969480 )  </t>
  </si>
  <si>
    <t xml:space="preserve">Գույքի արժեքի որոշման հետ կապված վճարը (ներառյալ ԱԱՀ)
(դրամ)
</t>
  </si>
  <si>
    <t xml:space="preserve">  Ա/մ.«ՎԱԶ-2106» (պ/հ.՝019 II 02, ս/վ.՝ 01BA968972 )  </t>
  </si>
  <si>
    <t xml:space="preserve">  Ա/մ.«ՎԱԶ-21213» (պ/հ.՝027 II 14, ս/վ.՝01BA969041)  </t>
  </si>
  <si>
    <t xml:space="preserve">  Ա/մ.«ԳԱԶ-31029» (պ/հ.՝028 II 02, ս/վ.՝ 01BA968973 )  </t>
  </si>
  <si>
    <t xml:space="preserve">  Ա/մ.«ՎԱԶ-2106» (պ/հ.՝033 ՈՍ 05 , ս/վ.՝01BA968941)  </t>
  </si>
  <si>
    <t xml:space="preserve">  Ա/մ.«ՎԱԶ-21061» (պ/հ.՝045 ՈՍ 05 , ս/վ.՝01BA969404)  </t>
  </si>
  <si>
    <t xml:space="preserve">  Ա/մ.«ՎԱԶ -2106» (պ/հ.՝052 II 02, ս/վ.՝01BA969050)  </t>
  </si>
  <si>
    <t xml:space="preserve">  Ա/մ.«ՎԱԶ -2106» (պ/հ.՝055 II 05 , ս/վ.՝01BA969386)  </t>
  </si>
  <si>
    <t xml:space="preserve">  Ա/մ.«ՎԱԶ -2106» (պ/հ.՝062 II 01, ս/վ.՝01BA968938 )  </t>
  </si>
  <si>
    <t xml:space="preserve">  Ա/մ.«ՎԱԶ -2107» (պ/հ.՝078 II 01 , ս/վ.՝01BA969161)  </t>
  </si>
  <si>
    <t xml:space="preserve">  Ա/մ.«ՎԱԶ -2106» (պ/հ.՝108 II 01 , ս/վ.՝01BA968971)  </t>
  </si>
  <si>
    <t xml:space="preserve">  Ա/մ.«ՎԱԶ -2107» (պ/հ.՝123 II 01, ս/վ.՝01BA969260 )  </t>
  </si>
  <si>
    <t xml:space="preserve">  Ա/մ.«ՎԱԶ -21061» (պ/հ.՝140 II 01, ս/վ.՝01BA969458)  </t>
  </si>
  <si>
    <t xml:space="preserve">  Ա/մ.«ՎԱԶ -21061» (պ/հ.՝142 II 02, ս/վ.՝01BA969107)  </t>
  </si>
  <si>
    <t xml:space="preserve">  Ա/մ.«ՎԱԶ -2104» (պ/հ.՝161 II 01, ս/վ.՝01BA969567)  </t>
  </si>
  <si>
    <t xml:space="preserve">  Ա/մ.«ՎԱԶ -2106» (պ/հ.՝166 II 01, ս/վ.՝01BA969512)  </t>
  </si>
  <si>
    <t xml:space="preserve">  Ա/մ.«ՎԱԶ -21061» (պ/հ.՝180 II 02, ս/վ.՝01BA969036)  </t>
  </si>
  <si>
    <t xml:space="preserve">  Ա/մ.«ՎԱԶ -2106» (պ/հ.՝212 II 01, ս/վ.՝01BA969383)  </t>
  </si>
  <si>
    <t xml:space="preserve">  Ա/մ.«ՎԱԶ -2106» (պ/հ.՝225 II 01, ս/վ.՝01BA969051)  </t>
  </si>
  <si>
    <t xml:space="preserve">  Ա/մ.«ՎԱԶ -2106» (պ/հ.՝236 II 02, ս/վ.՝01BA969225)  </t>
  </si>
  <si>
    <t xml:space="preserve">  Ա/մ.«ԳԱԶ-3110» (պ/հ.՝452 II 01, ս/վ.՝01BA969514)  </t>
  </si>
  <si>
    <t>26.09.2016թ.</t>
  </si>
  <si>
    <t>11.10.2016թ.</t>
  </si>
  <si>
    <t>26.10.2016թ.</t>
  </si>
  <si>
    <t>10.11.2016թ.</t>
  </si>
  <si>
    <t>25.11.2016թ.</t>
  </si>
  <si>
    <t>12.12.2016թ.</t>
  </si>
  <si>
    <t>27.12.2016թ.</t>
  </si>
  <si>
    <t>11.01.2017թ.</t>
  </si>
  <si>
    <t>26/01.2017թ.</t>
  </si>
  <si>
    <t>10/02.2017թ.</t>
  </si>
  <si>
    <t>Գնահատված արժեքը 26.08.2016թ դրությամբ  /դրամ/</t>
  </si>
  <si>
    <t xml:space="preserve">ՈՒՇԱԴՐՈՒԹՅՈՒՆ վաճառվել է՝ </t>
  </si>
  <si>
    <t>-</t>
  </si>
  <si>
    <t>լոտ թիվ 6  (Ա/մ.«ՎԱԶ-21061», պ/հ.՝045 ՈՍ 05 , ս/վ.՝ 01BA969404, թողարկման տարեթիվը՝ 1997թ.) 11.10.2016թ.-ին</t>
  </si>
  <si>
    <t xml:space="preserve"> լոտ թիվ 8 (Ա/մ.«ՎԱԶ -2106», պ/հ.՝055 II 05 , ս/վ.՝ 01BA969386, թողարկման տարեթիվը՝ 2003թ.) 11.10.2016թ.-ին</t>
  </si>
  <si>
    <t xml:space="preserve"> լոտ թիվ 15 (Ա/մ.«ՎԱԶ -2104», պ/հ.՝ 161 II 01, ս/վ.՝ 01BA969567, թողարկման տարեթիվը՝ 1991թ.) 11.10.2016թ.-ին</t>
  </si>
  <si>
    <t xml:space="preserve"> լոտ թիվ 10 (Ա/մ.«ՎԱԶ -2107», պ/հ.՝ 078 II 01, ս/վ.՝ 01BA969161, թողարկման տարեթիվը՝ 1998թ.) 10.11.2016թ.-ին</t>
  </si>
  <si>
    <t xml:space="preserve"> լոտ թիվ 12 (Ա/մ.«ՎԱԶ -2107», պ/հ.՝123 II 01, ս/վ.՝01BA969260, թողարկման տարեթիվը՝ 1991թ.) 25.11.2016թ.-ին</t>
  </si>
  <si>
    <t xml:space="preserve"> լոտ թիվ 17 (Ա/մ.«ՎԱԶ -21061», պ/հ.՝180 II 02, ս/վ.՝01BA969036), թողարկման տարեթիվը՝ 1996թ.) 25.11.2016թ.-ին</t>
  </si>
  <si>
    <t xml:space="preserve"> լոտ թիվ 21 (Ա/մ.«ԳԱԶ-3110», պ/հ.՝452 II 01, ս/վ.՝01BA969514, թողարկման տարեթիվը՝ 2003թ.) 25.11.2016թ.-ին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</si>
</sst>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8"/>
      <color theme="1"/>
      <name val="GHEA Grapalat"/>
      <family val="3"/>
    </font>
    <font>
      <b/>
      <sz val="6"/>
      <name val="GHEA Grapalat"/>
      <family val="3"/>
    </font>
    <font>
      <b/>
      <sz val="7"/>
      <color theme="1"/>
      <name val="GHEA Grapalat"/>
      <family val="3"/>
    </font>
    <font>
      <b/>
      <sz val="5.5"/>
      <name val="GHEA Grapalat"/>
      <family val="3"/>
    </font>
    <font>
      <sz val="5.5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10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12</xdr:col>
      <xdr:colOff>499294</xdr:colOff>
      <xdr:row>6</xdr:row>
      <xdr:rowOff>76816</xdr:rowOff>
    </xdr:to>
    <xdr:sp macro="" textlink="">
      <xdr:nvSpPr>
        <xdr:cNvPr id="2" name="TextBox 1"/>
        <xdr:cNvSpPr txBox="1"/>
      </xdr:nvSpPr>
      <xdr:spPr>
        <a:xfrm>
          <a:off x="19050" y="26671"/>
          <a:ext cx="9045063" cy="1294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2016թ. </a:t>
          </a:r>
          <a:r>
            <a:rPr lang="ru-RU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օգոստոսի 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31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91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«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»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պետական կառավարչական հիմնարկին ամրացված գույքը</a:t>
          </a:r>
          <a:endParaRPr lang="ru-RU" sz="1000" b="1" i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endParaRPr lang="ru-RU" sz="1000">
            <a:solidFill>
              <a:srgbClr val="FF0000"/>
            </a:solidFill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76815</xdr:colOff>
      <xdr:row>62</xdr:row>
      <xdr:rowOff>0</xdr:rowOff>
    </xdr:from>
    <xdr:to>
      <xdr:col>14</xdr:col>
      <xdr:colOff>23044</xdr:colOff>
      <xdr:row>77</xdr:row>
      <xdr:rowOff>168990</xdr:rowOff>
    </xdr:to>
    <xdr:sp macro="" textlink="">
      <xdr:nvSpPr>
        <xdr:cNvPr id="3" name="TextBox 2"/>
        <xdr:cNvSpPr txBox="1"/>
      </xdr:nvSpPr>
      <xdr:spPr>
        <a:xfrm>
          <a:off x="76815" y="12374819"/>
          <a:ext cx="9471229" cy="32799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օր, ժամը՝ 10:00-ից մինչև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18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010-52-88-35, 043-06-07-09 և 099-70-70-00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ով:</a:t>
          </a:r>
          <a:endParaRPr lang="en-US" sz="6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Համաձայն ՀՀ ԿԱ ՊԳԿՎ պետի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2016թ. 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օգոստոս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 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31-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 թիվ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91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-Ա հրաման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գնորդ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ը ՝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endParaRPr lang="ru-RU" sz="6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գույքի արժեքի որոշման համար նախատեսված գումարը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՝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6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ժամը 11:30 -ին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0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մասնակցության վճարի անդորրագիրը, որի չափն է` </a:t>
          </a:r>
          <a:r>
            <a:rPr lang="en-GB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20000</a:t>
          </a:r>
          <a:r>
            <a:rPr lang="en-GB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GB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5000</a:t>
          </a:r>
          <a:r>
            <a:rPr lang="en-GB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(հինգ հազար) դրամ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(վճարվում է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րոպեի ընթացքում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63"/>
  <sheetViews>
    <sheetView tabSelected="1" topLeftCell="A19" zoomScale="124" zoomScaleNormal="124" workbookViewId="0">
      <selection activeCell="O41" sqref="O41"/>
    </sheetView>
  </sheetViews>
  <sheetFormatPr defaultRowHeight="16.5" x14ac:dyDescent="0.3"/>
  <cols>
    <col min="1" max="1" width="3.85546875" style="1" customWidth="1"/>
    <col min="2" max="2" width="41.5703125" style="1" customWidth="1"/>
    <col min="3" max="3" width="9" style="1" customWidth="1"/>
    <col min="4" max="4" width="9.28515625" style="1" customWidth="1"/>
    <col min="5" max="5" width="8.28515625" style="1" customWidth="1"/>
    <col min="6" max="6" width="7.5703125" style="1" customWidth="1"/>
    <col min="7" max="7" width="8.28515625" style="1" customWidth="1"/>
    <col min="8" max="8" width="7.5703125" style="1" customWidth="1"/>
    <col min="9" max="9" width="8.28515625" style="1" customWidth="1"/>
    <col min="10" max="10" width="7.5703125" style="1" customWidth="1"/>
    <col min="11" max="11" width="8" style="1" customWidth="1"/>
    <col min="12" max="12" width="7.5703125" style="1" customWidth="1"/>
    <col min="13" max="13" width="8.28515625" style="1" customWidth="1"/>
    <col min="14" max="14" width="7.5703125" style="1" customWidth="1"/>
    <col min="15" max="16384" width="9.140625" style="1"/>
  </cols>
  <sheetData>
    <row r="7" spans="1:15" ht="8.25" customHeight="1" x14ac:dyDescent="0.3"/>
    <row r="8" spans="1:15" s="2" customFormat="1" ht="15" customHeight="1" x14ac:dyDescent="0.25">
      <c r="A8" s="21" t="s">
        <v>0</v>
      </c>
      <c r="B8" s="21" t="s">
        <v>1</v>
      </c>
      <c r="C8" s="28" t="s">
        <v>4</v>
      </c>
      <c r="D8" s="30" t="s">
        <v>6</v>
      </c>
      <c r="E8" s="32" t="s">
        <v>37</v>
      </c>
      <c r="F8" s="34" t="s">
        <v>27</v>
      </c>
      <c r="G8" s="35"/>
      <c r="H8" s="34" t="s">
        <v>28</v>
      </c>
      <c r="I8" s="35"/>
      <c r="J8" s="34" t="s">
        <v>29</v>
      </c>
      <c r="K8" s="35"/>
      <c r="L8" s="34" t="s">
        <v>30</v>
      </c>
      <c r="M8" s="35"/>
    </row>
    <row r="9" spans="1:15" s="2" customFormat="1" ht="31.5" customHeight="1" x14ac:dyDescent="0.25">
      <c r="A9" s="22"/>
      <c r="B9" s="27"/>
      <c r="C9" s="29"/>
      <c r="D9" s="31"/>
      <c r="E9" s="33"/>
      <c r="F9" s="9" t="s">
        <v>2</v>
      </c>
      <c r="G9" s="10" t="s">
        <v>3</v>
      </c>
      <c r="H9" s="10" t="s">
        <v>2</v>
      </c>
      <c r="I9" s="10" t="s">
        <v>3</v>
      </c>
      <c r="J9" s="10" t="s">
        <v>2</v>
      </c>
      <c r="K9" s="10" t="s">
        <v>3</v>
      </c>
      <c r="L9" s="10" t="s">
        <v>2</v>
      </c>
      <c r="M9" s="10" t="s">
        <v>3</v>
      </c>
    </row>
    <row r="10" spans="1:15" s="5" customFormat="1" ht="19.5" customHeight="1" x14ac:dyDescent="0.25">
      <c r="A10" s="6">
        <v>1</v>
      </c>
      <c r="B10" s="7" t="s">
        <v>5</v>
      </c>
      <c r="C10" s="11">
        <v>1996</v>
      </c>
      <c r="D10" s="11">
        <v>21600</v>
      </c>
      <c r="E10" s="11">
        <v>200000</v>
      </c>
      <c r="F10" s="11">
        <v>200000</v>
      </c>
      <c r="G10" s="12">
        <f>ROUNDUP(F10*0.05,0)</f>
        <v>10000</v>
      </c>
      <c r="H10" s="13">
        <f>ROUNDUP(F10*0.8,0)</f>
        <v>160000</v>
      </c>
      <c r="I10" s="13">
        <f>ROUNDUP(H10*0.05,0)</f>
        <v>8000</v>
      </c>
      <c r="J10" s="13">
        <f>ROUNDUP(H10*0.8,0)</f>
        <v>128000</v>
      </c>
      <c r="K10" s="13">
        <f>ROUNDUP(J10*0.05,0)</f>
        <v>6400</v>
      </c>
      <c r="L10" s="13">
        <f>ROUNDUP(J10*0.8,0)</f>
        <v>102400</v>
      </c>
      <c r="M10" s="13">
        <f>ROUNDUP(L10*0.05,0)</f>
        <v>5120</v>
      </c>
      <c r="N10" s="14"/>
      <c r="O10" s="15"/>
    </row>
    <row r="11" spans="1:15" s="5" customFormat="1" ht="19.5" customHeight="1" x14ac:dyDescent="0.25">
      <c r="A11" s="6">
        <v>2</v>
      </c>
      <c r="B11" s="7" t="s">
        <v>7</v>
      </c>
      <c r="C11" s="11">
        <v>1993</v>
      </c>
      <c r="D11" s="11">
        <v>21600</v>
      </c>
      <c r="E11" s="11">
        <v>120000</v>
      </c>
      <c r="F11" s="11">
        <v>120000</v>
      </c>
      <c r="G11" s="12">
        <f t="shared" ref="G11:G20" si="0">ROUNDUP(F11*0.05,0)</f>
        <v>6000</v>
      </c>
      <c r="H11" s="13">
        <f t="shared" ref="H11:H20" si="1">ROUNDUP(F11*0.8,0)</f>
        <v>96000</v>
      </c>
      <c r="I11" s="13">
        <f t="shared" ref="I11:I20" si="2">ROUNDUP(H11*0.05,0)</f>
        <v>4800</v>
      </c>
      <c r="J11" s="13">
        <f t="shared" ref="J11:J20" si="3">ROUNDUP(H11*0.8,0)</f>
        <v>76800</v>
      </c>
      <c r="K11" s="13">
        <f t="shared" ref="K11:K20" si="4">ROUNDUP(J11*0.05,0)</f>
        <v>3840</v>
      </c>
      <c r="L11" s="13">
        <f t="shared" ref="L11:L20" si="5">ROUNDUP(J11*0.8,0)</f>
        <v>61440</v>
      </c>
      <c r="M11" s="13">
        <f t="shared" ref="M11:M20" si="6">ROUNDUP(L11*0.05,0)</f>
        <v>3072</v>
      </c>
      <c r="N11" s="14"/>
      <c r="O11" s="15"/>
    </row>
    <row r="12" spans="1:15" s="5" customFormat="1" ht="19.5" customHeight="1" x14ac:dyDescent="0.25">
      <c r="A12" s="6">
        <v>3</v>
      </c>
      <c r="B12" s="7" t="s">
        <v>8</v>
      </c>
      <c r="C12" s="11">
        <v>1996</v>
      </c>
      <c r="D12" s="11">
        <v>21600</v>
      </c>
      <c r="E12" s="11">
        <v>180000</v>
      </c>
      <c r="F12" s="11">
        <v>180000</v>
      </c>
      <c r="G12" s="12">
        <f t="shared" si="0"/>
        <v>9000</v>
      </c>
      <c r="H12" s="13">
        <f t="shared" si="1"/>
        <v>144000</v>
      </c>
      <c r="I12" s="13">
        <f t="shared" si="2"/>
        <v>7200</v>
      </c>
      <c r="J12" s="13">
        <f t="shared" si="3"/>
        <v>115200</v>
      </c>
      <c r="K12" s="13">
        <f t="shared" si="4"/>
        <v>5760</v>
      </c>
      <c r="L12" s="13">
        <f t="shared" si="5"/>
        <v>92160</v>
      </c>
      <c r="M12" s="13">
        <f t="shared" si="6"/>
        <v>4608</v>
      </c>
      <c r="N12" s="14"/>
      <c r="O12" s="15"/>
    </row>
    <row r="13" spans="1:15" s="5" customFormat="1" ht="19.5" customHeight="1" x14ac:dyDescent="0.25">
      <c r="A13" s="6">
        <v>4</v>
      </c>
      <c r="B13" s="7" t="s">
        <v>9</v>
      </c>
      <c r="C13" s="11">
        <v>1996</v>
      </c>
      <c r="D13" s="11">
        <v>21600</v>
      </c>
      <c r="E13" s="11">
        <v>120000</v>
      </c>
      <c r="F13" s="11">
        <v>120000</v>
      </c>
      <c r="G13" s="12">
        <f t="shared" si="0"/>
        <v>6000</v>
      </c>
      <c r="H13" s="13">
        <f t="shared" si="1"/>
        <v>96000</v>
      </c>
      <c r="I13" s="13">
        <f t="shared" si="2"/>
        <v>4800</v>
      </c>
      <c r="J13" s="13">
        <f t="shared" si="3"/>
        <v>76800</v>
      </c>
      <c r="K13" s="13">
        <f t="shared" si="4"/>
        <v>3840</v>
      </c>
      <c r="L13" s="13">
        <f t="shared" si="5"/>
        <v>61440</v>
      </c>
      <c r="M13" s="13">
        <f t="shared" si="6"/>
        <v>3072</v>
      </c>
      <c r="N13" s="14"/>
      <c r="O13" s="15"/>
    </row>
    <row r="14" spans="1:15" s="5" customFormat="1" ht="19.5" customHeight="1" x14ac:dyDescent="0.25">
      <c r="A14" s="6">
        <v>5</v>
      </c>
      <c r="B14" s="7" t="s">
        <v>10</v>
      </c>
      <c r="C14" s="11">
        <v>1997</v>
      </c>
      <c r="D14" s="11">
        <v>6000</v>
      </c>
      <c r="E14" s="11">
        <v>25000</v>
      </c>
      <c r="F14" s="11">
        <v>25000</v>
      </c>
      <c r="G14" s="12">
        <f t="shared" si="0"/>
        <v>1250</v>
      </c>
      <c r="H14" s="13">
        <f t="shared" si="1"/>
        <v>20000</v>
      </c>
      <c r="I14" s="13">
        <f t="shared" si="2"/>
        <v>1000</v>
      </c>
      <c r="J14" s="13">
        <f t="shared" si="3"/>
        <v>16000</v>
      </c>
      <c r="K14" s="13">
        <f t="shared" si="4"/>
        <v>800</v>
      </c>
      <c r="L14" s="13">
        <f t="shared" si="5"/>
        <v>12800</v>
      </c>
      <c r="M14" s="13">
        <f t="shared" si="6"/>
        <v>640</v>
      </c>
      <c r="N14" s="14"/>
      <c r="O14" s="15"/>
    </row>
    <row r="15" spans="1:15" s="5" customFormat="1" ht="19.5" customHeight="1" x14ac:dyDescent="0.25">
      <c r="A15" s="6">
        <v>6</v>
      </c>
      <c r="B15" s="7" t="s">
        <v>11</v>
      </c>
      <c r="C15" s="11">
        <v>1997</v>
      </c>
      <c r="D15" s="11">
        <v>6000</v>
      </c>
      <c r="E15" s="11">
        <v>50000</v>
      </c>
      <c r="F15" s="11">
        <v>50000</v>
      </c>
      <c r="G15" s="12">
        <f t="shared" si="0"/>
        <v>2500</v>
      </c>
      <c r="H15" s="13">
        <f t="shared" si="1"/>
        <v>40000</v>
      </c>
      <c r="I15" s="13">
        <f t="shared" si="2"/>
        <v>2000</v>
      </c>
      <c r="J15" s="13">
        <f t="shared" si="3"/>
        <v>32000</v>
      </c>
      <c r="K15" s="13">
        <f t="shared" si="4"/>
        <v>1600</v>
      </c>
      <c r="L15" s="13">
        <f t="shared" si="5"/>
        <v>25600</v>
      </c>
      <c r="M15" s="13">
        <f t="shared" si="6"/>
        <v>1280</v>
      </c>
      <c r="N15" s="14"/>
      <c r="O15" s="15"/>
    </row>
    <row r="16" spans="1:15" s="5" customFormat="1" ht="19.5" customHeight="1" x14ac:dyDescent="0.25">
      <c r="A16" s="6">
        <v>7</v>
      </c>
      <c r="B16" s="7" t="s">
        <v>12</v>
      </c>
      <c r="C16" s="11">
        <v>1991</v>
      </c>
      <c r="D16" s="11">
        <v>21600</v>
      </c>
      <c r="E16" s="11">
        <v>120000</v>
      </c>
      <c r="F16" s="11">
        <v>120000</v>
      </c>
      <c r="G16" s="12">
        <f t="shared" si="0"/>
        <v>6000</v>
      </c>
      <c r="H16" s="13">
        <f t="shared" si="1"/>
        <v>96000</v>
      </c>
      <c r="I16" s="13">
        <f t="shared" si="2"/>
        <v>4800</v>
      </c>
      <c r="J16" s="13">
        <f t="shared" si="3"/>
        <v>76800</v>
      </c>
      <c r="K16" s="13">
        <f t="shared" si="4"/>
        <v>3840</v>
      </c>
      <c r="L16" s="13">
        <f t="shared" si="5"/>
        <v>61440</v>
      </c>
      <c r="M16" s="13">
        <f t="shared" si="6"/>
        <v>3072</v>
      </c>
      <c r="N16" s="14"/>
      <c r="O16" s="15"/>
    </row>
    <row r="17" spans="1:15" s="5" customFormat="1" ht="19.5" customHeight="1" x14ac:dyDescent="0.25">
      <c r="A17" s="6">
        <v>8</v>
      </c>
      <c r="B17" s="7" t="s">
        <v>13</v>
      </c>
      <c r="C17" s="11">
        <v>2003</v>
      </c>
      <c r="D17" s="11">
        <v>21600</v>
      </c>
      <c r="E17" s="11">
        <v>150000</v>
      </c>
      <c r="F17" s="11">
        <v>150000</v>
      </c>
      <c r="G17" s="12">
        <f t="shared" si="0"/>
        <v>7500</v>
      </c>
      <c r="H17" s="13">
        <f t="shared" si="1"/>
        <v>120000</v>
      </c>
      <c r="I17" s="13">
        <f t="shared" si="2"/>
        <v>6000</v>
      </c>
      <c r="J17" s="13">
        <f t="shared" si="3"/>
        <v>96000</v>
      </c>
      <c r="K17" s="13">
        <f t="shared" si="4"/>
        <v>4800</v>
      </c>
      <c r="L17" s="13">
        <f t="shared" si="5"/>
        <v>76800</v>
      </c>
      <c r="M17" s="13">
        <f t="shared" si="6"/>
        <v>3840</v>
      </c>
      <c r="N17" s="14"/>
      <c r="O17" s="15"/>
    </row>
    <row r="18" spans="1:15" s="5" customFormat="1" ht="19.5" customHeight="1" x14ac:dyDescent="0.25">
      <c r="A18" s="6">
        <v>9</v>
      </c>
      <c r="B18" s="7" t="s">
        <v>14</v>
      </c>
      <c r="C18" s="11">
        <v>1997</v>
      </c>
      <c r="D18" s="11">
        <v>21600</v>
      </c>
      <c r="E18" s="11">
        <v>120000</v>
      </c>
      <c r="F18" s="11">
        <v>120000</v>
      </c>
      <c r="G18" s="12">
        <f t="shared" si="0"/>
        <v>6000</v>
      </c>
      <c r="H18" s="13">
        <f t="shared" si="1"/>
        <v>96000</v>
      </c>
      <c r="I18" s="13">
        <f t="shared" si="2"/>
        <v>4800</v>
      </c>
      <c r="J18" s="13">
        <f t="shared" si="3"/>
        <v>76800</v>
      </c>
      <c r="K18" s="13">
        <f t="shared" si="4"/>
        <v>3840</v>
      </c>
      <c r="L18" s="13">
        <f t="shared" si="5"/>
        <v>61440</v>
      </c>
      <c r="M18" s="13">
        <f t="shared" si="6"/>
        <v>3072</v>
      </c>
      <c r="N18" s="14"/>
      <c r="O18" s="15"/>
    </row>
    <row r="19" spans="1:15" s="5" customFormat="1" ht="19.5" customHeight="1" x14ac:dyDescent="0.25">
      <c r="A19" s="6">
        <v>10</v>
      </c>
      <c r="B19" s="7" t="s">
        <v>15</v>
      </c>
      <c r="C19" s="11">
        <v>1998</v>
      </c>
      <c r="D19" s="11">
        <v>21600</v>
      </c>
      <c r="E19" s="11">
        <v>280000</v>
      </c>
      <c r="F19" s="11">
        <v>280000</v>
      </c>
      <c r="G19" s="12">
        <f t="shared" si="0"/>
        <v>14000</v>
      </c>
      <c r="H19" s="13">
        <f t="shared" si="1"/>
        <v>224000</v>
      </c>
      <c r="I19" s="13">
        <f t="shared" si="2"/>
        <v>11200</v>
      </c>
      <c r="J19" s="13">
        <f t="shared" si="3"/>
        <v>179200</v>
      </c>
      <c r="K19" s="13">
        <f t="shared" si="4"/>
        <v>8960</v>
      </c>
      <c r="L19" s="13">
        <f t="shared" si="5"/>
        <v>143360</v>
      </c>
      <c r="M19" s="13">
        <f t="shared" si="6"/>
        <v>7168</v>
      </c>
      <c r="N19" s="14"/>
      <c r="O19" s="15"/>
    </row>
    <row r="20" spans="1:15" s="5" customFormat="1" ht="19.5" customHeight="1" x14ac:dyDescent="0.25">
      <c r="A20" s="6">
        <v>11</v>
      </c>
      <c r="B20" s="7" t="s">
        <v>16</v>
      </c>
      <c r="C20" s="11">
        <v>1999</v>
      </c>
      <c r="D20" s="11">
        <v>6000</v>
      </c>
      <c r="E20" s="11">
        <v>25000</v>
      </c>
      <c r="F20" s="11">
        <v>25000</v>
      </c>
      <c r="G20" s="12">
        <f t="shared" si="0"/>
        <v>1250</v>
      </c>
      <c r="H20" s="13">
        <f t="shared" si="1"/>
        <v>20000</v>
      </c>
      <c r="I20" s="13">
        <f t="shared" si="2"/>
        <v>1000</v>
      </c>
      <c r="J20" s="13">
        <f t="shared" si="3"/>
        <v>16000</v>
      </c>
      <c r="K20" s="13">
        <f t="shared" si="4"/>
        <v>800</v>
      </c>
      <c r="L20" s="13">
        <f t="shared" si="5"/>
        <v>12800</v>
      </c>
      <c r="M20" s="13">
        <f t="shared" si="6"/>
        <v>640</v>
      </c>
      <c r="N20" s="14"/>
      <c r="O20" s="15"/>
    </row>
    <row r="21" spans="1:15" s="5" customFormat="1" ht="19.5" customHeight="1" x14ac:dyDescent="0.25">
      <c r="A21" s="6">
        <v>12</v>
      </c>
      <c r="B21" s="7" t="s">
        <v>17</v>
      </c>
      <c r="C21" s="11">
        <v>1991</v>
      </c>
      <c r="D21" s="11">
        <v>6000</v>
      </c>
      <c r="E21" s="11">
        <v>50000</v>
      </c>
      <c r="F21" s="11">
        <v>50000</v>
      </c>
      <c r="G21" s="12">
        <f t="shared" ref="G21" si="7">ROUNDUP(F21*0.05,0)</f>
        <v>2500</v>
      </c>
      <c r="H21" s="13">
        <f t="shared" ref="H21" si="8">ROUNDUP(F21*0.8,0)</f>
        <v>40000</v>
      </c>
      <c r="I21" s="13">
        <f t="shared" ref="I21" si="9">ROUNDUP(H21*0.05,0)</f>
        <v>2000</v>
      </c>
      <c r="J21" s="13">
        <f t="shared" ref="J21" si="10">ROUNDUP(H21*0.8,0)</f>
        <v>32000</v>
      </c>
      <c r="K21" s="13">
        <f t="shared" ref="K21" si="11">ROUNDUP(J21*0.05,0)</f>
        <v>1600</v>
      </c>
      <c r="L21" s="13">
        <f t="shared" ref="L21" si="12">ROUNDUP(J21*0.8,0)</f>
        <v>25600</v>
      </c>
      <c r="M21" s="13">
        <f t="shared" ref="M21" si="13">ROUNDUP(L21*0.05,0)</f>
        <v>1280</v>
      </c>
      <c r="N21" s="14"/>
      <c r="O21" s="15"/>
    </row>
    <row r="22" spans="1:15" s="5" customFormat="1" ht="19.5" customHeight="1" x14ac:dyDescent="0.25">
      <c r="A22" s="6">
        <v>13</v>
      </c>
      <c r="B22" s="7" t="s">
        <v>18</v>
      </c>
      <c r="C22" s="11">
        <v>1990</v>
      </c>
      <c r="D22" s="11">
        <v>6000</v>
      </c>
      <c r="E22" s="11">
        <v>50000</v>
      </c>
      <c r="F22" s="11">
        <v>50000</v>
      </c>
      <c r="G22" s="12">
        <f t="shared" ref="G22:G30" si="14">ROUNDUP(F22*0.05,0)</f>
        <v>2500</v>
      </c>
      <c r="H22" s="13">
        <f t="shared" ref="H22:H30" si="15">ROUNDUP(F22*0.8,0)</f>
        <v>40000</v>
      </c>
      <c r="I22" s="13">
        <f t="shared" ref="I22:I30" si="16">ROUNDUP(H22*0.05,0)</f>
        <v>2000</v>
      </c>
      <c r="J22" s="13">
        <f t="shared" ref="J22:J30" si="17">ROUNDUP(H22*0.8,0)</f>
        <v>32000</v>
      </c>
      <c r="K22" s="13">
        <f t="shared" ref="K22:K30" si="18">ROUNDUP(J22*0.05,0)</f>
        <v>1600</v>
      </c>
      <c r="L22" s="13">
        <f t="shared" ref="L22:L30" si="19">ROUNDUP(J22*0.8,0)</f>
        <v>25600</v>
      </c>
      <c r="M22" s="13">
        <f t="shared" ref="M22:M30" si="20">ROUNDUP(L22*0.05,0)</f>
        <v>1280</v>
      </c>
      <c r="N22" s="14"/>
      <c r="O22" s="15"/>
    </row>
    <row r="23" spans="1:15" s="5" customFormat="1" ht="19.5" customHeight="1" x14ac:dyDescent="0.25">
      <c r="A23" s="6">
        <v>14</v>
      </c>
      <c r="B23" s="7" t="s">
        <v>19</v>
      </c>
      <c r="C23" s="11">
        <v>1997</v>
      </c>
      <c r="D23" s="11">
        <v>6000</v>
      </c>
      <c r="E23" s="11">
        <v>70000</v>
      </c>
      <c r="F23" s="11">
        <v>70000</v>
      </c>
      <c r="G23" s="12">
        <f t="shared" si="14"/>
        <v>3500</v>
      </c>
      <c r="H23" s="13">
        <f t="shared" si="15"/>
        <v>56000</v>
      </c>
      <c r="I23" s="13">
        <f t="shared" si="16"/>
        <v>2800</v>
      </c>
      <c r="J23" s="13">
        <f t="shared" si="17"/>
        <v>44800</v>
      </c>
      <c r="K23" s="13">
        <f t="shared" si="18"/>
        <v>2240</v>
      </c>
      <c r="L23" s="13">
        <f t="shared" si="19"/>
        <v>35840</v>
      </c>
      <c r="M23" s="13">
        <f t="shared" si="20"/>
        <v>1792</v>
      </c>
      <c r="N23" s="14"/>
      <c r="O23" s="15"/>
    </row>
    <row r="24" spans="1:15" s="5" customFormat="1" ht="19.5" customHeight="1" x14ac:dyDescent="0.25">
      <c r="A24" s="6">
        <v>15</v>
      </c>
      <c r="B24" s="7" t="s">
        <v>20</v>
      </c>
      <c r="C24" s="11">
        <v>1991</v>
      </c>
      <c r="D24" s="11">
        <v>21600</v>
      </c>
      <c r="E24" s="11">
        <v>120000</v>
      </c>
      <c r="F24" s="11">
        <v>120000</v>
      </c>
      <c r="G24" s="12">
        <f t="shared" si="14"/>
        <v>6000</v>
      </c>
      <c r="H24" s="13">
        <f t="shared" si="15"/>
        <v>96000</v>
      </c>
      <c r="I24" s="13">
        <f t="shared" si="16"/>
        <v>4800</v>
      </c>
      <c r="J24" s="13">
        <f t="shared" si="17"/>
        <v>76800</v>
      </c>
      <c r="K24" s="13">
        <f t="shared" si="18"/>
        <v>3840</v>
      </c>
      <c r="L24" s="13">
        <f t="shared" si="19"/>
        <v>61440</v>
      </c>
      <c r="M24" s="13">
        <f t="shared" si="20"/>
        <v>3072</v>
      </c>
      <c r="N24" s="14"/>
      <c r="O24" s="15"/>
    </row>
    <row r="25" spans="1:15" s="5" customFormat="1" ht="19.5" customHeight="1" x14ac:dyDescent="0.25">
      <c r="A25" s="6">
        <v>16</v>
      </c>
      <c r="B25" s="7" t="s">
        <v>21</v>
      </c>
      <c r="C25" s="11">
        <v>1993</v>
      </c>
      <c r="D25" s="11">
        <v>21600</v>
      </c>
      <c r="E25" s="11">
        <v>120000</v>
      </c>
      <c r="F25" s="11">
        <v>120000</v>
      </c>
      <c r="G25" s="12">
        <f t="shared" si="14"/>
        <v>6000</v>
      </c>
      <c r="H25" s="13">
        <f t="shared" si="15"/>
        <v>96000</v>
      </c>
      <c r="I25" s="13">
        <f t="shared" si="16"/>
        <v>4800</v>
      </c>
      <c r="J25" s="13">
        <f t="shared" si="17"/>
        <v>76800</v>
      </c>
      <c r="K25" s="13">
        <f t="shared" si="18"/>
        <v>3840</v>
      </c>
      <c r="L25" s="13">
        <f t="shared" si="19"/>
        <v>61440</v>
      </c>
      <c r="M25" s="13">
        <f t="shared" si="20"/>
        <v>3072</v>
      </c>
      <c r="N25" s="14"/>
      <c r="O25" s="15"/>
    </row>
    <row r="26" spans="1:15" s="5" customFormat="1" ht="19.5" customHeight="1" x14ac:dyDescent="0.25">
      <c r="A26" s="6">
        <v>17</v>
      </c>
      <c r="B26" s="7" t="s">
        <v>22</v>
      </c>
      <c r="C26" s="11">
        <v>1996</v>
      </c>
      <c r="D26" s="11">
        <v>21600</v>
      </c>
      <c r="E26" s="11">
        <v>120000</v>
      </c>
      <c r="F26" s="11">
        <v>120000</v>
      </c>
      <c r="G26" s="12">
        <f t="shared" si="14"/>
        <v>6000</v>
      </c>
      <c r="H26" s="13">
        <f t="shared" si="15"/>
        <v>96000</v>
      </c>
      <c r="I26" s="13">
        <f t="shared" si="16"/>
        <v>4800</v>
      </c>
      <c r="J26" s="13">
        <f t="shared" si="17"/>
        <v>76800</v>
      </c>
      <c r="K26" s="13">
        <f t="shared" si="18"/>
        <v>3840</v>
      </c>
      <c r="L26" s="13">
        <f t="shared" si="19"/>
        <v>61440</v>
      </c>
      <c r="M26" s="13">
        <f t="shared" si="20"/>
        <v>3072</v>
      </c>
      <c r="N26" s="14"/>
      <c r="O26" s="15"/>
    </row>
    <row r="27" spans="1:15" s="5" customFormat="1" ht="19.5" customHeight="1" x14ac:dyDescent="0.25">
      <c r="A27" s="6">
        <v>18</v>
      </c>
      <c r="B27" s="7" t="s">
        <v>23</v>
      </c>
      <c r="C27" s="11">
        <v>1993</v>
      </c>
      <c r="D27" s="11">
        <v>21600</v>
      </c>
      <c r="E27" s="11">
        <v>120000</v>
      </c>
      <c r="F27" s="11">
        <v>120000</v>
      </c>
      <c r="G27" s="12">
        <f t="shared" si="14"/>
        <v>6000</v>
      </c>
      <c r="H27" s="13">
        <f t="shared" si="15"/>
        <v>96000</v>
      </c>
      <c r="I27" s="13">
        <f t="shared" si="16"/>
        <v>4800</v>
      </c>
      <c r="J27" s="13">
        <f t="shared" si="17"/>
        <v>76800</v>
      </c>
      <c r="K27" s="13">
        <f t="shared" si="18"/>
        <v>3840</v>
      </c>
      <c r="L27" s="13">
        <f t="shared" si="19"/>
        <v>61440</v>
      </c>
      <c r="M27" s="13">
        <f t="shared" si="20"/>
        <v>3072</v>
      </c>
      <c r="N27" s="14"/>
      <c r="O27" s="15"/>
    </row>
    <row r="28" spans="1:15" s="5" customFormat="1" ht="19.5" customHeight="1" x14ac:dyDescent="0.25">
      <c r="A28" s="6">
        <v>19</v>
      </c>
      <c r="B28" s="7" t="s">
        <v>24</v>
      </c>
      <c r="C28" s="11">
        <v>1999</v>
      </c>
      <c r="D28" s="11">
        <v>21600</v>
      </c>
      <c r="E28" s="11">
        <v>120000</v>
      </c>
      <c r="F28" s="11">
        <v>120000</v>
      </c>
      <c r="G28" s="12">
        <f t="shared" si="14"/>
        <v>6000</v>
      </c>
      <c r="H28" s="13">
        <f t="shared" si="15"/>
        <v>96000</v>
      </c>
      <c r="I28" s="13">
        <f t="shared" si="16"/>
        <v>4800</v>
      </c>
      <c r="J28" s="13">
        <f t="shared" si="17"/>
        <v>76800</v>
      </c>
      <c r="K28" s="13">
        <f t="shared" si="18"/>
        <v>3840</v>
      </c>
      <c r="L28" s="13">
        <f t="shared" si="19"/>
        <v>61440</v>
      </c>
      <c r="M28" s="13">
        <f t="shared" si="20"/>
        <v>3072</v>
      </c>
      <c r="N28" s="14"/>
      <c r="O28" s="15"/>
    </row>
    <row r="29" spans="1:15" s="5" customFormat="1" ht="19.5" customHeight="1" x14ac:dyDescent="0.25">
      <c r="A29" s="6">
        <v>20</v>
      </c>
      <c r="B29" s="7" t="s">
        <v>25</v>
      </c>
      <c r="C29" s="11">
        <v>2003</v>
      </c>
      <c r="D29" s="11">
        <v>21600</v>
      </c>
      <c r="E29" s="11">
        <v>150000</v>
      </c>
      <c r="F29" s="11">
        <v>150000</v>
      </c>
      <c r="G29" s="12">
        <f t="shared" si="14"/>
        <v>7500</v>
      </c>
      <c r="H29" s="13">
        <f t="shared" si="15"/>
        <v>120000</v>
      </c>
      <c r="I29" s="13">
        <f t="shared" si="16"/>
        <v>6000</v>
      </c>
      <c r="J29" s="13">
        <f t="shared" si="17"/>
        <v>96000</v>
      </c>
      <c r="K29" s="13">
        <f t="shared" si="18"/>
        <v>4800</v>
      </c>
      <c r="L29" s="13">
        <f t="shared" si="19"/>
        <v>76800</v>
      </c>
      <c r="M29" s="13">
        <f t="shared" si="20"/>
        <v>3840</v>
      </c>
      <c r="N29" s="14"/>
      <c r="O29" s="15"/>
    </row>
    <row r="30" spans="1:15" s="5" customFormat="1" ht="19.5" customHeight="1" x14ac:dyDescent="0.25">
      <c r="A30" s="6">
        <v>21</v>
      </c>
      <c r="B30" s="7" t="s">
        <v>26</v>
      </c>
      <c r="C30" s="11">
        <v>2003</v>
      </c>
      <c r="D30" s="11">
        <v>21600</v>
      </c>
      <c r="E30" s="11">
        <v>450000</v>
      </c>
      <c r="F30" s="11">
        <v>450000</v>
      </c>
      <c r="G30" s="12">
        <f t="shared" si="14"/>
        <v>22500</v>
      </c>
      <c r="H30" s="13">
        <f t="shared" si="15"/>
        <v>360000</v>
      </c>
      <c r="I30" s="13">
        <f t="shared" si="16"/>
        <v>18000</v>
      </c>
      <c r="J30" s="13">
        <f t="shared" si="17"/>
        <v>288000</v>
      </c>
      <c r="K30" s="13">
        <f t="shared" si="18"/>
        <v>14400</v>
      </c>
      <c r="L30" s="13">
        <f t="shared" si="19"/>
        <v>230400</v>
      </c>
      <c r="M30" s="13">
        <f t="shared" si="20"/>
        <v>11520</v>
      </c>
      <c r="N30" s="14"/>
      <c r="O30" s="15"/>
    </row>
    <row r="31" spans="1:15" s="5" customFormat="1" ht="10.5" customHeight="1" x14ac:dyDescent="0.25">
      <c r="A31" s="3"/>
      <c r="B31" s="4"/>
      <c r="C31" s="16"/>
      <c r="D31" s="17"/>
      <c r="E31" s="16"/>
      <c r="F31" s="17"/>
      <c r="G31" s="17"/>
      <c r="H31" s="17"/>
      <c r="I31" s="17"/>
      <c r="J31" s="17"/>
      <c r="K31" s="17"/>
      <c r="L31" s="17"/>
      <c r="M31" s="14"/>
      <c r="N31" s="14"/>
    </row>
    <row r="32" spans="1:15" s="2" customFormat="1" ht="12.75" x14ac:dyDescent="0.25">
      <c r="A32" s="21" t="s">
        <v>0</v>
      </c>
      <c r="B32" s="23" t="s">
        <v>1</v>
      </c>
      <c r="C32" s="25" t="s">
        <v>31</v>
      </c>
      <c r="D32" s="26"/>
      <c r="E32" s="25" t="s">
        <v>32</v>
      </c>
      <c r="F32" s="26"/>
      <c r="G32" s="25" t="s">
        <v>33</v>
      </c>
      <c r="H32" s="26"/>
      <c r="I32" s="25" t="s">
        <v>34</v>
      </c>
      <c r="J32" s="26"/>
      <c r="K32" s="25" t="s">
        <v>35</v>
      </c>
      <c r="L32" s="26"/>
      <c r="M32" s="25" t="s">
        <v>36</v>
      </c>
      <c r="N32" s="26"/>
    </row>
    <row r="33" spans="1:14" s="2" customFormat="1" ht="20.25" customHeight="1" x14ac:dyDescent="0.25">
      <c r="A33" s="22"/>
      <c r="B33" s="24"/>
      <c r="C33" s="10" t="s">
        <v>2</v>
      </c>
      <c r="D33" s="10" t="s">
        <v>3</v>
      </c>
      <c r="E33" s="10" t="s">
        <v>2</v>
      </c>
      <c r="F33" s="10" t="s">
        <v>3</v>
      </c>
      <c r="G33" s="10" t="s">
        <v>2</v>
      </c>
      <c r="H33" s="10" t="s">
        <v>3</v>
      </c>
      <c r="I33" s="10" t="s">
        <v>2</v>
      </c>
      <c r="J33" s="10" t="s">
        <v>3</v>
      </c>
      <c r="K33" s="10" t="s">
        <v>2</v>
      </c>
      <c r="L33" s="10" t="s">
        <v>3</v>
      </c>
      <c r="M33" s="10" t="s">
        <v>2</v>
      </c>
      <c r="N33" s="10" t="s">
        <v>3</v>
      </c>
    </row>
    <row r="34" spans="1:14" s="5" customFormat="1" ht="12.75" customHeight="1" x14ac:dyDescent="0.25">
      <c r="A34" s="8">
        <v>1</v>
      </c>
      <c r="B34" s="7" t="s">
        <v>5</v>
      </c>
      <c r="C34" s="12">
        <f t="shared" ref="C34:C54" si="21">ROUNDUP(L10*0.8,0)</f>
        <v>81920</v>
      </c>
      <c r="D34" s="13">
        <f t="shared" ref="D34:D42" si="22">ROUNDUP(C34*0.05,0)</f>
        <v>4096</v>
      </c>
      <c r="E34" s="13">
        <f t="shared" ref="E34:E42" si="23">ROUNDUP(C34*0.8,0)</f>
        <v>65536</v>
      </c>
      <c r="F34" s="13">
        <f t="shared" ref="F34:F42" si="24">ROUNDUP(E34*0.05,0)</f>
        <v>3277</v>
      </c>
      <c r="G34" s="13">
        <f t="shared" ref="G34:G42" si="25">ROUNDUP(E34*0.8,0)</f>
        <v>52429</v>
      </c>
      <c r="H34" s="13">
        <f t="shared" ref="H34:H42" si="26">ROUNDUP(G34*0.05,0)</f>
        <v>2622</v>
      </c>
      <c r="I34" s="13">
        <f t="shared" ref="I34:I42" si="27">ROUNDUP(G34*0.8,0)</f>
        <v>41944</v>
      </c>
      <c r="J34" s="13">
        <f t="shared" ref="J34:J42" si="28">ROUNDUP(I34*0.05,0)</f>
        <v>2098</v>
      </c>
      <c r="K34" s="13">
        <f t="shared" ref="K34:K54" si="29">ROUNDUP(I34*0.8,0)</f>
        <v>33556</v>
      </c>
      <c r="L34" s="13">
        <f t="shared" ref="L34:L54" si="30">ROUNDUP(K34*0.05,0)</f>
        <v>1678</v>
      </c>
      <c r="M34" s="13">
        <f t="shared" ref="M34:M54" si="31">ROUNDUP(K34*0.8,0)</f>
        <v>26845</v>
      </c>
      <c r="N34" s="13">
        <f t="shared" ref="N34:N54" si="32">ROUNDUP(M34*0.05,0)</f>
        <v>1343</v>
      </c>
    </row>
    <row r="35" spans="1:14" s="5" customFormat="1" ht="12.75" customHeight="1" x14ac:dyDescent="0.25">
      <c r="A35" s="8">
        <v>2</v>
      </c>
      <c r="B35" s="7" t="s">
        <v>7</v>
      </c>
      <c r="C35" s="12">
        <f t="shared" si="21"/>
        <v>49152</v>
      </c>
      <c r="D35" s="13">
        <f t="shared" si="22"/>
        <v>2458</v>
      </c>
      <c r="E35" s="13">
        <f t="shared" si="23"/>
        <v>39322</v>
      </c>
      <c r="F35" s="13">
        <f t="shared" si="24"/>
        <v>1967</v>
      </c>
      <c r="G35" s="13">
        <f t="shared" si="25"/>
        <v>31458</v>
      </c>
      <c r="H35" s="13">
        <f t="shared" si="26"/>
        <v>1573</v>
      </c>
      <c r="I35" s="13">
        <f t="shared" si="27"/>
        <v>25167</v>
      </c>
      <c r="J35" s="13">
        <f t="shared" si="28"/>
        <v>1259</v>
      </c>
      <c r="K35" s="13">
        <f t="shared" si="29"/>
        <v>20134</v>
      </c>
      <c r="L35" s="13">
        <f t="shared" si="30"/>
        <v>1007</v>
      </c>
      <c r="M35" s="13">
        <f t="shared" si="31"/>
        <v>16108</v>
      </c>
      <c r="N35" s="13">
        <f t="shared" si="32"/>
        <v>806</v>
      </c>
    </row>
    <row r="36" spans="1:14" s="5" customFormat="1" ht="12.75" customHeight="1" x14ac:dyDescent="0.25">
      <c r="A36" s="8">
        <v>3</v>
      </c>
      <c r="B36" s="7" t="s">
        <v>8</v>
      </c>
      <c r="C36" s="12">
        <f t="shared" si="21"/>
        <v>73728</v>
      </c>
      <c r="D36" s="13">
        <f t="shared" si="22"/>
        <v>3687</v>
      </c>
      <c r="E36" s="13">
        <f t="shared" si="23"/>
        <v>58983</v>
      </c>
      <c r="F36" s="13">
        <f t="shared" si="24"/>
        <v>2950</v>
      </c>
      <c r="G36" s="13">
        <f t="shared" si="25"/>
        <v>47187</v>
      </c>
      <c r="H36" s="13">
        <f t="shared" si="26"/>
        <v>2360</v>
      </c>
      <c r="I36" s="13">
        <f t="shared" si="27"/>
        <v>37750</v>
      </c>
      <c r="J36" s="13">
        <f t="shared" si="28"/>
        <v>1888</v>
      </c>
      <c r="K36" s="13">
        <f t="shared" si="29"/>
        <v>30200</v>
      </c>
      <c r="L36" s="13">
        <f t="shared" si="30"/>
        <v>1510</v>
      </c>
      <c r="M36" s="13">
        <f t="shared" si="31"/>
        <v>24160</v>
      </c>
      <c r="N36" s="13">
        <f t="shared" si="32"/>
        <v>1208</v>
      </c>
    </row>
    <row r="37" spans="1:14" s="5" customFormat="1" ht="12.75" customHeight="1" x14ac:dyDescent="0.25">
      <c r="A37" s="8">
        <v>4</v>
      </c>
      <c r="B37" s="7" t="s">
        <v>9</v>
      </c>
      <c r="C37" s="12">
        <f t="shared" si="21"/>
        <v>49152</v>
      </c>
      <c r="D37" s="13">
        <f t="shared" si="22"/>
        <v>2458</v>
      </c>
      <c r="E37" s="13">
        <f t="shared" si="23"/>
        <v>39322</v>
      </c>
      <c r="F37" s="13">
        <f t="shared" si="24"/>
        <v>1967</v>
      </c>
      <c r="G37" s="13">
        <f t="shared" si="25"/>
        <v>31458</v>
      </c>
      <c r="H37" s="13">
        <f t="shared" si="26"/>
        <v>1573</v>
      </c>
      <c r="I37" s="13">
        <f t="shared" si="27"/>
        <v>25167</v>
      </c>
      <c r="J37" s="13">
        <f t="shared" si="28"/>
        <v>1259</v>
      </c>
      <c r="K37" s="13">
        <f t="shared" si="29"/>
        <v>20134</v>
      </c>
      <c r="L37" s="13">
        <f t="shared" si="30"/>
        <v>1007</v>
      </c>
      <c r="M37" s="13">
        <f t="shared" si="31"/>
        <v>16108</v>
      </c>
      <c r="N37" s="13">
        <f t="shared" si="32"/>
        <v>806</v>
      </c>
    </row>
    <row r="38" spans="1:14" s="5" customFormat="1" ht="12.75" customHeight="1" x14ac:dyDescent="0.25">
      <c r="A38" s="8">
        <v>5</v>
      </c>
      <c r="B38" s="7" t="s">
        <v>10</v>
      </c>
      <c r="C38" s="12">
        <f t="shared" si="21"/>
        <v>10240</v>
      </c>
      <c r="D38" s="13">
        <f t="shared" si="22"/>
        <v>512</v>
      </c>
      <c r="E38" s="13">
        <f t="shared" si="23"/>
        <v>8192</v>
      </c>
      <c r="F38" s="13">
        <f t="shared" si="24"/>
        <v>410</v>
      </c>
      <c r="G38" s="13">
        <f t="shared" si="25"/>
        <v>6554</v>
      </c>
      <c r="H38" s="13">
        <f t="shared" si="26"/>
        <v>328</v>
      </c>
      <c r="I38" s="13">
        <f t="shared" si="27"/>
        <v>5244</v>
      </c>
      <c r="J38" s="13">
        <f t="shared" si="28"/>
        <v>263</v>
      </c>
      <c r="K38" s="13">
        <f t="shared" si="29"/>
        <v>4196</v>
      </c>
      <c r="L38" s="13">
        <f t="shared" si="30"/>
        <v>210</v>
      </c>
      <c r="M38" s="13">
        <f t="shared" si="31"/>
        <v>3357</v>
      </c>
      <c r="N38" s="13">
        <f t="shared" si="32"/>
        <v>168</v>
      </c>
    </row>
    <row r="39" spans="1:14" s="5" customFormat="1" ht="12.75" customHeight="1" x14ac:dyDescent="0.25">
      <c r="A39" s="8">
        <v>6</v>
      </c>
      <c r="B39" s="7" t="s">
        <v>11</v>
      </c>
      <c r="C39" s="12">
        <f t="shared" si="21"/>
        <v>20480</v>
      </c>
      <c r="D39" s="13">
        <f t="shared" si="22"/>
        <v>1024</v>
      </c>
      <c r="E39" s="13">
        <f t="shared" si="23"/>
        <v>16384</v>
      </c>
      <c r="F39" s="13">
        <f t="shared" si="24"/>
        <v>820</v>
      </c>
      <c r="G39" s="13">
        <f t="shared" si="25"/>
        <v>13108</v>
      </c>
      <c r="H39" s="13">
        <f t="shared" si="26"/>
        <v>656</v>
      </c>
      <c r="I39" s="13">
        <f t="shared" si="27"/>
        <v>10487</v>
      </c>
      <c r="J39" s="13">
        <f t="shared" si="28"/>
        <v>525</v>
      </c>
      <c r="K39" s="13">
        <f t="shared" si="29"/>
        <v>8390</v>
      </c>
      <c r="L39" s="13">
        <f t="shared" si="30"/>
        <v>420</v>
      </c>
      <c r="M39" s="13">
        <f t="shared" si="31"/>
        <v>6712</v>
      </c>
      <c r="N39" s="13">
        <f t="shared" si="32"/>
        <v>336</v>
      </c>
    </row>
    <row r="40" spans="1:14" s="5" customFormat="1" ht="12.75" customHeight="1" x14ac:dyDescent="0.25">
      <c r="A40" s="8">
        <v>7</v>
      </c>
      <c r="B40" s="7" t="s">
        <v>12</v>
      </c>
      <c r="C40" s="12">
        <f t="shared" si="21"/>
        <v>49152</v>
      </c>
      <c r="D40" s="13">
        <f t="shared" si="22"/>
        <v>2458</v>
      </c>
      <c r="E40" s="13">
        <f t="shared" si="23"/>
        <v>39322</v>
      </c>
      <c r="F40" s="13">
        <f t="shared" si="24"/>
        <v>1967</v>
      </c>
      <c r="G40" s="13">
        <f t="shared" si="25"/>
        <v>31458</v>
      </c>
      <c r="H40" s="13">
        <f t="shared" si="26"/>
        <v>1573</v>
      </c>
      <c r="I40" s="13">
        <f t="shared" si="27"/>
        <v>25167</v>
      </c>
      <c r="J40" s="13">
        <f t="shared" si="28"/>
        <v>1259</v>
      </c>
      <c r="K40" s="13">
        <f t="shared" si="29"/>
        <v>20134</v>
      </c>
      <c r="L40" s="13">
        <f t="shared" si="30"/>
        <v>1007</v>
      </c>
      <c r="M40" s="13">
        <f t="shared" si="31"/>
        <v>16108</v>
      </c>
      <c r="N40" s="13">
        <f t="shared" si="32"/>
        <v>806</v>
      </c>
    </row>
    <row r="41" spans="1:14" s="5" customFormat="1" ht="12.75" customHeight="1" x14ac:dyDescent="0.25">
      <c r="A41" s="8">
        <v>8</v>
      </c>
      <c r="B41" s="7" t="s">
        <v>13</v>
      </c>
      <c r="C41" s="12">
        <f t="shared" si="21"/>
        <v>61440</v>
      </c>
      <c r="D41" s="13">
        <f t="shared" si="22"/>
        <v>3072</v>
      </c>
      <c r="E41" s="13">
        <f t="shared" si="23"/>
        <v>49152</v>
      </c>
      <c r="F41" s="13">
        <f t="shared" si="24"/>
        <v>2458</v>
      </c>
      <c r="G41" s="13">
        <f t="shared" si="25"/>
        <v>39322</v>
      </c>
      <c r="H41" s="13">
        <f t="shared" si="26"/>
        <v>1967</v>
      </c>
      <c r="I41" s="13">
        <f t="shared" si="27"/>
        <v>31458</v>
      </c>
      <c r="J41" s="13">
        <f t="shared" si="28"/>
        <v>1573</v>
      </c>
      <c r="K41" s="13">
        <f t="shared" si="29"/>
        <v>25167</v>
      </c>
      <c r="L41" s="13">
        <f t="shared" si="30"/>
        <v>1259</v>
      </c>
      <c r="M41" s="13">
        <f t="shared" si="31"/>
        <v>20134</v>
      </c>
      <c r="N41" s="13">
        <f t="shared" si="32"/>
        <v>1007</v>
      </c>
    </row>
    <row r="42" spans="1:14" s="5" customFormat="1" ht="12.75" customHeight="1" x14ac:dyDescent="0.25">
      <c r="A42" s="8">
        <v>9</v>
      </c>
      <c r="B42" s="7" t="s">
        <v>14</v>
      </c>
      <c r="C42" s="12">
        <f t="shared" si="21"/>
        <v>49152</v>
      </c>
      <c r="D42" s="13">
        <f t="shared" si="22"/>
        <v>2458</v>
      </c>
      <c r="E42" s="13">
        <f t="shared" si="23"/>
        <v>39322</v>
      </c>
      <c r="F42" s="13">
        <f t="shared" si="24"/>
        <v>1967</v>
      </c>
      <c r="G42" s="13">
        <f t="shared" si="25"/>
        <v>31458</v>
      </c>
      <c r="H42" s="13">
        <f t="shared" si="26"/>
        <v>1573</v>
      </c>
      <c r="I42" s="13">
        <f t="shared" si="27"/>
        <v>25167</v>
      </c>
      <c r="J42" s="13">
        <f t="shared" si="28"/>
        <v>1259</v>
      </c>
      <c r="K42" s="13">
        <f t="shared" si="29"/>
        <v>20134</v>
      </c>
      <c r="L42" s="13">
        <f t="shared" si="30"/>
        <v>1007</v>
      </c>
      <c r="M42" s="13">
        <f t="shared" si="31"/>
        <v>16108</v>
      </c>
      <c r="N42" s="13">
        <f t="shared" si="32"/>
        <v>806</v>
      </c>
    </row>
    <row r="43" spans="1:14" s="5" customFormat="1" ht="12.75" customHeight="1" x14ac:dyDescent="0.25">
      <c r="A43" s="8">
        <v>10</v>
      </c>
      <c r="B43" s="7" t="s">
        <v>15</v>
      </c>
      <c r="C43" s="12">
        <f t="shared" si="21"/>
        <v>114688</v>
      </c>
      <c r="D43" s="13">
        <f t="shared" ref="D43:D51" si="33">ROUNDUP(C43*0.05,0)</f>
        <v>5735</v>
      </c>
      <c r="E43" s="13">
        <f t="shared" ref="E43:E51" si="34">ROUNDUP(C43*0.8,0)</f>
        <v>91751</v>
      </c>
      <c r="F43" s="13">
        <f t="shared" ref="F43:F51" si="35">ROUNDUP(E43*0.05,0)</f>
        <v>4588</v>
      </c>
      <c r="G43" s="13">
        <f t="shared" ref="G43:G51" si="36">ROUNDUP(E43*0.8,0)</f>
        <v>73401</v>
      </c>
      <c r="H43" s="13">
        <f t="shared" ref="H43:H51" si="37">ROUNDUP(G43*0.05,0)</f>
        <v>3671</v>
      </c>
      <c r="I43" s="13">
        <f t="shared" ref="I43:I51" si="38">ROUNDUP(G43*0.8,0)</f>
        <v>58721</v>
      </c>
      <c r="J43" s="13">
        <f t="shared" ref="J43:J51" si="39">ROUNDUP(I43*0.05,0)</f>
        <v>2937</v>
      </c>
      <c r="K43" s="13">
        <f t="shared" si="29"/>
        <v>46977</v>
      </c>
      <c r="L43" s="13">
        <f t="shared" si="30"/>
        <v>2349</v>
      </c>
      <c r="M43" s="13">
        <f t="shared" si="31"/>
        <v>37582</v>
      </c>
      <c r="N43" s="13">
        <f t="shared" si="32"/>
        <v>1880</v>
      </c>
    </row>
    <row r="44" spans="1:14" s="5" customFormat="1" ht="12.75" customHeight="1" x14ac:dyDescent="0.25">
      <c r="A44" s="8">
        <v>11</v>
      </c>
      <c r="B44" s="7" t="s">
        <v>16</v>
      </c>
      <c r="C44" s="12">
        <f t="shared" si="21"/>
        <v>10240</v>
      </c>
      <c r="D44" s="13">
        <f t="shared" si="33"/>
        <v>512</v>
      </c>
      <c r="E44" s="13">
        <f t="shared" si="34"/>
        <v>8192</v>
      </c>
      <c r="F44" s="13">
        <f t="shared" si="35"/>
        <v>410</v>
      </c>
      <c r="G44" s="13">
        <f t="shared" si="36"/>
        <v>6554</v>
      </c>
      <c r="H44" s="13">
        <f t="shared" si="37"/>
        <v>328</v>
      </c>
      <c r="I44" s="13">
        <f t="shared" si="38"/>
        <v>5244</v>
      </c>
      <c r="J44" s="13">
        <f t="shared" si="39"/>
        <v>263</v>
      </c>
      <c r="K44" s="13">
        <f t="shared" si="29"/>
        <v>4196</v>
      </c>
      <c r="L44" s="13">
        <f t="shared" si="30"/>
        <v>210</v>
      </c>
      <c r="M44" s="13">
        <f t="shared" si="31"/>
        <v>3357</v>
      </c>
      <c r="N44" s="13">
        <f t="shared" si="32"/>
        <v>168</v>
      </c>
    </row>
    <row r="45" spans="1:14" s="5" customFormat="1" ht="12.75" customHeight="1" x14ac:dyDescent="0.25">
      <c r="A45" s="8">
        <v>12</v>
      </c>
      <c r="B45" s="7" t="s">
        <v>17</v>
      </c>
      <c r="C45" s="12">
        <f t="shared" si="21"/>
        <v>20480</v>
      </c>
      <c r="D45" s="13">
        <f t="shared" si="33"/>
        <v>1024</v>
      </c>
      <c r="E45" s="13">
        <f t="shared" si="34"/>
        <v>16384</v>
      </c>
      <c r="F45" s="13">
        <f t="shared" si="35"/>
        <v>820</v>
      </c>
      <c r="G45" s="13">
        <f t="shared" si="36"/>
        <v>13108</v>
      </c>
      <c r="H45" s="13">
        <f t="shared" si="37"/>
        <v>656</v>
      </c>
      <c r="I45" s="13">
        <f t="shared" si="38"/>
        <v>10487</v>
      </c>
      <c r="J45" s="13">
        <f t="shared" si="39"/>
        <v>525</v>
      </c>
      <c r="K45" s="13">
        <f t="shared" si="29"/>
        <v>8390</v>
      </c>
      <c r="L45" s="13">
        <f t="shared" si="30"/>
        <v>420</v>
      </c>
      <c r="M45" s="13">
        <f t="shared" si="31"/>
        <v>6712</v>
      </c>
      <c r="N45" s="13">
        <f t="shared" si="32"/>
        <v>336</v>
      </c>
    </row>
    <row r="46" spans="1:14" s="5" customFormat="1" ht="12.75" customHeight="1" x14ac:dyDescent="0.25">
      <c r="A46" s="8">
        <v>13</v>
      </c>
      <c r="B46" s="7" t="s">
        <v>18</v>
      </c>
      <c r="C46" s="12">
        <f t="shared" si="21"/>
        <v>20480</v>
      </c>
      <c r="D46" s="13">
        <f t="shared" si="33"/>
        <v>1024</v>
      </c>
      <c r="E46" s="13">
        <f t="shared" si="34"/>
        <v>16384</v>
      </c>
      <c r="F46" s="13">
        <f t="shared" si="35"/>
        <v>820</v>
      </c>
      <c r="G46" s="13">
        <f t="shared" si="36"/>
        <v>13108</v>
      </c>
      <c r="H46" s="13">
        <f t="shared" si="37"/>
        <v>656</v>
      </c>
      <c r="I46" s="13">
        <f t="shared" si="38"/>
        <v>10487</v>
      </c>
      <c r="J46" s="13">
        <f t="shared" si="39"/>
        <v>525</v>
      </c>
      <c r="K46" s="13">
        <f t="shared" si="29"/>
        <v>8390</v>
      </c>
      <c r="L46" s="13">
        <f t="shared" si="30"/>
        <v>420</v>
      </c>
      <c r="M46" s="13">
        <f t="shared" si="31"/>
        <v>6712</v>
      </c>
      <c r="N46" s="13">
        <f t="shared" si="32"/>
        <v>336</v>
      </c>
    </row>
    <row r="47" spans="1:14" s="5" customFormat="1" ht="12.75" customHeight="1" x14ac:dyDescent="0.25">
      <c r="A47" s="8">
        <v>14</v>
      </c>
      <c r="B47" s="7" t="s">
        <v>19</v>
      </c>
      <c r="C47" s="12">
        <f t="shared" si="21"/>
        <v>28672</v>
      </c>
      <c r="D47" s="13">
        <f t="shared" si="33"/>
        <v>1434</v>
      </c>
      <c r="E47" s="13">
        <f t="shared" si="34"/>
        <v>22938</v>
      </c>
      <c r="F47" s="13">
        <f t="shared" si="35"/>
        <v>1147</v>
      </c>
      <c r="G47" s="13">
        <f t="shared" si="36"/>
        <v>18351</v>
      </c>
      <c r="H47" s="13">
        <f t="shared" si="37"/>
        <v>918</v>
      </c>
      <c r="I47" s="13">
        <f t="shared" si="38"/>
        <v>14681</v>
      </c>
      <c r="J47" s="13">
        <f t="shared" si="39"/>
        <v>735</v>
      </c>
      <c r="K47" s="13">
        <f t="shared" si="29"/>
        <v>11745</v>
      </c>
      <c r="L47" s="13">
        <f t="shared" si="30"/>
        <v>588</v>
      </c>
      <c r="M47" s="13">
        <f t="shared" si="31"/>
        <v>9396</v>
      </c>
      <c r="N47" s="13">
        <f t="shared" si="32"/>
        <v>470</v>
      </c>
    </row>
    <row r="48" spans="1:14" s="5" customFormat="1" ht="12.75" customHeight="1" x14ac:dyDescent="0.25">
      <c r="A48" s="8">
        <v>15</v>
      </c>
      <c r="B48" s="7" t="s">
        <v>20</v>
      </c>
      <c r="C48" s="12">
        <f t="shared" si="21"/>
        <v>49152</v>
      </c>
      <c r="D48" s="13">
        <f t="shared" si="33"/>
        <v>2458</v>
      </c>
      <c r="E48" s="13">
        <f t="shared" si="34"/>
        <v>39322</v>
      </c>
      <c r="F48" s="13">
        <f t="shared" si="35"/>
        <v>1967</v>
      </c>
      <c r="G48" s="13">
        <f t="shared" si="36"/>
        <v>31458</v>
      </c>
      <c r="H48" s="13">
        <f t="shared" si="37"/>
        <v>1573</v>
      </c>
      <c r="I48" s="13">
        <f t="shared" si="38"/>
        <v>25167</v>
      </c>
      <c r="J48" s="13">
        <f t="shared" si="39"/>
        <v>1259</v>
      </c>
      <c r="K48" s="13">
        <f t="shared" si="29"/>
        <v>20134</v>
      </c>
      <c r="L48" s="13">
        <f t="shared" si="30"/>
        <v>1007</v>
      </c>
      <c r="M48" s="13">
        <f t="shared" si="31"/>
        <v>16108</v>
      </c>
      <c r="N48" s="13">
        <f t="shared" si="32"/>
        <v>806</v>
      </c>
    </row>
    <row r="49" spans="1:14" s="5" customFormat="1" ht="12.75" customHeight="1" x14ac:dyDescent="0.25">
      <c r="A49" s="8">
        <v>16</v>
      </c>
      <c r="B49" s="7" t="s">
        <v>21</v>
      </c>
      <c r="C49" s="12">
        <f t="shared" si="21"/>
        <v>49152</v>
      </c>
      <c r="D49" s="13">
        <f t="shared" si="33"/>
        <v>2458</v>
      </c>
      <c r="E49" s="13">
        <f t="shared" si="34"/>
        <v>39322</v>
      </c>
      <c r="F49" s="13">
        <f t="shared" si="35"/>
        <v>1967</v>
      </c>
      <c r="G49" s="13">
        <f t="shared" si="36"/>
        <v>31458</v>
      </c>
      <c r="H49" s="13">
        <f t="shared" si="37"/>
        <v>1573</v>
      </c>
      <c r="I49" s="13">
        <f t="shared" si="38"/>
        <v>25167</v>
      </c>
      <c r="J49" s="13">
        <f t="shared" si="39"/>
        <v>1259</v>
      </c>
      <c r="K49" s="13">
        <f t="shared" si="29"/>
        <v>20134</v>
      </c>
      <c r="L49" s="13">
        <f t="shared" si="30"/>
        <v>1007</v>
      </c>
      <c r="M49" s="13">
        <f t="shared" si="31"/>
        <v>16108</v>
      </c>
      <c r="N49" s="13">
        <f t="shared" si="32"/>
        <v>806</v>
      </c>
    </row>
    <row r="50" spans="1:14" s="5" customFormat="1" ht="12.75" customHeight="1" x14ac:dyDescent="0.25">
      <c r="A50" s="8">
        <v>17</v>
      </c>
      <c r="B50" s="7" t="s">
        <v>22</v>
      </c>
      <c r="C50" s="12">
        <f t="shared" si="21"/>
        <v>49152</v>
      </c>
      <c r="D50" s="13">
        <f t="shared" si="33"/>
        <v>2458</v>
      </c>
      <c r="E50" s="13">
        <f t="shared" si="34"/>
        <v>39322</v>
      </c>
      <c r="F50" s="13">
        <f t="shared" si="35"/>
        <v>1967</v>
      </c>
      <c r="G50" s="13">
        <f t="shared" si="36"/>
        <v>31458</v>
      </c>
      <c r="H50" s="13">
        <f t="shared" si="37"/>
        <v>1573</v>
      </c>
      <c r="I50" s="13">
        <f t="shared" si="38"/>
        <v>25167</v>
      </c>
      <c r="J50" s="13">
        <f t="shared" si="39"/>
        <v>1259</v>
      </c>
      <c r="K50" s="13">
        <f t="shared" si="29"/>
        <v>20134</v>
      </c>
      <c r="L50" s="13">
        <f t="shared" si="30"/>
        <v>1007</v>
      </c>
      <c r="M50" s="13">
        <f t="shared" si="31"/>
        <v>16108</v>
      </c>
      <c r="N50" s="13">
        <f t="shared" si="32"/>
        <v>806</v>
      </c>
    </row>
    <row r="51" spans="1:14" s="5" customFormat="1" ht="12.75" customHeight="1" x14ac:dyDescent="0.25">
      <c r="A51" s="8">
        <v>18</v>
      </c>
      <c r="B51" s="7" t="s">
        <v>23</v>
      </c>
      <c r="C51" s="12">
        <f t="shared" si="21"/>
        <v>49152</v>
      </c>
      <c r="D51" s="13">
        <f t="shared" si="33"/>
        <v>2458</v>
      </c>
      <c r="E51" s="13">
        <f t="shared" si="34"/>
        <v>39322</v>
      </c>
      <c r="F51" s="13">
        <f t="shared" si="35"/>
        <v>1967</v>
      </c>
      <c r="G51" s="13">
        <f t="shared" si="36"/>
        <v>31458</v>
      </c>
      <c r="H51" s="13">
        <f t="shared" si="37"/>
        <v>1573</v>
      </c>
      <c r="I51" s="13">
        <f t="shared" si="38"/>
        <v>25167</v>
      </c>
      <c r="J51" s="13">
        <f t="shared" si="39"/>
        <v>1259</v>
      </c>
      <c r="K51" s="13">
        <f t="shared" si="29"/>
        <v>20134</v>
      </c>
      <c r="L51" s="13">
        <f t="shared" si="30"/>
        <v>1007</v>
      </c>
      <c r="M51" s="13">
        <f t="shared" si="31"/>
        <v>16108</v>
      </c>
      <c r="N51" s="13">
        <f t="shared" si="32"/>
        <v>806</v>
      </c>
    </row>
    <row r="52" spans="1:14" s="5" customFormat="1" ht="12.75" customHeight="1" x14ac:dyDescent="0.25">
      <c r="A52" s="8">
        <v>19</v>
      </c>
      <c r="B52" s="7" t="s">
        <v>24</v>
      </c>
      <c r="C52" s="12">
        <f t="shared" si="21"/>
        <v>49152</v>
      </c>
      <c r="D52" s="13">
        <f t="shared" ref="D52:D54" si="40">ROUNDUP(C52*0.05,0)</f>
        <v>2458</v>
      </c>
      <c r="E52" s="13">
        <f t="shared" ref="E52:E54" si="41">ROUNDUP(C52*0.8,0)</f>
        <v>39322</v>
      </c>
      <c r="F52" s="13">
        <f t="shared" ref="F52:F54" si="42">ROUNDUP(E52*0.05,0)</f>
        <v>1967</v>
      </c>
      <c r="G52" s="13">
        <f t="shared" ref="G52:G54" si="43">ROUNDUP(E52*0.8,0)</f>
        <v>31458</v>
      </c>
      <c r="H52" s="13">
        <f t="shared" ref="H52:H54" si="44">ROUNDUP(G52*0.05,0)</f>
        <v>1573</v>
      </c>
      <c r="I52" s="13">
        <f t="shared" ref="I52:I54" si="45">ROUNDUP(G52*0.8,0)</f>
        <v>25167</v>
      </c>
      <c r="J52" s="13">
        <f t="shared" ref="J52:J54" si="46">ROUNDUP(I52*0.05,0)</f>
        <v>1259</v>
      </c>
      <c r="K52" s="13">
        <f t="shared" si="29"/>
        <v>20134</v>
      </c>
      <c r="L52" s="13">
        <f t="shared" si="30"/>
        <v>1007</v>
      </c>
      <c r="M52" s="13">
        <f t="shared" si="31"/>
        <v>16108</v>
      </c>
      <c r="N52" s="13">
        <f t="shared" si="32"/>
        <v>806</v>
      </c>
    </row>
    <row r="53" spans="1:14" s="5" customFormat="1" ht="12.75" customHeight="1" x14ac:dyDescent="0.25">
      <c r="A53" s="8">
        <v>20</v>
      </c>
      <c r="B53" s="7" t="s">
        <v>25</v>
      </c>
      <c r="C53" s="12">
        <f t="shared" si="21"/>
        <v>61440</v>
      </c>
      <c r="D53" s="13">
        <f t="shared" si="40"/>
        <v>3072</v>
      </c>
      <c r="E53" s="13">
        <f t="shared" si="41"/>
        <v>49152</v>
      </c>
      <c r="F53" s="13">
        <f t="shared" si="42"/>
        <v>2458</v>
      </c>
      <c r="G53" s="13">
        <f t="shared" si="43"/>
        <v>39322</v>
      </c>
      <c r="H53" s="13">
        <f t="shared" si="44"/>
        <v>1967</v>
      </c>
      <c r="I53" s="13">
        <f t="shared" si="45"/>
        <v>31458</v>
      </c>
      <c r="J53" s="13">
        <f t="shared" si="46"/>
        <v>1573</v>
      </c>
      <c r="K53" s="13">
        <f t="shared" si="29"/>
        <v>25167</v>
      </c>
      <c r="L53" s="13">
        <f t="shared" si="30"/>
        <v>1259</v>
      </c>
      <c r="M53" s="13">
        <f t="shared" si="31"/>
        <v>20134</v>
      </c>
      <c r="N53" s="13">
        <f t="shared" si="32"/>
        <v>1007</v>
      </c>
    </row>
    <row r="54" spans="1:14" s="5" customFormat="1" ht="12.75" customHeight="1" x14ac:dyDescent="0.25">
      <c r="A54" s="8">
        <v>21</v>
      </c>
      <c r="B54" s="7" t="s">
        <v>26</v>
      </c>
      <c r="C54" s="12">
        <f t="shared" si="21"/>
        <v>184320</v>
      </c>
      <c r="D54" s="13">
        <f t="shared" si="40"/>
        <v>9216</v>
      </c>
      <c r="E54" s="13">
        <f t="shared" si="41"/>
        <v>147456</v>
      </c>
      <c r="F54" s="13">
        <f t="shared" si="42"/>
        <v>7373</v>
      </c>
      <c r="G54" s="13">
        <f t="shared" si="43"/>
        <v>117965</v>
      </c>
      <c r="H54" s="13">
        <f t="shared" si="44"/>
        <v>5899</v>
      </c>
      <c r="I54" s="13">
        <f t="shared" si="45"/>
        <v>94372</v>
      </c>
      <c r="J54" s="13">
        <f t="shared" si="46"/>
        <v>4719</v>
      </c>
      <c r="K54" s="13">
        <f t="shared" si="29"/>
        <v>75498</v>
      </c>
      <c r="L54" s="13">
        <f t="shared" si="30"/>
        <v>3775</v>
      </c>
      <c r="M54" s="13">
        <f t="shared" si="31"/>
        <v>60399</v>
      </c>
      <c r="N54" s="13">
        <f t="shared" si="32"/>
        <v>3020</v>
      </c>
    </row>
    <row r="55" spans="1:14" x14ac:dyDescent="0.3">
      <c r="A55" s="18" t="s">
        <v>38</v>
      </c>
    </row>
    <row r="56" spans="1:14" ht="12.75" customHeight="1" x14ac:dyDescent="0.3">
      <c r="A56" s="19" t="s">
        <v>39</v>
      </c>
      <c r="B56" s="20" t="s">
        <v>40</v>
      </c>
    </row>
    <row r="57" spans="1:14" ht="12.75" customHeight="1" x14ac:dyDescent="0.3">
      <c r="A57" s="19" t="s">
        <v>39</v>
      </c>
      <c r="B57" s="20" t="s">
        <v>41</v>
      </c>
    </row>
    <row r="58" spans="1:14" ht="12.75" customHeight="1" x14ac:dyDescent="0.3">
      <c r="A58" s="19" t="s">
        <v>39</v>
      </c>
      <c r="B58" s="20" t="s">
        <v>42</v>
      </c>
    </row>
    <row r="59" spans="1:14" ht="12.75" customHeight="1" x14ac:dyDescent="0.3">
      <c r="A59" s="19" t="s">
        <v>39</v>
      </c>
      <c r="B59" s="20" t="s">
        <v>43</v>
      </c>
    </row>
    <row r="60" spans="1:14" ht="12.75" customHeight="1" x14ac:dyDescent="0.3">
      <c r="A60" s="19" t="s">
        <v>39</v>
      </c>
      <c r="B60" s="20" t="s">
        <v>44</v>
      </c>
    </row>
    <row r="61" spans="1:14" ht="12.75" customHeight="1" x14ac:dyDescent="0.3">
      <c r="A61" s="19" t="s">
        <v>39</v>
      </c>
      <c r="B61" s="20" t="s">
        <v>45</v>
      </c>
    </row>
    <row r="62" spans="1:14" ht="12.75" customHeight="1" x14ac:dyDescent="0.3">
      <c r="A62" s="19" t="s">
        <v>39</v>
      </c>
      <c r="B62" s="20" t="s">
        <v>46</v>
      </c>
    </row>
    <row r="63" spans="1:14" x14ac:dyDescent="0.3">
      <c r="B63" s="20"/>
    </row>
  </sheetData>
  <mergeCells count="17">
    <mergeCell ref="M32:N32"/>
    <mergeCell ref="K32:L32"/>
    <mergeCell ref="H8:I8"/>
    <mergeCell ref="J8:K8"/>
    <mergeCell ref="L8:M8"/>
    <mergeCell ref="E8:E9"/>
    <mergeCell ref="F8:G8"/>
    <mergeCell ref="E32:F32"/>
    <mergeCell ref="G32:H32"/>
    <mergeCell ref="I32:J32"/>
    <mergeCell ref="A32:A33"/>
    <mergeCell ref="B32:B33"/>
    <mergeCell ref="C32:D32"/>
    <mergeCell ref="A8:A9"/>
    <mergeCell ref="B8:B9"/>
    <mergeCell ref="C8:C9"/>
    <mergeCell ref="D8:D9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AREV</cp:lastModifiedBy>
  <cp:lastPrinted>2016-11-25T08:41:40Z</cp:lastPrinted>
  <dcterms:created xsi:type="dcterms:W3CDTF">2012-09-27T09:10:38Z</dcterms:created>
  <dcterms:modified xsi:type="dcterms:W3CDTF">2016-11-25T10:41:44Z</dcterms:modified>
</cp:coreProperties>
</file>