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<sst xmlns="http://schemas.openxmlformats.org/spreadsheetml/2006/main" count="48" uniqueCount="24">
  <si>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Հ/Հ</t>
  </si>
  <si>
    <t>Գույքի անվանումը</t>
  </si>
  <si>
    <t>մեկնարկային գին /դրամ/</t>
  </si>
  <si>
    <t>նախավճար /դրամ/</t>
  </si>
  <si>
    <t>Ա/մ. «Հունդաի Գրեյս Տուրբո» (պ/հ.` 033 ԼԼ 62)</t>
  </si>
  <si>
    <t>Ա/մ. «ԳԱԶ24-10-11» (պ/հ.`161 ՏՍ 61)</t>
  </si>
  <si>
    <t>Թողարկման տարեթիվը</t>
  </si>
  <si>
    <t>1997թ.</t>
  </si>
  <si>
    <t>1985թ.</t>
  </si>
  <si>
    <t>19.08.2016թ.</t>
  </si>
  <si>
    <t>05.09.2016թ.</t>
  </si>
  <si>
    <t>20.09.2016թ.</t>
  </si>
  <si>
    <t>05.10.2016թ.</t>
  </si>
  <si>
    <t>20.10.2016թ.</t>
  </si>
  <si>
    <t>04.11.2016թ.</t>
  </si>
  <si>
    <t>21.11.2016թ.</t>
  </si>
  <si>
    <t>06.12.2016թ.</t>
  </si>
  <si>
    <t>21.12.2016թ.</t>
  </si>
  <si>
    <r>
      <t xml:space="preserve">Գնահատված արժեքը </t>
    </r>
    <r>
      <rPr>
        <b/>
        <sz val="7"/>
        <color indexed="10"/>
        <rFont val="GHEA Grapalat"/>
        <family val="3"/>
      </rPr>
      <t>26.02.2016թ</t>
    </r>
    <r>
      <rPr>
        <b/>
        <sz val="7"/>
        <rFont val="GHEA Grapalat"/>
        <family val="3"/>
      </rPr>
      <t xml:space="preserve"> դրությամբ  /դրամ/</t>
    </r>
  </si>
  <si>
    <t>09.01.2017թ.</t>
  </si>
  <si>
    <t>24.01.2017թ.</t>
  </si>
  <si>
    <t xml:space="preserve">ՈՒՇԱԴՐՈՒԹՅՈՒՆ վաճառվել է՝ </t>
  </si>
  <si>
    <t>-</t>
  </si>
  <si>
    <t>լոտ թիվ 2  (Ա/մ. «ԳԱԶ24-10-11» (պ/հ.`161 ՏՍ 61), թողարկման տարեթիվը` 1985թ.) 09.01.2017թ.-ին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</si>
</sst>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10"/>
      <name val="GHEA Grapalat"/>
      <family val="3"/>
    </font>
    <font>
      <b/>
      <sz val="6"/>
      <color indexed="10"/>
      <name val="GHEA Grapalat"/>
      <family val="3"/>
    </font>
    <font>
      <sz val="11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10"/>
      <name val="GHEA Grapalat"/>
      <family val="0"/>
    </font>
    <font>
      <b/>
      <sz val="6"/>
      <color indexed="8"/>
      <name val="GHEA Grapalat"/>
      <family val="0"/>
    </font>
    <font>
      <i/>
      <sz val="6"/>
      <color indexed="8"/>
      <name val="GHEA Grapalat"/>
      <family val="0"/>
    </font>
    <font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8"/>
      <color rgb="FFFF0000"/>
      <name val="GHEA Grapalat"/>
      <family val="3"/>
    </font>
    <font>
      <b/>
      <sz val="9"/>
      <color rgb="FFFF0000"/>
      <name val="GHEA Grapalat"/>
      <family val="3"/>
    </font>
    <font>
      <b/>
      <sz val="6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202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«Երևանի Վ.Բրյուսովի անվան պետական լեզվահասարակագիտական համալսարան» պետական ոչ առևտրային կազմակերպությ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47625</xdr:rowOff>
    </xdr:from>
    <xdr:to>
      <xdr:col>14</xdr:col>
      <xdr:colOff>9525</xdr:colOff>
      <xdr:row>34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724275"/>
          <a:ext cx="9496425" cy="3162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11:00-ին</a:t>
          </a:r>
          <a:r>
            <a:rPr lang="en-US" cap="none" sz="6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երկուշաբթիից ուրբաթ օրերին` ժամը 09:00-17:00 ընկած ժամանակահատվածում, զանգահարելով 077-39-91-49 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238375" y="2409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18"/>
  <sheetViews>
    <sheetView tabSelected="1" zoomScale="118" zoomScaleNormal="118" zoomScalePageLayoutView="0" workbookViewId="0" topLeftCell="A1">
      <selection activeCell="O21" sqref="O21"/>
    </sheetView>
  </sheetViews>
  <sheetFormatPr defaultColWidth="9.140625" defaultRowHeight="15"/>
  <cols>
    <col min="1" max="1" width="3.28125" style="1" customWidth="1"/>
    <col min="2" max="2" width="30.28125" style="1" customWidth="1"/>
    <col min="3" max="3" width="10.28125" style="1" customWidth="1"/>
    <col min="4" max="14" width="9.00390625" style="1" customWidth="1"/>
    <col min="15" max="16384" width="9.140625" style="1" customWidth="1"/>
  </cols>
  <sheetData>
    <row r="8" spans="1:14" s="2" customFormat="1" ht="12.75">
      <c r="A8" s="20" t="s">
        <v>0</v>
      </c>
      <c r="B8" s="20" t="s">
        <v>1</v>
      </c>
      <c r="C8" s="25" t="s">
        <v>6</v>
      </c>
      <c r="D8" s="25" t="s">
        <v>18</v>
      </c>
      <c r="E8" s="18" t="s">
        <v>9</v>
      </c>
      <c r="F8" s="19"/>
      <c r="G8" s="18" t="s">
        <v>10</v>
      </c>
      <c r="H8" s="19"/>
      <c r="I8" s="18" t="s">
        <v>11</v>
      </c>
      <c r="J8" s="19"/>
      <c r="K8" s="18" t="s">
        <v>12</v>
      </c>
      <c r="L8" s="19"/>
      <c r="M8" s="18" t="s">
        <v>13</v>
      </c>
      <c r="N8" s="19"/>
    </row>
    <row r="9" spans="1:14" s="2" customFormat="1" ht="28.5" customHeight="1">
      <c r="A9" s="21"/>
      <c r="B9" s="24"/>
      <c r="C9" s="26"/>
      <c r="D9" s="27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  <c r="M9" s="8" t="s">
        <v>2</v>
      </c>
      <c r="N9" s="8" t="s">
        <v>3</v>
      </c>
    </row>
    <row r="10" spans="1:15" s="7" customFormat="1" ht="15.75" customHeight="1">
      <c r="A10" s="11">
        <v>1</v>
      </c>
      <c r="B10" s="13" t="s">
        <v>4</v>
      </c>
      <c r="C10" s="10" t="s">
        <v>7</v>
      </c>
      <c r="D10" s="12">
        <v>434700</v>
      </c>
      <c r="E10" s="12">
        <v>434700</v>
      </c>
      <c r="F10" s="10">
        <f>ROUNDUP(E10*0.05,0)</f>
        <v>21735</v>
      </c>
      <c r="G10" s="10">
        <f>ROUNDUP(E10*0.8,0)</f>
        <v>347760</v>
      </c>
      <c r="H10" s="10">
        <f>ROUNDUP(G10*0.05,0)</f>
        <v>17388</v>
      </c>
      <c r="I10" s="10">
        <f>ROUNDUP(G10*0.8,0)</f>
        <v>278208</v>
      </c>
      <c r="J10" s="10">
        <f>ROUNDUP(I10*0.05,0)</f>
        <v>13911</v>
      </c>
      <c r="K10" s="10">
        <f>ROUNDUP(I10*0.8,0)</f>
        <v>222567</v>
      </c>
      <c r="L10" s="10">
        <f>ROUNDUP(K10*0.05,0)</f>
        <v>11129</v>
      </c>
      <c r="M10" s="10">
        <f>ROUNDUP(K10*0.8,0)</f>
        <v>178054</v>
      </c>
      <c r="N10" s="10">
        <f>ROUNDUP(M10*0.05,0)</f>
        <v>8903</v>
      </c>
      <c r="O10" s="6"/>
    </row>
    <row r="11" spans="1:15" s="7" customFormat="1" ht="15.75" customHeight="1">
      <c r="A11" s="11">
        <v>2</v>
      </c>
      <c r="B11" s="13" t="s">
        <v>5</v>
      </c>
      <c r="C11" s="10" t="s">
        <v>8</v>
      </c>
      <c r="D11" s="12">
        <v>126000</v>
      </c>
      <c r="E11" s="12">
        <v>126000</v>
      </c>
      <c r="F11" s="10">
        <f>ROUNDUP(E11*0.05,0)</f>
        <v>6300</v>
      </c>
      <c r="G11" s="10">
        <f>ROUNDUP(E11*0.8,0)</f>
        <v>100800</v>
      </c>
      <c r="H11" s="10">
        <f>ROUNDUP(G11*0.05,0)</f>
        <v>5040</v>
      </c>
      <c r="I11" s="10">
        <f>ROUNDUP(G11*0.8,0)</f>
        <v>80640</v>
      </c>
      <c r="J11" s="10">
        <f>ROUNDUP(I11*0.05,0)</f>
        <v>4032</v>
      </c>
      <c r="K11" s="10">
        <f>ROUNDUP(I11*0.8,0)</f>
        <v>64512</v>
      </c>
      <c r="L11" s="10">
        <f>ROUNDUP(K11*0.05,0)</f>
        <v>3226</v>
      </c>
      <c r="M11" s="10">
        <f>ROUNDUP(K11*0.8,0)</f>
        <v>51610</v>
      </c>
      <c r="N11" s="10">
        <f>ROUNDUP(M11*0.05,0)</f>
        <v>2581</v>
      </c>
      <c r="O11" s="6"/>
    </row>
    <row r="12" spans="1:16" s="7" customFormat="1" ht="13.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3"/>
      <c r="N12" s="3"/>
      <c r="O12" s="6"/>
      <c r="P12" s="6"/>
    </row>
    <row r="13" spans="1:14" s="2" customFormat="1" ht="12.75">
      <c r="A13" s="20" t="s">
        <v>0</v>
      </c>
      <c r="B13" s="22" t="s">
        <v>1</v>
      </c>
      <c r="C13" s="18" t="s">
        <v>14</v>
      </c>
      <c r="D13" s="19"/>
      <c r="E13" s="18" t="s">
        <v>15</v>
      </c>
      <c r="F13" s="19"/>
      <c r="G13" s="18" t="s">
        <v>16</v>
      </c>
      <c r="H13" s="19"/>
      <c r="I13" s="18" t="s">
        <v>17</v>
      </c>
      <c r="J13" s="19"/>
      <c r="K13" s="18" t="s">
        <v>19</v>
      </c>
      <c r="L13" s="19"/>
      <c r="M13" s="18" t="s">
        <v>20</v>
      </c>
      <c r="N13" s="19"/>
    </row>
    <row r="14" spans="1:14" s="2" customFormat="1" ht="31.5">
      <c r="A14" s="21"/>
      <c r="B14" s="23"/>
      <c r="C14" s="8" t="s">
        <v>2</v>
      </c>
      <c r="D14" s="8" t="s">
        <v>3</v>
      </c>
      <c r="E14" s="8" t="s">
        <v>2</v>
      </c>
      <c r="F14" s="8" t="s">
        <v>3</v>
      </c>
      <c r="G14" s="8" t="s">
        <v>2</v>
      </c>
      <c r="H14" s="8" t="s">
        <v>3</v>
      </c>
      <c r="I14" s="8" t="s">
        <v>2</v>
      </c>
      <c r="J14" s="8" t="s">
        <v>3</v>
      </c>
      <c r="K14" s="8" t="s">
        <v>2</v>
      </c>
      <c r="L14" s="8" t="s">
        <v>3</v>
      </c>
      <c r="M14" s="8" t="s">
        <v>2</v>
      </c>
      <c r="N14" s="8" t="s">
        <v>3</v>
      </c>
    </row>
    <row r="15" spans="1:14" s="7" customFormat="1" ht="15.75" customHeight="1">
      <c r="A15" s="12">
        <v>1</v>
      </c>
      <c r="B15" s="13" t="s">
        <v>4</v>
      </c>
      <c r="C15" s="10">
        <f>ROUNDUP(M10*0.8,0)</f>
        <v>142444</v>
      </c>
      <c r="D15" s="10">
        <f>ROUNDUP(C15*0.05,0)</f>
        <v>7123</v>
      </c>
      <c r="E15" s="9">
        <f>ROUNDUP(C15*0.8,0)</f>
        <v>113956</v>
      </c>
      <c r="F15" s="10">
        <f>ROUNDUP(E15*0.05,0)</f>
        <v>5698</v>
      </c>
      <c r="G15" s="10">
        <f>ROUNDUP(E15*0.8,0)</f>
        <v>91165</v>
      </c>
      <c r="H15" s="10">
        <f>ROUNDUP(G15*0.05,0)</f>
        <v>4559</v>
      </c>
      <c r="I15" s="10">
        <f>ROUNDUP(G15*0.8,0)</f>
        <v>72932</v>
      </c>
      <c r="J15" s="10">
        <f>ROUNDUP(I15*0.05,0)</f>
        <v>3647</v>
      </c>
      <c r="K15" s="10">
        <f>ROUNDUP(I15*0.8,0)</f>
        <v>58346</v>
      </c>
      <c r="L15" s="10">
        <f>ROUNDUP(K15*0.05,0)</f>
        <v>2918</v>
      </c>
      <c r="M15" s="10">
        <f>ROUNDUP(K15*0.8,0)</f>
        <v>46677</v>
      </c>
      <c r="N15" s="10">
        <f>ROUNDUP(M15*0.05,0)</f>
        <v>2334</v>
      </c>
    </row>
    <row r="16" spans="1:14" s="7" customFormat="1" ht="15.75" customHeight="1">
      <c r="A16" s="12">
        <v>2</v>
      </c>
      <c r="B16" s="13" t="s">
        <v>5</v>
      </c>
      <c r="C16" s="10">
        <f>ROUNDUP(M11*0.8,0)</f>
        <v>41288</v>
      </c>
      <c r="D16" s="10">
        <f>ROUNDUP(C16*0.05,0)</f>
        <v>2065</v>
      </c>
      <c r="E16" s="9">
        <f>ROUNDUP(C16*0.8,0)</f>
        <v>33031</v>
      </c>
      <c r="F16" s="10">
        <f>ROUNDUP(E16*0.05,0)</f>
        <v>1652</v>
      </c>
      <c r="G16" s="10">
        <f>ROUNDUP(E16*0.8,0)</f>
        <v>26425</v>
      </c>
      <c r="H16" s="10">
        <f>ROUNDUP(G16*0.05,0)</f>
        <v>1322</v>
      </c>
      <c r="I16" s="10">
        <f>ROUNDUP(G16*0.8,0)</f>
        <v>21140</v>
      </c>
      <c r="J16" s="10">
        <f>ROUNDUP(I16*0.05,0)</f>
        <v>1057</v>
      </c>
      <c r="K16" s="10">
        <f>ROUNDUP(I16*0.8,0)</f>
        <v>16912</v>
      </c>
      <c r="L16" s="10">
        <f>ROUNDUP(K16*0.05,0)</f>
        <v>846</v>
      </c>
      <c r="M16" s="10">
        <f>ROUNDUP(K16*0.8,0)</f>
        <v>13530</v>
      </c>
      <c r="N16" s="10">
        <f>ROUNDUP(M16*0.05,0)</f>
        <v>677</v>
      </c>
    </row>
    <row r="17" s="15" customFormat="1" ht="12" customHeight="1">
      <c r="A17" s="14" t="s">
        <v>21</v>
      </c>
    </row>
    <row r="18" spans="1:14" s="7" customFormat="1" ht="12" customHeight="1">
      <c r="A18" s="16" t="s">
        <v>22</v>
      </c>
      <c r="B18" s="14" t="s">
        <v>23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sheetProtection/>
  <mergeCells count="17">
    <mergeCell ref="A8:A9"/>
    <mergeCell ref="B8:B9"/>
    <mergeCell ref="C8:C9"/>
    <mergeCell ref="D8:D9"/>
    <mergeCell ref="E8:F8"/>
    <mergeCell ref="A13:A14"/>
    <mergeCell ref="B13:B14"/>
    <mergeCell ref="C13:D13"/>
    <mergeCell ref="E13:F13"/>
    <mergeCell ref="G13:H13"/>
    <mergeCell ref="K8:L8"/>
    <mergeCell ref="K13:L13"/>
    <mergeCell ref="G8:H8"/>
    <mergeCell ref="I8:J8"/>
    <mergeCell ref="M8:N8"/>
    <mergeCell ref="I13:J13"/>
    <mergeCell ref="M13:N1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2016-07-27T09:22:44Z</cp:lastPrinted>
  <dcterms:created xsi:type="dcterms:W3CDTF">2012-09-27T09:10:38Z</dcterms:created>
  <dcterms:modified xsi:type="dcterms:W3CDTF">2017-01-10T13:22:29Z</dcterms:modified>
  <cp:category/>
  <cp:version/>
  <cp:contentType/>
  <cp:contentStatus/>
</cp:coreProperties>
</file>