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60" windowWidth="16215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<sst xmlns="http://schemas.openxmlformats.org/spreadsheetml/2006/main" count="224" uniqueCount="87">
  <si>
    <t>Հ/Հ</t>
  </si>
  <si>
    <t>Գույքի անվանումը</t>
  </si>
  <si>
    <t>մեկնարկային գին /դրամ/</t>
  </si>
  <si>
    <t>նախավճար /դրամ/</t>
  </si>
  <si>
    <t xml:space="preserve">Գույքի արժեքի որոշման հետ կապված վճարը (ներառյալ ԱԱՀ)
(դրամ)
</t>
  </si>
  <si>
    <t>Գույքի տեխնիկական  վիճակը</t>
  </si>
  <si>
    <t>Թողարկման տարեթիվը</t>
  </si>
  <si>
    <t>Ենթակա է մասնակի նորոգման</t>
  </si>
  <si>
    <t>Ենթակա է նորոգման</t>
  </si>
  <si>
    <r>
      <t xml:space="preserve">Գնահատված արժեքը </t>
    </r>
    <r>
      <rPr>
        <b/>
        <sz val="6"/>
        <color indexed="10"/>
        <rFont val="GHEA Grapalat"/>
        <family val="3"/>
      </rPr>
      <t xml:space="preserve"> </t>
    </r>
    <r>
      <rPr>
        <b/>
        <sz val="6"/>
        <rFont val="GHEA Grapalat"/>
        <family val="3"/>
      </rPr>
      <t>դրությամբ  /դրամ/</t>
    </r>
  </si>
  <si>
    <t>Վթարված</t>
  </si>
  <si>
    <t>Բավարար</t>
  </si>
  <si>
    <t>01.12.2016թ.</t>
  </si>
  <si>
    <t>Ա/մ. «Շեվրոլե Նիվա (CHEVROLET NIVA 21230)» (նախկին պ/հ.` 578 OU 64 , սեփ.վկ.՝01BA957546, ն/հ՝X9L21230070200177 )</t>
  </si>
  <si>
    <t>Ա/մ. «ՎԱԶ 21214» (նախկին պ/հ.` 566 ԼՍ 64, սեփ.վկ.՝01BA956355, ն/հ՝ XTA21214051768706 )</t>
  </si>
  <si>
    <t>Ա/մ. «ՎԱԶ 21214 » (նախկին պ/հ.`562 ԼՍ 64 , սեփ.վկ.՝01BA956359, ն/հ՝XTA21214051768285 )</t>
  </si>
  <si>
    <t>Ա/մ. «ԳԱԶ 311000» (նախկին պ/հ. `164 ՍԼ 61, սեփ.վկ.՝01BA956530 , ն/հ՝ XTH311000W0172658 )</t>
  </si>
  <si>
    <t>Ա/մ. «ԳԱԶ 3221» (նախկին պ/հ.` 819 SU 64, սեփ.վկ.՝01BA956531, ն/հ՝ XTH322132W0098931)</t>
  </si>
  <si>
    <t>Ա/մ. «ՎԱԶ 21213» (նախկին պ/հ.` 677 ԼՏ 57, սեփ.վկ.՝ 01BA956526, ն/հ՝ XTA212130X1405299 )</t>
  </si>
  <si>
    <t>Ա/մ. «Տոյոտա- Կոռոլլա (TOYOTA COROLLA 1.6)» (նախկին պ/հ.` 726 II 01, սեփ.վկ.՝01BA969507 , ն/հ՝ JTDBZ42E80J022630  )</t>
  </si>
  <si>
    <t>Ա/մ. «ՎԱԶ 21214» (նախկին պ/հ.` 563 ԼՍ 64, սեփ.վկ.՝01BA957527, ն/հ՝XTA21214051768251)</t>
  </si>
  <si>
    <t>Ա/մ. «ԳԱԶ 322132» (նախկին պ/հ.`376 SU 62, սեփ.վկ.՝01BA957517 , ն/հ՝XTH322132W0098939 )</t>
  </si>
  <si>
    <t>Ա/մ. «Աուդի A6 1.8 I» (նախկին պ/հ.` 066 ԼԼ 60, սեփ.վկ.՝01BA955096 , ն/հ՝ LFVBA14B833007233 )</t>
  </si>
  <si>
    <t>Ա/մ. «ՎԱԶ 21214 » (նախկին պ/հ.`569 ԼՍ 64, սեփ.վկ.՝01BA956354, ն/հ՝ XTA21214051768622 )</t>
  </si>
  <si>
    <t>Ա/մ. «ՎԱԶ 21214 » (նախկին պ/հ.`575 ԼՍ 64, սեփ.վկ.՝01BA956356 , ն/հ՝ XTA21214051768654 )</t>
  </si>
  <si>
    <t>Ա/մ. «ՎԱԶ 21214» (նախկին պ/հ.`568 ԼՍ 64, սեփ.վկ.՝01BA956282 , ն/հ՝ XTA21214051768610 )</t>
  </si>
  <si>
    <t>Ա/մ. «ՎԱԶ 21214 » (նախկին պ/հ.`573 ԼՍ 64, սեփ.վկ.՝01BA956390, ն/հ՝ XTA21214051768535 )</t>
  </si>
  <si>
    <t>Ա/մ. «ՎԱԶ 21214» (նախկին պ/հ.` 565 ԼՍ 64, սեփ.վկ.՝ 01BA956272, ն/հ՝XTA21214051768445 )</t>
  </si>
  <si>
    <t>Ա/մ. «ՎԱԶ 21099» (նախկին պ/հ.`271 ԼԼ 10, սեփ.վկ.՝01BA956273, ն/հ՝ XTA210990W2277215 )</t>
  </si>
  <si>
    <t>Ա/մ. «Շեվրոլե Նիվա (CHEVROLET NIVA 21230)» (նախկին պ/հ.` 366 ԼՍ 61 , սեփ.վկ.՝01BA956270, ն/հ՝X9L21230070195400 )</t>
  </si>
  <si>
    <t>Ա/մ. « ՎԱԶ 21214» (նախկին պ/հ.`561 ԼՍ 64 , սեփ.վկ.՝ 01BA956358, ն/հ՝ XTA21214051768685 )</t>
  </si>
  <si>
    <t>Ա/մ. «ՎԱԶ 21099 » (նախկին պ/հ.`817 SԼ 64, սեփ.վկ.՝01BA956398 , ն/հ՝ XTA210990W2276814 )</t>
  </si>
  <si>
    <t>Ա/մ. « ՎԱԶ 21214» (նախկին պ/հ.`564 ԼՍ 64, սեփ.վկ.՝ 01BA956377, ն/հ՝ XTA21214051768623 )</t>
  </si>
  <si>
    <t>Ա/մ. «ՎԱԶ 21213» (նախկին պ/հ.`817 SU 64, սեփ.վկ.՝01BA956391 , ն/հ՝XTA212130X1404899 )</t>
  </si>
  <si>
    <t>Ա/մ. «ՎԱԶ 21099» (նախկին պ/հ.`108 ԼԼ 02, սեփ.վկ.՝01BA956532 , ն/հ՝ XTA210990W2331440 )</t>
  </si>
  <si>
    <t>Ա/մ. «ԳԱԶ 311000» (նախկին պ/հ.` 109 ԼԼ 02, սեփ.վկ.՝01BA956533, ն/հ՝ XTH311000W0173339 )</t>
  </si>
  <si>
    <t>Ա/մ. «ՎԱԶ 21213» (նախկին պ/հ.`162 ԼԼ 10, սեփ.վկ.՝01BA956525 , ն/հ՝XTA212130X1405011)</t>
  </si>
  <si>
    <t>Ա/մ. «ԳԱԶ 31029» (նախկին պ/հ.` 152 ԼԼ 01, սեփ.վկ.՝ 01BA956527, ն/հ՝ XTH210290P0085631 )</t>
  </si>
  <si>
    <t>Ա/մ. «ԳԱԶ 311000 » (նախկին պ/հ.`329 ԼԼ 11, սեփ.վկ.՝01BA956528 , ն/հ՝XTH311000W0175790)</t>
  </si>
  <si>
    <t>Ա/մ. «Տոյոտա- Կոռոլլա (TOYOTA COROLLA 1.6)» (նախկին պ/հ.` 537 II 01 , սեփ.վկ.՝01BA969162 , ն/հ՝ JTNBV58E002054809  )</t>
  </si>
  <si>
    <t>Ա/մ. «Տոյոտա- Կոռոլլա (TOYOTA COROLLA 1.8)» (նախկին պ/հ.` 757 II 01 , սեփ.վկ.՝01BA969338, ն/հ՝JTDBR42E30J013480 )</t>
  </si>
  <si>
    <t>12.12.2016թ</t>
  </si>
  <si>
    <t>Գույքի գնահատման    ամսաթիվը</t>
  </si>
  <si>
    <t>Առջևից վթարված</t>
  </si>
  <si>
    <t>Ենթակա է կապիտալ նորոգման</t>
  </si>
  <si>
    <t xml:space="preserve">  Բավարար</t>
  </si>
  <si>
    <t>Շահագործման             համար ոչ պիտանի</t>
  </si>
  <si>
    <t>2007թ.</t>
  </si>
  <si>
    <t>2005թ.</t>
  </si>
  <si>
    <t>1998թ.</t>
  </si>
  <si>
    <t>2003թ.</t>
  </si>
  <si>
    <t>1993թ.</t>
  </si>
  <si>
    <t>2008թ.</t>
  </si>
  <si>
    <t>31.01.2017թ.</t>
  </si>
  <si>
    <t>15.02.2017թ.</t>
  </si>
  <si>
    <t>02.03.2017թ.</t>
  </si>
  <si>
    <t>17.03.2017թ.</t>
  </si>
  <si>
    <t>03.04.2017թ.</t>
  </si>
  <si>
    <t>18.04.2017թ.</t>
  </si>
  <si>
    <t>03.05.2017թ.</t>
  </si>
  <si>
    <t>18.05.2017թ.</t>
  </si>
  <si>
    <t>02.06.2017թ.</t>
  </si>
  <si>
    <t>19.06.2017թ.</t>
  </si>
  <si>
    <t xml:space="preserve">ՈՒՇԱԴՐՈՒԹՅՈՒՆ վաճառվել է՝ </t>
  </si>
  <si>
    <t>-</t>
  </si>
  <si>
    <t>լոտ թիվ 1  (Ա/մ. «Շեվրոլե Նիվա (CHEVROLET NIVA 21230)» (նախկին պ/հ.` 578 OU 64 , սեփ.վկ.՝01BA957546, ն/հ՝X9L21230070200177 ), թողարկման տարեթիվը` 2007թ.) 31.01.2017թ.-ին</t>
  </si>
  <si>
    <t>լոտ թիվ 2  (Ա/մ. «ՎԱԶ 21214» (նախկին պ/հ.` 563 ԼՍ 64, սեփ.վկ.՝01BA957527, ն/հ՝XTA21214051768251), թողարկման տարեթիվը` 2005թ.) 31.01.2017թ.-ին</t>
  </si>
  <si>
    <t>լոտ թիվ 5  (Ա/մ. «ՎԱԶ 21214» (նախկին պ/հ.` 566 ԼՍ 64, սեփ.վկ.՝01BA956355, ն/հ՝ XTA21214051768706 ), թողարկման տարեթիվը` 2005թ.) 31.01.2017թ.-ին</t>
  </si>
  <si>
    <t>լոտ թիվ 6  (Ա/մ. «ՎԱԶ 21214 » (նախկին պ/հ.`569 ԼՍ 64, սեփ.վկ.՝01BA956354, ն/հ՝ XTA21214051768622 ), թողարկման տարեթիվը` 2005թ.) 31.01.2017թ.-ին</t>
  </si>
  <si>
    <t>լոտ թիվ 7 ( Ա/մ. «ՎԱԶ 21214 » (նախկին պ/հ.`575 ԼՍ 64, սեփ.վկ.՝01BA956356 , ն/հ՝ XTA21214051768654 ), թողարկման տարեթիվը` 2005թ.) 31.01.2017թ.-ին</t>
  </si>
  <si>
    <t>լոտ թիվ 8 (Ա/մ. «ՎԱԶ 21214» (նախկին պ/հ.`568 ԼՍ 64, սեփ.վկ.՝01BA956282 , ն/հ՝ XTA21214051768610 ), թողարկման տարեթիվը` 2005թ.) 31.01.2017թ.-ին</t>
  </si>
  <si>
    <t>լոտ թիվ 9 ( Ա/մ. «ՎԱԶ 21214» (նախկին պ/հ.` 565 ԼՍ 64, սեփ.վկ.՝ 01BA956272, ն/հ՝XTA21214051768445 )), թողարկման տարեթիվը` 2005թ.) 31.01.2017թ.-ին</t>
  </si>
  <si>
    <t>լոտ թիվ 11 ( Ա/մ. «ՎԱԶ 21214 » (նախկին պ/հ.`573 ԼՍ 64, սեփ.վկ.՝01BA956390, ն/հ՝ XTA21214051768535 ), թողարկման տարեթիվը` 2005թ.) 31.01.2017թ.-ին</t>
  </si>
  <si>
    <t>լոտ թիվ 12 ( Ա/մ. «Շեվրոլե Նիվա (CHEVROLET NIVA 21230)» (նախկին պ/հ.` 366 ԼՍ 61 , սեփ.վկ.՝01BA956270, ն/հ՝X9L21230070195400 ), թողարկման տարեթիվը` 2007թ. 31.01.2017թ.-ին</t>
  </si>
  <si>
    <t>լոտ թիվ 13 ( Ա/մ. «ՎԱԶ 21214 » (նախկին պ/հ.`562 ԼՍ 64 , սեփ.վկ.՝01BA956359, ն/հ՝XTA21214051768285 ), թողարկման տարեթիվը` 2005թ. 31.01.2017թ.-ին</t>
  </si>
  <si>
    <t>լոտ թիվ 14 ( Ա/մ. « ՎԱԶ 21214» (նախկին պ/հ.`561 ԼՍ 64 , սեփ.վկ.՝ 01BA956358, ն/հ՝ XTA21214051768685 ), թողարկման տարեթիվը` 2005թ. 31.01.2017թ.-ին</t>
  </si>
  <si>
    <t>լոտ թիվ 15 (Ա/մ. «ՎԱԶ 21099 » (նախկին պ/հ.`817 SԼ 64, սեփ.վկ.՝01BA956398 , ն/հ՝ XTA210990W2276814 ) ), թողարկման տարեթիվը` 1998թ. 31.01.2017թ.-ին</t>
  </si>
  <si>
    <t>լոտ թիվ 16 (Ա/մ. « ՎԱԶ 21214» (նախկին պ/հ.`564 ԼՍ 64, սեփ.վկ.՝ 01BA956377, ն/հ՝ XTA21214051768623), թողարկման տարեթիվը` 2005թ. 31.01.2017թ.-ին</t>
  </si>
  <si>
    <t>լոտ թիվ 17 (Ա/մ. «ՎԱԶ 21213» (նախկին պ/հ.`817 SU 64, սեփ.վկ.՝01BA956391 , ն/հ՝XTA212130X1404899 ), թողարկման տարեթիվը` 1998թ. 31.01.2017թ.-ին</t>
  </si>
  <si>
    <t>լոտ թիվ 18 (Ա/մ. «ՎԱԶ 21099» (նախկին պ/հ.`108 ԼԼ 02, սեփ.վկ.՝01BA956532 , ն/հ՝ XTA210990W2331440 ), թողարկման տարեթիվը` 1998թ. 31.01.2017թ.-ին</t>
  </si>
  <si>
    <t>լոտ թիվ 22 (Ա/մ. «ՎԱԶ 21213» (նախկին պ/հ.` 677 ԼՏ 57, սեփ.վկ.՝ 01BA956526, ն/հ՝ XTA212130X1405299 ), թողարկման տարեթիվը` 1998թ. 31.01.2017թ.-ին</t>
  </si>
  <si>
    <t>լոտ թիվ 23 (Ա/մ. «ՎԱԶ 21213» (նախկին պ/հ.`162 ԼԼ 10, սեփ.վկ.՝01BA956525 , ն/հ՝XTA212130X1405011 ), թողարկման տարեթիվը` 1998թ. 31.01.2017թ.-ին</t>
  </si>
  <si>
    <t>լոտ թիվ 21 (Ա/մ. «ԳԱԶ 3221» (նախկին պ/հ.` 819 SU 64, սեփ.վկ.՝01BA956531, ն/հ՝ XTH322132W0098931), թողարկման տարեթիվը` 1998թ. 15.02.2017թ.-ին</t>
  </si>
  <si>
    <t>լոտ թիվ 3 (Ա/մ. «ԳԱԶ 322132» (նախկին պ/հ.`376 SU 62, սեփ.վկ.՝01BA957517 , ն/հ՝XTH322132W0098939), թողարկման տարեթիվը` 1998թ. 15.02.2017թ.-ին</t>
  </si>
  <si>
    <t>լոտ թիվ 20 (Ա/մ. «ԳԱԶ 311000» (նախկին պ/հ. `164 ՍԼ 61, սեփ.վկ.՝01BA956530 , ն/հ՝ XTH311000W0172658), թողարկման տարեթիվը` 1998թ. 15.02.2017թ.-ին</t>
  </si>
  <si>
    <t>լոտ թիվ 4 (Ա/մ. «Աուդի A6 1.8 I» (նախկին պ/հ.` 066 ԼԼ 60, սեփ.վկ.՝01BA955096 , ն/հ՝ LFVBA14B833007233), թողարկման տարեթիվը` 2003թ. 15.02.2017թ.-ին</t>
  </si>
  <si>
    <t>լոտ թիվ 10 (Ա/մ. «ՎԱԶ 21099» (նախկին պ/հ.`271 ԼԼ 10, սեփ.վկ.՝01BA956273, ն/հ՝ XTA210990W2277215), թողարկման տարեթիվը` 1998թ. 15.02.2017թ.-ին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</si>
</sst>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GHEA Grapalat"/>
      <family val="2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"/>
      <name val="GHEA Grapalat"/>
      <family val="3"/>
    </font>
    <font>
      <b/>
      <sz val="6"/>
      <color indexed="10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GHEA Grapalat"/>
      <family val="2"/>
    </font>
    <font>
      <sz val="11"/>
      <color indexed="62"/>
      <name val="GHEA Grapalat"/>
      <family val="2"/>
    </font>
    <font>
      <b/>
      <sz val="11"/>
      <color indexed="63"/>
      <name val="GHEA Grapalat"/>
      <family val="2"/>
    </font>
    <font>
      <b/>
      <sz val="11"/>
      <color indexed="52"/>
      <name val="GHEA Grapalat"/>
      <family val="2"/>
    </font>
    <font>
      <b/>
      <sz val="15"/>
      <color indexed="56"/>
      <name val="GHEA Grapalat"/>
      <family val="2"/>
    </font>
    <font>
      <b/>
      <sz val="13"/>
      <color indexed="56"/>
      <name val="GHEA Grapalat"/>
      <family val="2"/>
    </font>
    <font>
      <b/>
      <sz val="11"/>
      <color indexed="56"/>
      <name val="GHEA Grapalat"/>
      <family val="2"/>
    </font>
    <font>
      <b/>
      <sz val="11"/>
      <color indexed="8"/>
      <name val="GHEA Grapalat"/>
      <family val="2"/>
    </font>
    <font>
      <b/>
      <sz val="11"/>
      <color indexed="9"/>
      <name val="GHEA Grapalat"/>
      <family val="2"/>
    </font>
    <font>
      <b/>
      <sz val="18"/>
      <color indexed="56"/>
      <name val="Cambria"/>
      <family val="2"/>
    </font>
    <font>
      <sz val="11"/>
      <color indexed="60"/>
      <name val="GHEA Grapalat"/>
      <family val="2"/>
    </font>
    <font>
      <sz val="11"/>
      <color indexed="20"/>
      <name val="GHEA Grapalat"/>
      <family val="2"/>
    </font>
    <font>
      <i/>
      <sz val="11"/>
      <color indexed="23"/>
      <name val="GHEA Grapalat"/>
      <family val="2"/>
    </font>
    <font>
      <sz val="11"/>
      <color indexed="52"/>
      <name val="GHEA Grapalat"/>
      <family val="2"/>
    </font>
    <font>
      <sz val="11"/>
      <color indexed="10"/>
      <name val="GHEA Grapalat"/>
      <family val="2"/>
    </font>
    <font>
      <sz val="11"/>
      <color indexed="17"/>
      <name val="GHEA Grapalat"/>
      <family val="2"/>
    </font>
    <font>
      <b/>
      <sz val="7"/>
      <color indexed="10"/>
      <name val="GHEA Grapalat"/>
      <family val="3"/>
    </font>
    <font>
      <sz val="10"/>
      <color indexed="8"/>
      <name val="GHEA Grapalat"/>
      <family val="3"/>
    </font>
    <font>
      <sz val="7"/>
      <color indexed="8"/>
      <name val="GHEA Grapalat"/>
      <family val="3"/>
    </font>
    <font>
      <b/>
      <sz val="10"/>
      <color indexed="8"/>
      <name val="GHEA Grapalat"/>
      <family val="0"/>
    </font>
    <font>
      <b/>
      <i/>
      <sz val="6"/>
      <color indexed="8"/>
      <name val="GHEA Grapalat"/>
      <family val="0"/>
    </font>
    <font>
      <sz val="6"/>
      <color indexed="8"/>
      <name val="GHEA Grapalat"/>
      <family val="0"/>
    </font>
    <font>
      <b/>
      <sz val="6"/>
      <color indexed="8"/>
      <name val="GHEA Grapalat"/>
      <family val="0"/>
    </font>
    <font>
      <sz val="11"/>
      <color theme="1"/>
      <name val="GHEA Grapalat"/>
      <family val="2"/>
    </font>
    <font>
      <sz val="11"/>
      <color theme="0"/>
      <name val="GHEA Grapalat"/>
      <family val="2"/>
    </font>
    <font>
      <sz val="11"/>
      <color rgb="FF9C0006"/>
      <name val="GHEA Grapalat"/>
      <family val="2"/>
    </font>
    <font>
      <b/>
      <sz val="11"/>
      <color rgb="FFFA7D00"/>
      <name val="GHEA Grapalat"/>
      <family val="2"/>
    </font>
    <font>
      <b/>
      <sz val="11"/>
      <color theme="0"/>
      <name val="GHEA Grapalat"/>
      <family val="2"/>
    </font>
    <font>
      <i/>
      <sz val="11"/>
      <color rgb="FF7F7F7F"/>
      <name val="GHEA Grapalat"/>
      <family val="2"/>
    </font>
    <font>
      <sz val="11"/>
      <color rgb="FF006100"/>
      <name val="GHEA Grapalat"/>
      <family val="2"/>
    </font>
    <font>
      <b/>
      <sz val="15"/>
      <color theme="3"/>
      <name val="GHEA Grapalat"/>
      <family val="2"/>
    </font>
    <font>
      <b/>
      <sz val="13"/>
      <color theme="3"/>
      <name val="GHEA Grapalat"/>
      <family val="2"/>
    </font>
    <font>
      <b/>
      <sz val="11"/>
      <color theme="3"/>
      <name val="GHEA Grapalat"/>
      <family val="2"/>
    </font>
    <font>
      <sz val="11"/>
      <color rgb="FF3F3F76"/>
      <name val="GHEA Grapalat"/>
      <family val="2"/>
    </font>
    <font>
      <sz val="11"/>
      <color rgb="FFFA7D00"/>
      <name val="GHEA Grapalat"/>
      <family val="2"/>
    </font>
    <font>
      <sz val="11"/>
      <color rgb="FF9C6500"/>
      <name val="GHEA Grapalat"/>
      <family val="2"/>
    </font>
    <font>
      <b/>
      <sz val="11"/>
      <color rgb="FF3F3F3F"/>
      <name val="GHEA Grapalat"/>
      <family val="2"/>
    </font>
    <font>
      <b/>
      <sz val="18"/>
      <color theme="3"/>
      <name val="Cambria"/>
      <family val="2"/>
    </font>
    <font>
      <b/>
      <sz val="11"/>
      <color theme="1"/>
      <name val="GHEA Grapalat"/>
      <family val="2"/>
    </font>
    <font>
      <sz val="11"/>
      <color rgb="FFFF0000"/>
      <name val="GHEA Grapalat"/>
      <family val="2"/>
    </font>
    <font>
      <b/>
      <sz val="7"/>
      <color rgb="FFFF0000"/>
      <name val="GHEA Grapalat"/>
      <family val="3"/>
    </font>
    <font>
      <sz val="10"/>
      <color rgb="FF000000"/>
      <name val="GHEA Grapalat"/>
      <family val="3"/>
    </font>
    <font>
      <sz val="7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9" fillId="0" borderId="0" xfId="0" applyFont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14</xdr:col>
      <xdr:colOff>466725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23925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7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թ.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հունվարի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12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06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հրամանով օտարման ենթակա «Հայաստանի Հանրապետության կառավարությանն առընթեր պետական գույքի կառավարման վարչության աշխատակազմ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պետական կառավարչական հիմնարկին ամրացված օտարման ենթակա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</a:p>
      </xdr:txBody>
    </xdr:sp>
    <xdr:clientData/>
  </xdr:twoCellAnchor>
  <xdr:twoCellAnchor>
    <xdr:from>
      <xdr:col>0</xdr:col>
      <xdr:colOff>0</xdr:colOff>
      <xdr:row>91</xdr:row>
      <xdr:rowOff>9525</xdr:rowOff>
    </xdr:from>
    <xdr:to>
      <xdr:col>14</xdr:col>
      <xdr:colOff>371475</xdr:colOff>
      <xdr:row>108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8289250"/>
          <a:ext cx="9163050" cy="3362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օր, ժամը՝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:00-ից մինչև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18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:00,  ք.Երևան,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Մալաթիա-Սեբաստիա, Հաղթանակ 2 փող. 79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հասցեում, զանգահարելով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010-52-88-35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և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043-06-07-09  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հեռախոսահամա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րներ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ով: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**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Համաձայն ՀՀ ԿԱ ՊԳԿՎ պետի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201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7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թ.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հունվարի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12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06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հրաման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գնորդ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 ՝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պարտավորվում է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արժեքի որոշման համար նախատեսված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12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40-ին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 չափն է` գույքի գնահատված արժեքը մինչև 50000 դրամը ներառյալ կազմելու  դեպքում՝ 1000 (հազար) դրամ, գույքի գնահատված արժեքը 50000-ից բարձր մինչև 100000 դրամը ներառյալ կազմելու  դեպքում՝ 5000 (հինգ հազար) դրամ,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100000-ից բարձր մինչև 500000 դրամը ներառյալ կազմելու  դեպքում՝ 15000 (տասնհինգ հազար) դրամ,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500000 դրամը գերազանցելու դեպքում՝ 20000 (քսան հազար) դրամ (վճարվում է  «Աճուրդի կենտրոն» ՊՈԱԿ-ի դրամարկղ), գույքի գնի մեջ չի  ներառվում և անկախ աճուրդի արդյունքներից  չի վերադարձվում,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անձնագրի պատճեն,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իսկ իրավաբանական անձինք նաև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3" name="Line 7"/>
        <xdr:cNvSpPr>
          <a:spLocks/>
        </xdr:cNvSpPr>
      </xdr:nvSpPr>
      <xdr:spPr>
        <a:xfrm>
          <a:off x="2438400" y="132969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91"/>
  <sheetViews>
    <sheetView tabSelected="1" zoomScale="160" zoomScaleNormal="160" zoomScalePageLayoutView="0" workbookViewId="0" topLeftCell="A87">
      <selection activeCell="A70" sqref="A70"/>
    </sheetView>
  </sheetViews>
  <sheetFormatPr defaultColWidth="9.140625" defaultRowHeight="15"/>
  <cols>
    <col min="1" max="1" width="3.421875" style="1" customWidth="1"/>
    <col min="2" max="2" width="33.140625" style="1" customWidth="1"/>
    <col min="3" max="3" width="8.7109375" style="1" customWidth="1"/>
    <col min="4" max="4" width="11.421875" style="1" customWidth="1"/>
    <col min="5" max="5" width="9.00390625" style="1" customWidth="1"/>
    <col min="6" max="6" width="8.8515625" style="1" customWidth="1"/>
    <col min="7" max="7" width="8.28125" style="1" customWidth="1"/>
    <col min="8" max="15" width="7.00390625" style="1" customWidth="1"/>
    <col min="16" max="16" width="9.140625" style="1" customWidth="1"/>
    <col min="17" max="17" width="7.7109375" style="1" customWidth="1"/>
    <col min="18" max="18" width="18.57421875" style="1" customWidth="1"/>
    <col min="19" max="19" width="28.00390625" style="1" customWidth="1"/>
    <col min="20" max="20" width="14.8515625" style="1" customWidth="1"/>
    <col min="21" max="21" width="12.140625" style="1" customWidth="1"/>
    <col min="22" max="22" width="21.7109375" style="1" customWidth="1"/>
    <col min="23" max="16384" width="9.140625" style="1" customWidth="1"/>
  </cols>
  <sheetData>
    <row r="8" spans="1:15" s="2" customFormat="1" ht="12.75" customHeight="1">
      <c r="A8" s="28" t="s">
        <v>0</v>
      </c>
      <c r="B8" s="28" t="s">
        <v>1</v>
      </c>
      <c r="C8" s="27" t="s">
        <v>6</v>
      </c>
      <c r="D8" s="26" t="s">
        <v>5</v>
      </c>
      <c r="E8" s="26" t="s">
        <v>4</v>
      </c>
      <c r="F8" s="26" t="s">
        <v>42</v>
      </c>
      <c r="G8" s="26" t="s">
        <v>9</v>
      </c>
      <c r="H8" s="28" t="s">
        <v>53</v>
      </c>
      <c r="I8" s="28"/>
      <c r="J8" s="28" t="s">
        <v>54</v>
      </c>
      <c r="K8" s="28"/>
      <c r="L8" s="28" t="s">
        <v>55</v>
      </c>
      <c r="M8" s="28"/>
      <c r="N8" s="28" t="s">
        <v>56</v>
      </c>
      <c r="O8" s="28"/>
    </row>
    <row r="9" spans="1:17" s="2" customFormat="1" ht="67.5" customHeight="1">
      <c r="A9" s="29"/>
      <c r="B9" s="30"/>
      <c r="C9" s="31"/>
      <c r="D9" s="27"/>
      <c r="E9" s="27"/>
      <c r="F9" s="27"/>
      <c r="G9" s="27"/>
      <c r="H9" s="6" t="s">
        <v>2</v>
      </c>
      <c r="I9" s="6" t="s">
        <v>3</v>
      </c>
      <c r="J9" s="6" t="s">
        <v>2</v>
      </c>
      <c r="K9" s="6" t="s">
        <v>3</v>
      </c>
      <c r="L9" s="6" t="s">
        <v>2</v>
      </c>
      <c r="M9" s="6" t="s">
        <v>3</v>
      </c>
      <c r="N9" s="6" t="s">
        <v>2</v>
      </c>
      <c r="O9" s="6" t="s">
        <v>3</v>
      </c>
      <c r="Q9" s="11"/>
    </row>
    <row r="10" spans="1:16" s="5" customFormat="1" ht="33" customHeight="1">
      <c r="A10" s="10">
        <v>1</v>
      </c>
      <c r="B10" s="21" t="s">
        <v>13</v>
      </c>
      <c r="C10" s="16" t="s">
        <v>47</v>
      </c>
      <c r="D10" s="15" t="s">
        <v>43</v>
      </c>
      <c r="E10" s="15">
        <v>21600</v>
      </c>
      <c r="F10" s="15" t="s">
        <v>41</v>
      </c>
      <c r="G10" s="15">
        <v>250000</v>
      </c>
      <c r="H10" s="15">
        <v>250000</v>
      </c>
      <c r="I10" s="13">
        <f>ROUNDUP(H10*0.05,0)</f>
        <v>12500</v>
      </c>
      <c r="J10" s="13">
        <f>ROUNDUP(H10*0.8,0)</f>
        <v>200000</v>
      </c>
      <c r="K10" s="13">
        <f>ROUNDUP(J10*0.05,0)</f>
        <v>10000</v>
      </c>
      <c r="L10" s="13">
        <f>ROUNDUP(J10*0.8,0)</f>
        <v>160000</v>
      </c>
      <c r="M10" s="13">
        <f>ROUNDUP(L10*0.05,0)</f>
        <v>8000</v>
      </c>
      <c r="N10" s="13">
        <f>ROUNDUP(L10*0.8,0)</f>
        <v>128000</v>
      </c>
      <c r="O10" s="13">
        <f>ROUNDUP(N10*0.05,0)</f>
        <v>6400</v>
      </c>
      <c r="P10" s="4"/>
    </row>
    <row r="11" spans="1:16" s="5" customFormat="1" ht="31.5" customHeight="1">
      <c r="A11" s="10">
        <v>2</v>
      </c>
      <c r="B11" s="21" t="s">
        <v>20</v>
      </c>
      <c r="C11" s="16" t="s">
        <v>48</v>
      </c>
      <c r="D11" s="15" t="s">
        <v>11</v>
      </c>
      <c r="E11" s="15">
        <v>21600</v>
      </c>
      <c r="F11" s="15" t="s">
        <v>41</v>
      </c>
      <c r="G11" s="15">
        <v>400000</v>
      </c>
      <c r="H11" s="15">
        <v>400000</v>
      </c>
      <c r="I11" s="13">
        <f aca="true" t="shared" si="0" ref="I11:I37">ROUNDUP(H11*0.05,0)</f>
        <v>20000</v>
      </c>
      <c r="J11" s="13">
        <f aca="true" t="shared" si="1" ref="J11:J37">ROUNDUP(H11*0.8,0)</f>
        <v>320000</v>
      </c>
      <c r="K11" s="13">
        <f aca="true" t="shared" si="2" ref="K11:K37">ROUNDUP(J11*0.05,0)</f>
        <v>16000</v>
      </c>
      <c r="L11" s="13">
        <f aca="true" t="shared" si="3" ref="L11:L37">ROUNDUP(J11*0.8,0)</f>
        <v>256000</v>
      </c>
      <c r="M11" s="13">
        <f aca="true" t="shared" si="4" ref="M11:M37">ROUNDUP(L11*0.05,0)</f>
        <v>12800</v>
      </c>
      <c r="N11" s="13">
        <f aca="true" t="shared" si="5" ref="N11:N37">ROUNDUP(L11*0.8,0)</f>
        <v>204800</v>
      </c>
      <c r="O11" s="13">
        <f aca="true" t="shared" si="6" ref="O11:O37">ROUNDUP(N11*0.05,0)</f>
        <v>10240</v>
      </c>
      <c r="P11" s="4"/>
    </row>
    <row r="12" spans="1:16" s="5" customFormat="1" ht="33" customHeight="1">
      <c r="A12" s="10">
        <v>3</v>
      </c>
      <c r="B12" s="21" t="s">
        <v>21</v>
      </c>
      <c r="C12" s="16" t="s">
        <v>49</v>
      </c>
      <c r="D12" s="15" t="s">
        <v>44</v>
      </c>
      <c r="E12" s="15">
        <v>6000</v>
      </c>
      <c r="F12" s="15" t="s">
        <v>41</v>
      </c>
      <c r="G12" s="15">
        <v>70000</v>
      </c>
      <c r="H12" s="15">
        <v>70000</v>
      </c>
      <c r="I12" s="13">
        <f t="shared" si="0"/>
        <v>3500</v>
      </c>
      <c r="J12" s="13">
        <f t="shared" si="1"/>
        <v>56000</v>
      </c>
      <c r="K12" s="13">
        <f t="shared" si="2"/>
        <v>2800</v>
      </c>
      <c r="L12" s="13">
        <f t="shared" si="3"/>
        <v>44800</v>
      </c>
      <c r="M12" s="13">
        <f t="shared" si="4"/>
        <v>2240</v>
      </c>
      <c r="N12" s="13">
        <f t="shared" si="5"/>
        <v>35840</v>
      </c>
      <c r="O12" s="13">
        <f t="shared" si="6"/>
        <v>1792</v>
      </c>
      <c r="P12" s="4"/>
    </row>
    <row r="13" spans="1:16" s="5" customFormat="1" ht="34.5" customHeight="1">
      <c r="A13" s="10">
        <v>4</v>
      </c>
      <c r="B13" s="21" t="s">
        <v>22</v>
      </c>
      <c r="C13" s="16" t="s">
        <v>50</v>
      </c>
      <c r="D13" s="15" t="s">
        <v>7</v>
      </c>
      <c r="E13" s="15">
        <v>21600</v>
      </c>
      <c r="F13" s="15" t="s">
        <v>41</v>
      </c>
      <c r="G13" s="15">
        <v>800000</v>
      </c>
      <c r="H13" s="15">
        <v>800000</v>
      </c>
      <c r="I13" s="13">
        <f t="shared" si="0"/>
        <v>40000</v>
      </c>
      <c r="J13" s="13">
        <f t="shared" si="1"/>
        <v>640000</v>
      </c>
      <c r="K13" s="13">
        <f t="shared" si="2"/>
        <v>32000</v>
      </c>
      <c r="L13" s="13">
        <f t="shared" si="3"/>
        <v>512000</v>
      </c>
      <c r="M13" s="13">
        <f t="shared" si="4"/>
        <v>25600</v>
      </c>
      <c r="N13" s="13">
        <f t="shared" si="5"/>
        <v>409600</v>
      </c>
      <c r="O13" s="13">
        <f t="shared" si="6"/>
        <v>20480</v>
      </c>
      <c r="P13" s="4"/>
    </row>
    <row r="14" spans="1:16" s="5" customFormat="1" ht="34.5" customHeight="1">
      <c r="A14" s="10">
        <v>5</v>
      </c>
      <c r="B14" s="21" t="s">
        <v>14</v>
      </c>
      <c r="C14" s="16" t="s">
        <v>48</v>
      </c>
      <c r="D14" s="15" t="s">
        <v>44</v>
      </c>
      <c r="E14" s="15">
        <v>21600</v>
      </c>
      <c r="F14" s="15" t="s">
        <v>41</v>
      </c>
      <c r="G14" s="15">
        <v>150000</v>
      </c>
      <c r="H14" s="15">
        <v>150000</v>
      </c>
      <c r="I14" s="13">
        <f t="shared" si="0"/>
        <v>7500</v>
      </c>
      <c r="J14" s="13">
        <f t="shared" si="1"/>
        <v>120000</v>
      </c>
      <c r="K14" s="13">
        <f t="shared" si="2"/>
        <v>6000</v>
      </c>
      <c r="L14" s="13">
        <f t="shared" si="3"/>
        <v>96000</v>
      </c>
      <c r="M14" s="13">
        <f t="shared" si="4"/>
        <v>4800</v>
      </c>
      <c r="N14" s="13">
        <f t="shared" si="5"/>
        <v>76800</v>
      </c>
      <c r="O14" s="13">
        <f t="shared" si="6"/>
        <v>3840</v>
      </c>
      <c r="P14" s="4"/>
    </row>
    <row r="15" spans="1:16" s="5" customFormat="1" ht="33" customHeight="1">
      <c r="A15" s="10">
        <v>6</v>
      </c>
      <c r="B15" s="21" t="s">
        <v>23</v>
      </c>
      <c r="C15" s="16" t="s">
        <v>48</v>
      </c>
      <c r="D15" s="15" t="s">
        <v>45</v>
      </c>
      <c r="E15" s="15">
        <v>21600</v>
      </c>
      <c r="F15" s="15" t="s">
        <v>41</v>
      </c>
      <c r="G15" s="15">
        <v>400000</v>
      </c>
      <c r="H15" s="15">
        <v>400000</v>
      </c>
      <c r="I15" s="13">
        <f t="shared" si="0"/>
        <v>20000</v>
      </c>
      <c r="J15" s="13">
        <f t="shared" si="1"/>
        <v>320000</v>
      </c>
      <c r="K15" s="13">
        <f t="shared" si="2"/>
        <v>16000</v>
      </c>
      <c r="L15" s="13">
        <f t="shared" si="3"/>
        <v>256000</v>
      </c>
      <c r="M15" s="13">
        <f t="shared" si="4"/>
        <v>12800</v>
      </c>
      <c r="N15" s="13">
        <f t="shared" si="5"/>
        <v>204800</v>
      </c>
      <c r="O15" s="13">
        <f t="shared" si="6"/>
        <v>10240</v>
      </c>
      <c r="P15" s="4"/>
    </row>
    <row r="16" spans="1:16" s="5" customFormat="1" ht="24.75" customHeight="1">
      <c r="A16" s="10">
        <v>7</v>
      </c>
      <c r="B16" s="21" t="s">
        <v>24</v>
      </c>
      <c r="C16" s="16" t="s">
        <v>48</v>
      </c>
      <c r="D16" s="15" t="s">
        <v>11</v>
      </c>
      <c r="E16" s="15">
        <v>21600</v>
      </c>
      <c r="F16" s="15" t="s">
        <v>41</v>
      </c>
      <c r="G16" s="15">
        <v>380000</v>
      </c>
      <c r="H16" s="15">
        <v>380000</v>
      </c>
      <c r="I16" s="13">
        <f t="shared" si="0"/>
        <v>19000</v>
      </c>
      <c r="J16" s="13">
        <f t="shared" si="1"/>
        <v>304000</v>
      </c>
      <c r="K16" s="13">
        <f t="shared" si="2"/>
        <v>15200</v>
      </c>
      <c r="L16" s="13">
        <f t="shared" si="3"/>
        <v>243200</v>
      </c>
      <c r="M16" s="13">
        <f t="shared" si="4"/>
        <v>12160</v>
      </c>
      <c r="N16" s="13">
        <f t="shared" si="5"/>
        <v>194560</v>
      </c>
      <c r="O16" s="13">
        <f t="shared" si="6"/>
        <v>9728</v>
      </c>
      <c r="P16" s="4"/>
    </row>
    <row r="17" spans="1:16" s="5" customFormat="1" ht="33.75" customHeight="1">
      <c r="A17" s="10">
        <v>8</v>
      </c>
      <c r="B17" s="21" t="s">
        <v>25</v>
      </c>
      <c r="C17" s="16" t="s">
        <v>48</v>
      </c>
      <c r="D17" s="15" t="s">
        <v>11</v>
      </c>
      <c r="E17" s="15">
        <v>21600</v>
      </c>
      <c r="F17" s="15" t="s">
        <v>41</v>
      </c>
      <c r="G17" s="15">
        <v>380000</v>
      </c>
      <c r="H17" s="15">
        <v>380000</v>
      </c>
      <c r="I17" s="13">
        <f t="shared" si="0"/>
        <v>19000</v>
      </c>
      <c r="J17" s="13">
        <f t="shared" si="1"/>
        <v>304000</v>
      </c>
      <c r="K17" s="13">
        <f t="shared" si="2"/>
        <v>15200</v>
      </c>
      <c r="L17" s="13">
        <f t="shared" si="3"/>
        <v>243200</v>
      </c>
      <c r="M17" s="13">
        <f t="shared" si="4"/>
        <v>12160</v>
      </c>
      <c r="N17" s="13">
        <f t="shared" si="5"/>
        <v>194560</v>
      </c>
      <c r="O17" s="13">
        <f t="shared" si="6"/>
        <v>9728</v>
      </c>
      <c r="P17" s="4"/>
    </row>
    <row r="18" spans="1:16" s="5" customFormat="1" ht="24.75" customHeight="1">
      <c r="A18" s="10">
        <v>9</v>
      </c>
      <c r="B18" s="21" t="s">
        <v>27</v>
      </c>
      <c r="C18" s="16" t="s">
        <v>48</v>
      </c>
      <c r="D18" s="15" t="s">
        <v>11</v>
      </c>
      <c r="E18" s="15">
        <v>21600</v>
      </c>
      <c r="F18" s="15" t="s">
        <v>41</v>
      </c>
      <c r="G18" s="15">
        <v>400000</v>
      </c>
      <c r="H18" s="15">
        <v>400000</v>
      </c>
      <c r="I18" s="13">
        <f t="shared" si="0"/>
        <v>20000</v>
      </c>
      <c r="J18" s="13">
        <f t="shared" si="1"/>
        <v>320000</v>
      </c>
      <c r="K18" s="13">
        <f t="shared" si="2"/>
        <v>16000</v>
      </c>
      <c r="L18" s="13">
        <f t="shared" si="3"/>
        <v>256000</v>
      </c>
      <c r="M18" s="13">
        <f t="shared" si="4"/>
        <v>12800</v>
      </c>
      <c r="N18" s="13">
        <f t="shared" si="5"/>
        <v>204800</v>
      </c>
      <c r="O18" s="13">
        <f t="shared" si="6"/>
        <v>10240</v>
      </c>
      <c r="P18" s="4"/>
    </row>
    <row r="19" spans="1:16" s="5" customFormat="1" ht="24.75" customHeight="1">
      <c r="A19" s="10">
        <v>10</v>
      </c>
      <c r="B19" s="21" t="s">
        <v>28</v>
      </c>
      <c r="C19" s="16" t="s">
        <v>49</v>
      </c>
      <c r="D19" s="15" t="s">
        <v>8</v>
      </c>
      <c r="E19" s="15">
        <v>6000</v>
      </c>
      <c r="F19" s="15" t="s">
        <v>41</v>
      </c>
      <c r="G19" s="15">
        <v>90000</v>
      </c>
      <c r="H19" s="15">
        <v>90000</v>
      </c>
      <c r="I19" s="13">
        <f t="shared" si="0"/>
        <v>4500</v>
      </c>
      <c r="J19" s="13">
        <f t="shared" si="1"/>
        <v>72000</v>
      </c>
      <c r="K19" s="13">
        <f t="shared" si="2"/>
        <v>3600</v>
      </c>
      <c r="L19" s="13">
        <f t="shared" si="3"/>
        <v>57600</v>
      </c>
      <c r="M19" s="13">
        <f t="shared" si="4"/>
        <v>2880</v>
      </c>
      <c r="N19" s="13">
        <f t="shared" si="5"/>
        <v>46080</v>
      </c>
      <c r="O19" s="13">
        <f t="shared" si="6"/>
        <v>2304</v>
      </c>
      <c r="P19" s="4"/>
    </row>
    <row r="20" spans="1:16" s="5" customFormat="1" ht="24" customHeight="1">
      <c r="A20" s="10">
        <v>11</v>
      </c>
      <c r="B20" s="21" t="s">
        <v>26</v>
      </c>
      <c r="C20" s="16" t="s">
        <v>48</v>
      </c>
      <c r="D20" s="15" t="s">
        <v>11</v>
      </c>
      <c r="E20" s="15">
        <v>21600</v>
      </c>
      <c r="F20" s="15" t="s">
        <v>41</v>
      </c>
      <c r="G20" s="15">
        <v>400000</v>
      </c>
      <c r="H20" s="15">
        <v>400000</v>
      </c>
      <c r="I20" s="13">
        <f t="shared" si="0"/>
        <v>20000</v>
      </c>
      <c r="J20" s="13">
        <f t="shared" si="1"/>
        <v>320000</v>
      </c>
      <c r="K20" s="13">
        <f t="shared" si="2"/>
        <v>16000</v>
      </c>
      <c r="L20" s="13">
        <f t="shared" si="3"/>
        <v>256000</v>
      </c>
      <c r="M20" s="13">
        <f t="shared" si="4"/>
        <v>12800</v>
      </c>
      <c r="N20" s="13">
        <f t="shared" si="5"/>
        <v>204800</v>
      </c>
      <c r="O20" s="13">
        <f t="shared" si="6"/>
        <v>10240</v>
      </c>
      <c r="P20" s="4"/>
    </row>
    <row r="21" spans="1:16" s="5" customFormat="1" ht="33" customHeight="1">
      <c r="A21" s="10">
        <v>12</v>
      </c>
      <c r="B21" s="21" t="s">
        <v>29</v>
      </c>
      <c r="C21" s="16" t="s">
        <v>47</v>
      </c>
      <c r="D21" s="15" t="s">
        <v>7</v>
      </c>
      <c r="E21" s="15">
        <v>21600</v>
      </c>
      <c r="F21" s="15" t="s">
        <v>41</v>
      </c>
      <c r="G21" s="15">
        <v>600000</v>
      </c>
      <c r="H21" s="15">
        <v>600000</v>
      </c>
      <c r="I21" s="13">
        <f t="shared" si="0"/>
        <v>30000</v>
      </c>
      <c r="J21" s="13">
        <f t="shared" si="1"/>
        <v>480000</v>
      </c>
      <c r="K21" s="13">
        <f t="shared" si="2"/>
        <v>24000</v>
      </c>
      <c r="L21" s="13">
        <f t="shared" si="3"/>
        <v>384000</v>
      </c>
      <c r="M21" s="13">
        <f t="shared" si="4"/>
        <v>19200</v>
      </c>
      <c r="N21" s="13">
        <f t="shared" si="5"/>
        <v>307200</v>
      </c>
      <c r="O21" s="13">
        <f t="shared" si="6"/>
        <v>15360</v>
      </c>
      <c r="P21" s="4"/>
    </row>
    <row r="22" spans="1:16" s="5" customFormat="1" ht="24.75" customHeight="1">
      <c r="A22" s="10">
        <v>13</v>
      </c>
      <c r="B22" s="21" t="s">
        <v>15</v>
      </c>
      <c r="C22" s="16" t="s">
        <v>48</v>
      </c>
      <c r="D22" s="15" t="s">
        <v>44</v>
      </c>
      <c r="E22" s="15">
        <v>21600</v>
      </c>
      <c r="F22" s="15" t="s">
        <v>41</v>
      </c>
      <c r="G22" s="15">
        <v>180000</v>
      </c>
      <c r="H22" s="15">
        <v>180000</v>
      </c>
      <c r="I22" s="13">
        <f t="shared" si="0"/>
        <v>9000</v>
      </c>
      <c r="J22" s="13">
        <f t="shared" si="1"/>
        <v>144000</v>
      </c>
      <c r="K22" s="13">
        <f t="shared" si="2"/>
        <v>7200</v>
      </c>
      <c r="L22" s="13">
        <f t="shared" si="3"/>
        <v>115200</v>
      </c>
      <c r="M22" s="13">
        <f t="shared" si="4"/>
        <v>5760</v>
      </c>
      <c r="N22" s="13">
        <f t="shared" si="5"/>
        <v>92160</v>
      </c>
      <c r="O22" s="13">
        <f t="shared" si="6"/>
        <v>4608</v>
      </c>
      <c r="P22" s="4"/>
    </row>
    <row r="23" spans="1:16" s="5" customFormat="1" ht="24.75" customHeight="1">
      <c r="A23" s="10">
        <v>14</v>
      </c>
      <c r="B23" s="21" t="s">
        <v>30</v>
      </c>
      <c r="C23" s="16" t="s">
        <v>48</v>
      </c>
      <c r="D23" s="15" t="s">
        <v>11</v>
      </c>
      <c r="E23" s="15">
        <v>21600</v>
      </c>
      <c r="F23" s="15" t="s">
        <v>41</v>
      </c>
      <c r="G23" s="15">
        <v>400000</v>
      </c>
      <c r="H23" s="15">
        <v>400000</v>
      </c>
      <c r="I23" s="13">
        <f t="shared" si="0"/>
        <v>20000</v>
      </c>
      <c r="J23" s="13">
        <f t="shared" si="1"/>
        <v>320000</v>
      </c>
      <c r="K23" s="13">
        <f t="shared" si="2"/>
        <v>16000</v>
      </c>
      <c r="L23" s="13">
        <f t="shared" si="3"/>
        <v>256000</v>
      </c>
      <c r="M23" s="13">
        <f t="shared" si="4"/>
        <v>12800</v>
      </c>
      <c r="N23" s="13">
        <f t="shared" si="5"/>
        <v>204800</v>
      </c>
      <c r="O23" s="13">
        <f t="shared" si="6"/>
        <v>10240</v>
      </c>
      <c r="P23" s="4"/>
    </row>
    <row r="24" spans="1:16" s="5" customFormat="1" ht="24.75" customHeight="1">
      <c r="A24" s="10">
        <v>15</v>
      </c>
      <c r="B24" s="21" t="s">
        <v>31</v>
      </c>
      <c r="C24" s="16" t="s">
        <v>49</v>
      </c>
      <c r="D24" s="15" t="s">
        <v>7</v>
      </c>
      <c r="E24" s="15">
        <v>21600</v>
      </c>
      <c r="F24" s="15" t="s">
        <v>41</v>
      </c>
      <c r="G24" s="15">
        <v>120000</v>
      </c>
      <c r="H24" s="15">
        <v>120000</v>
      </c>
      <c r="I24" s="13">
        <f t="shared" si="0"/>
        <v>6000</v>
      </c>
      <c r="J24" s="13">
        <f t="shared" si="1"/>
        <v>96000</v>
      </c>
      <c r="K24" s="13">
        <f t="shared" si="2"/>
        <v>4800</v>
      </c>
      <c r="L24" s="13">
        <f t="shared" si="3"/>
        <v>76800</v>
      </c>
      <c r="M24" s="13">
        <f t="shared" si="4"/>
        <v>3840</v>
      </c>
      <c r="N24" s="13">
        <f t="shared" si="5"/>
        <v>61440</v>
      </c>
      <c r="O24" s="13">
        <f t="shared" si="6"/>
        <v>3072</v>
      </c>
      <c r="P24" s="4"/>
    </row>
    <row r="25" spans="1:16" s="5" customFormat="1" ht="24.75" customHeight="1">
      <c r="A25" s="10">
        <v>16</v>
      </c>
      <c r="B25" s="21" t="s">
        <v>32</v>
      </c>
      <c r="C25" s="16" t="s">
        <v>48</v>
      </c>
      <c r="D25" s="15" t="s">
        <v>8</v>
      </c>
      <c r="E25" s="15">
        <v>21600</v>
      </c>
      <c r="F25" s="15" t="s">
        <v>41</v>
      </c>
      <c r="G25" s="15">
        <v>220000</v>
      </c>
      <c r="H25" s="15">
        <v>220000</v>
      </c>
      <c r="I25" s="13">
        <f t="shared" si="0"/>
        <v>11000</v>
      </c>
      <c r="J25" s="13">
        <f t="shared" si="1"/>
        <v>176000</v>
      </c>
      <c r="K25" s="13">
        <f t="shared" si="2"/>
        <v>8800</v>
      </c>
      <c r="L25" s="13">
        <f t="shared" si="3"/>
        <v>140800</v>
      </c>
      <c r="M25" s="13">
        <f t="shared" si="4"/>
        <v>7040</v>
      </c>
      <c r="N25" s="13">
        <f t="shared" si="5"/>
        <v>112640</v>
      </c>
      <c r="O25" s="13">
        <f t="shared" si="6"/>
        <v>5632</v>
      </c>
      <c r="P25" s="4"/>
    </row>
    <row r="26" spans="1:16" s="5" customFormat="1" ht="27" customHeight="1">
      <c r="A26" s="10">
        <v>17</v>
      </c>
      <c r="B26" s="21" t="s">
        <v>33</v>
      </c>
      <c r="C26" s="16" t="s">
        <v>49</v>
      </c>
      <c r="D26" s="15" t="s">
        <v>7</v>
      </c>
      <c r="E26" s="15">
        <v>21600</v>
      </c>
      <c r="F26" s="15" t="s">
        <v>41</v>
      </c>
      <c r="G26" s="15">
        <v>160000</v>
      </c>
      <c r="H26" s="15">
        <v>160000</v>
      </c>
      <c r="I26" s="13">
        <f t="shared" si="0"/>
        <v>8000</v>
      </c>
      <c r="J26" s="13">
        <f t="shared" si="1"/>
        <v>128000</v>
      </c>
      <c r="K26" s="13">
        <f t="shared" si="2"/>
        <v>6400</v>
      </c>
      <c r="L26" s="13">
        <f t="shared" si="3"/>
        <v>102400</v>
      </c>
      <c r="M26" s="13">
        <f t="shared" si="4"/>
        <v>5120</v>
      </c>
      <c r="N26" s="13">
        <f t="shared" si="5"/>
        <v>81920</v>
      </c>
      <c r="O26" s="13">
        <f t="shared" si="6"/>
        <v>4096</v>
      </c>
      <c r="P26" s="4"/>
    </row>
    <row r="27" spans="1:16" s="5" customFormat="1" ht="33.75" customHeight="1">
      <c r="A27" s="10">
        <v>18</v>
      </c>
      <c r="B27" s="21" t="s">
        <v>34</v>
      </c>
      <c r="C27" s="16" t="s">
        <v>49</v>
      </c>
      <c r="D27" s="15" t="s">
        <v>8</v>
      </c>
      <c r="E27" s="15">
        <v>6000</v>
      </c>
      <c r="F27" s="15" t="s">
        <v>41</v>
      </c>
      <c r="G27" s="15">
        <v>90000</v>
      </c>
      <c r="H27" s="15">
        <v>90000</v>
      </c>
      <c r="I27" s="13">
        <f t="shared" si="0"/>
        <v>4500</v>
      </c>
      <c r="J27" s="13">
        <f t="shared" si="1"/>
        <v>72000</v>
      </c>
      <c r="K27" s="13">
        <f t="shared" si="2"/>
        <v>3600</v>
      </c>
      <c r="L27" s="13">
        <f t="shared" si="3"/>
        <v>57600</v>
      </c>
      <c r="M27" s="13">
        <f t="shared" si="4"/>
        <v>2880</v>
      </c>
      <c r="N27" s="13">
        <f t="shared" si="5"/>
        <v>46080</v>
      </c>
      <c r="O27" s="13">
        <f t="shared" si="6"/>
        <v>2304</v>
      </c>
      <c r="P27" s="4"/>
    </row>
    <row r="28" spans="1:16" s="5" customFormat="1" ht="33.75" customHeight="1">
      <c r="A28" s="10">
        <v>19</v>
      </c>
      <c r="B28" s="21" t="s">
        <v>35</v>
      </c>
      <c r="C28" s="16" t="s">
        <v>49</v>
      </c>
      <c r="D28" s="15" t="s">
        <v>8</v>
      </c>
      <c r="E28" s="15">
        <v>6000</v>
      </c>
      <c r="F28" s="15" t="s">
        <v>41</v>
      </c>
      <c r="G28" s="15">
        <v>80000</v>
      </c>
      <c r="H28" s="15">
        <v>80000</v>
      </c>
      <c r="I28" s="13">
        <f t="shared" si="0"/>
        <v>4000</v>
      </c>
      <c r="J28" s="13">
        <f t="shared" si="1"/>
        <v>64000</v>
      </c>
      <c r="K28" s="13">
        <f t="shared" si="2"/>
        <v>3200</v>
      </c>
      <c r="L28" s="13">
        <f t="shared" si="3"/>
        <v>51200</v>
      </c>
      <c r="M28" s="13">
        <f t="shared" si="4"/>
        <v>2560</v>
      </c>
      <c r="N28" s="13">
        <f t="shared" si="5"/>
        <v>40960</v>
      </c>
      <c r="O28" s="13">
        <f t="shared" si="6"/>
        <v>2048</v>
      </c>
      <c r="P28" s="4"/>
    </row>
    <row r="29" spans="1:16" s="5" customFormat="1" ht="31.5" customHeight="1">
      <c r="A29" s="10">
        <v>20</v>
      </c>
      <c r="B29" s="21" t="s">
        <v>16</v>
      </c>
      <c r="C29" s="16" t="s">
        <v>49</v>
      </c>
      <c r="D29" s="15" t="s">
        <v>8</v>
      </c>
      <c r="E29" s="15">
        <v>6000</v>
      </c>
      <c r="F29" s="15" t="s">
        <v>41</v>
      </c>
      <c r="G29" s="15">
        <v>80000</v>
      </c>
      <c r="H29" s="15">
        <v>80000</v>
      </c>
      <c r="I29" s="13">
        <f t="shared" si="0"/>
        <v>4000</v>
      </c>
      <c r="J29" s="13">
        <f t="shared" si="1"/>
        <v>64000</v>
      </c>
      <c r="K29" s="13">
        <f t="shared" si="2"/>
        <v>3200</v>
      </c>
      <c r="L29" s="13">
        <f t="shared" si="3"/>
        <v>51200</v>
      </c>
      <c r="M29" s="13">
        <f t="shared" si="4"/>
        <v>2560</v>
      </c>
      <c r="N29" s="13">
        <f t="shared" si="5"/>
        <v>40960</v>
      </c>
      <c r="O29" s="13">
        <f t="shared" si="6"/>
        <v>2048</v>
      </c>
      <c r="P29" s="4"/>
    </row>
    <row r="30" spans="1:16" s="5" customFormat="1" ht="29.25" customHeight="1">
      <c r="A30" s="10">
        <v>21</v>
      </c>
      <c r="B30" s="21" t="s">
        <v>17</v>
      </c>
      <c r="C30" s="16" t="s">
        <v>49</v>
      </c>
      <c r="D30" s="15" t="s">
        <v>44</v>
      </c>
      <c r="E30" s="15">
        <v>6000</v>
      </c>
      <c r="F30" s="15" t="s">
        <v>41</v>
      </c>
      <c r="G30" s="15">
        <v>60000</v>
      </c>
      <c r="H30" s="15">
        <v>60000</v>
      </c>
      <c r="I30" s="13">
        <f t="shared" si="0"/>
        <v>3000</v>
      </c>
      <c r="J30" s="13">
        <f t="shared" si="1"/>
        <v>48000</v>
      </c>
      <c r="K30" s="13">
        <f t="shared" si="2"/>
        <v>2400</v>
      </c>
      <c r="L30" s="13">
        <f t="shared" si="3"/>
        <v>38400</v>
      </c>
      <c r="M30" s="13">
        <f t="shared" si="4"/>
        <v>1920</v>
      </c>
      <c r="N30" s="13">
        <f t="shared" si="5"/>
        <v>30720</v>
      </c>
      <c r="O30" s="13">
        <f t="shared" si="6"/>
        <v>1536</v>
      </c>
      <c r="P30" s="4"/>
    </row>
    <row r="31" spans="1:16" s="5" customFormat="1" ht="32.25" customHeight="1">
      <c r="A31" s="10">
        <v>22</v>
      </c>
      <c r="B31" s="21" t="s">
        <v>18</v>
      </c>
      <c r="C31" s="16" t="s">
        <v>49</v>
      </c>
      <c r="D31" s="15" t="s">
        <v>44</v>
      </c>
      <c r="E31" s="15">
        <v>6000</v>
      </c>
      <c r="F31" s="15" t="s">
        <v>41</v>
      </c>
      <c r="G31" s="15">
        <v>70000</v>
      </c>
      <c r="H31" s="15">
        <v>70000</v>
      </c>
      <c r="I31" s="13">
        <f t="shared" si="0"/>
        <v>3500</v>
      </c>
      <c r="J31" s="13">
        <f t="shared" si="1"/>
        <v>56000</v>
      </c>
      <c r="K31" s="13">
        <f t="shared" si="2"/>
        <v>2800</v>
      </c>
      <c r="L31" s="13">
        <f t="shared" si="3"/>
        <v>44800</v>
      </c>
      <c r="M31" s="13">
        <f t="shared" si="4"/>
        <v>2240</v>
      </c>
      <c r="N31" s="13">
        <f t="shared" si="5"/>
        <v>35840</v>
      </c>
      <c r="O31" s="13">
        <f t="shared" si="6"/>
        <v>1792</v>
      </c>
      <c r="P31" s="4"/>
    </row>
    <row r="32" spans="1:16" s="5" customFormat="1" ht="33" customHeight="1">
      <c r="A32" s="10">
        <v>23</v>
      </c>
      <c r="B32" s="21" t="s">
        <v>36</v>
      </c>
      <c r="C32" s="16" t="s">
        <v>49</v>
      </c>
      <c r="D32" s="15" t="s">
        <v>44</v>
      </c>
      <c r="E32" s="15">
        <v>6000</v>
      </c>
      <c r="F32" s="15" t="s">
        <v>41</v>
      </c>
      <c r="G32" s="15">
        <v>70000</v>
      </c>
      <c r="H32" s="15">
        <v>70000</v>
      </c>
      <c r="I32" s="13">
        <f t="shared" si="0"/>
        <v>3500</v>
      </c>
      <c r="J32" s="13">
        <f t="shared" si="1"/>
        <v>56000</v>
      </c>
      <c r="K32" s="13">
        <f t="shared" si="2"/>
        <v>2800</v>
      </c>
      <c r="L32" s="13">
        <f t="shared" si="3"/>
        <v>44800</v>
      </c>
      <c r="M32" s="13">
        <f t="shared" si="4"/>
        <v>2240</v>
      </c>
      <c r="N32" s="13">
        <f t="shared" si="5"/>
        <v>35840</v>
      </c>
      <c r="O32" s="13">
        <f t="shared" si="6"/>
        <v>1792</v>
      </c>
      <c r="P32" s="4"/>
    </row>
    <row r="33" spans="1:16" s="5" customFormat="1" ht="32.25" customHeight="1">
      <c r="A33" s="10">
        <v>24</v>
      </c>
      <c r="B33" s="21" t="s">
        <v>37</v>
      </c>
      <c r="C33" s="16" t="s">
        <v>51</v>
      </c>
      <c r="D33" s="15" t="s">
        <v>46</v>
      </c>
      <c r="E33" s="15">
        <v>6000</v>
      </c>
      <c r="F33" s="15" t="s">
        <v>41</v>
      </c>
      <c r="G33" s="15">
        <v>35000</v>
      </c>
      <c r="H33" s="15">
        <v>35000</v>
      </c>
      <c r="I33" s="13">
        <f t="shared" si="0"/>
        <v>1750</v>
      </c>
      <c r="J33" s="13">
        <f t="shared" si="1"/>
        <v>28000</v>
      </c>
      <c r="K33" s="13">
        <f t="shared" si="2"/>
        <v>1400</v>
      </c>
      <c r="L33" s="13">
        <f t="shared" si="3"/>
        <v>22400</v>
      </c>
      <c r="M33" s="13">
        <f t="shared" si="4"/>
        <v>1120</v>
      </c>
      <c r="N33" s="13">
        <f t="shared" si="5"/>
        <v>17920</v>
      </c>
      <c r="O33" s="13">
        <f t="shared" si="6"/>
        <v>896</v>
      </c>
      <c r="P33" s="4"/>
    </row>
    <row r="34" spans="1:16" s="5" customFormat="1" ht="33" customHeight="1">
      <c r="A34" s="10">
        <v>25</v>
      </c>
      <c r="B34" s="21" t="s">
        <v>38</v>
      </c>
      <c r="C34" s="16" t="s">
        <v>49</v>
      </c>
      <c r="D34" s="15" t="s">
        <v>44</v>
      </c>
      <c r="E34" s="15">
        <v>6000</v>
      </c>
      <c r="F34" s="15" t="s">
        <v>41</v>
      </c>
      <c r="G34" s="15">
        <v>80000</v>
      </c>
      <c r="H34" s="15">
        <v>80000</v>
      </c>
      <c r="I34" s="13">
        <f t="shared" si="0"/>
        <v>4000</v>
      </c>
      <c r="J34" s="13">
        <f t="shared" si="1"/>
        <v>64000</v>
      </c>
      <c r="K34" s="13">
        <f t="shared" si="2"/>
        <v>3200</v>
      </c>
      <c r="L34" s="13">
        <f t="shared" si="3"/>
        <v>51200</v>
      </c>
      <c r="M34" s="13">
        <f t="shared" si="4"/>
        <v>2560</v>
      </c>
      <c r="N34" s="13">
        <f t="shared" si="5"/>
        <v>40960</v>
      </c>
      <c r="O34" s="13">
        <f t="shared" si="6"/>
        <v>2048</v>
      </c>
      <c r="P34" s="4"/>
    </row>
    <row r="35" spans="1:16" s="5" customFormat="1" ht="31.5" customHeight="1">
      <c r="A35" s="10">
        <v>26</v>
      </c>
      <c r="B35" s="21" t="s">
        <v>39</v>
      </c>
      <c r="C35" s="16" t="s">
        <v>47</v>
      </c>
      <c r="D35" s="15" t="s">
        <v>10</v>
      </c>
      <c r="E35" s="15">
        <v>6000</v>
      </c>
      <c r="F35" s="15" t="s">
        <v>12</v>
      </c>
      <c r="G35" s="15">
        <v>90000</v>
      </c>
      <c r="H35" s="15">
        <v>90000</v>
      </c>
      <c r="I35" s="13">
        <f t="shared" si="0"/>
        <v>4500</v>
      </c>
      <c r="J35" s="13">
        <f t="shared" si="1"/>
        <v>72000</v>
      </c>
      <c r="K35" s="13">
        <f t="shared" si="2"/>
        <v>3600</v>
      </c>
      <c r="L35" s="13">
        <f t="shared" si="3"/>
        <v>57600</v>
      </c>
      <c r="M35" s="13">
        <f t="shared" si="4"/>
        <v>2880</v>
      </c>
      <c r="N35" s="13">
        <f t="shared" si="5"/>
        <v>46080</v>
      </c>
      <c r="O35" s="13">
        <f t="shared" si="6"/>
        <v>2304</v>
      </c>
      <c r="P35" s="4"/>
    </row>
    <row r="36" spans="1:16" s="5" customFormat="1" ht="31.5" customHeight="1">
      <c r="A36" s="10">
        <v>27</v>
      </c>
      <c r="B36" s="21" t="s">
        <v>19</v>
      </c>
      <c r="C36" s="16" t="s">
        <v>52</v>
      </c>
      <c r="D36" s="15" t="s">
        <v>10</v>
      </c>
      <c r="E36" s="15">
        <v>6000</v>
      </c>
      <c r="F36" s="15" t="s">
        <v>12</v>
      </c>
      <c r="G36" s="15">
        <v>90000</v>
      </c>
      <c r="H36" s="15">
        <v>90000</v>
      </c>
      <c r="I36" s="13">
        <f t="shared" si="0"/>
        <v>4500</v>
      </c>
      <c r="J36" s="13">
        <f t="shared" si="1"/>
        <v>72000</v>
      </c>
      <c r="K36" s="13">
        <f t="shared" si="2"/>
        <v>3600</v>
      </c>
      <c r="L36" s="13">
        <f t="shared" si="3"/>
        <v>57600</v>
      </c>
      <c r="M36" s="13">
        <f t="shared" si="4"/>
        <v>2880</v>
      </c>
      <c r="N36" s="13">
        <f t="shared" si="5"/>
        <v>46080</v>
      </c>
      <c r="O36" s="13">
        <f t="shared" si="6"/>
        <v>2304</v>
      </c>
      <c r="P36" s="4"/>
    </row>
    <row r="37" spans="1:16" s="5" customFormat="1" ht="33.75" customHeight="1">
      <c r="A37" s="10">
        <v>28</v>
      </c>
      <c r="B37" s="21" t="s">
        <v>40</v>
      </c>
      <c r="C37" s="16" t="s">
        <v>52</v>
      </c>
      <c r="D37" s="15" t="s">
        <v>10</v>
      </c>
      <c r="E37" s="15">
        <v>6000</v>
      </c>
      <c r="F37" s="15" t="s">
        <v>12</v>
      </c>
      <c r="G37" s="15">
        <v>90000</v>
      </c>
      <c r="H37" s="15">
        <v>90000</v>
      </c>
      <c r="I37" s="13">
        <f t="shared" si="0"/>
        <v>4500</v>
      </c>
      <c r="J37" s="13">
        <f t="shared" si="1"/>
        <v>72000</v>
      </c>
      <c r="K37" s="13">
        <f t="shared" si="2"/>
        <v>3600</v>
      </c>
      <c r="L37" s="13">
        <f t="shared" si="3"/>
        <v>57600</v>
      </c>
      <c r="M37" s="13">
        <f t="shared" si="4"/>
        <v>2880</v>
      </c>
      <c r="N37" s="13">
        <f t="shared" si="5"/>
        <v>46080</v>
      </c>
      <c r="O37" s="13">
        <f t="shared" si="6"/>
        <v>2304</v>
      </c>
      <c r="P37" s="4"/>
    </row>
    <row r="38" spans="1:11" s="4" customFormat="1" ht="17.25" customHeight="1">
      <c r="A38" s="8"/>
      <c r="B38" s="9"/>
      <c r="C38" s="3"/>
      <c r="D38" s="3"/>
      <c r="E38" s="3"/>
      <c r="F38" s="3"/>
      <c r="G38" s="3"/>
      <c r="H38" s="3"/>
      <c r="I38" s="3"/>
      <c r="J38" s="3"/>
      <c r="K38" s="3"/>
    </row>
    <row r="39" spans="1:14" s="2" customFormat="1" ht="13.5" customHeight="1">
      <c r="A39" s="22" t="s">
        <v>0</v>
      </c>
      <c r="B39" s="24" t="s">
        <v>1</v>
      </c>
      <c r="C39" s="28" t="s">
        <v>57</v>
      </c>
      <c r="D39" s="28"/>
      <c r="E39" s="28" t="s">
        <v>58</v>
      </c>
      <c r="F39" s="28"/>
      <c r="G39" s="28" t="s">
        <v>59</v>
      </c>
      <c r="H39" s="28"/>
      <c r="I39" s="28" t="s">
        <v>60</v>
      </c>
      <c r="J39" s="28"/>
      <c r="K39" s="28" t="s">
        <v>61</v>
      </c>
      <c r="L39" s="28"/>
      <c r="M39" s="32" t="s">
        <v>62</v>
      </c>
      <c r="N39" s="33"/>
    </row>
    <row r="40" spans="1:14" s="2" customFormat="1" ht="24.75">
      <c r="A40" s="23"/>
      <c r="B40" s="25"/>
      <c r="C40" s="14" t="s">
        <v>2</v>
      </c>
      <c r="D40" s="14" t="s">
        <v>3</v>
      </c>
      <c r="E40" s="14" t="s">
        <v>2</v>
      </c>
      <c r="F40" s="14" t="s">
        <v>3</v>
      </c>
      <c r="G40" s="14" t="s">
        <v>2</v>
      </c>
      <c r="H40" s="14" t="s">
        <v>3</v>
      </c>
      <c r="I40" s="14" t="s">
        <v>2</v>
      </c>
      <c r="J40" s="14" t="s">
        <v>3</v>
      </c>
      <c r="K40" s="14" t="s">
        <v>2</v>
      </c>
      <c r="L40" s="14" t="s">
        <v>3</v>
      </c>
      <c r="M40" s="14" t="s">
        <v>2</v>
      </c>
      <c r="N40" s="14" t="s">
        <v>3</v>
      </c>
    </row>
    <row r="41" spans="1:14" s="5" customFormat="1" ht="31.5" customHeight="1">
      <c r="A41" s="7">
        <v>1</v>
      </c>
      <c r="B41" s="21" t="s">
        <v>13</v>
      </c>
      <c r="C41" s="12">
        <f>ROUNDUP(N10*0.8,0)</f>
        <v>102400</v>
      </c>
      <c r="D41" s="12">
        <f>ROUNDUP(C41*0.05,0)</f>
        <v>5120</v>
      </c>
      <c r="E41" s="12">
        <f>ROUNDUP(C41*0.8,0)</f>
        <v>81920</v>
      </c>
      <c r="F41" s="12">
        <f>ROUNDUP(E41*0.05,0)</f>
        <v>4096</v>
      </c>
      <c r="G41" s="12">
        <f>ROUNDUP(E41*0.8,0)</f>
        <v>65536</v>
      </c>
      <c r="H41" s="12">
        <f>ROUNDUP(G41*0.05,0)</f>
        <v>3277</v>
      </c>
      <c r="I41" s="12">
        <f>ROUNDUP(G41*0.8,0)</f>
        <v>52429</v>
      </c>
      <c r="J41" s="12">
        <f>ROUNDUP(I41*0.05,0)</f>
        <v>2622</v>
      </c>
      <c r="K41" s="12">
        <f>ROUNDUP(I41*0.8,0)</f>
        <v>41944</v>
      </c>
      <c r="L41" s="12">
        <f>ROUNDUP(K41*0.05,0)</f>
        <v>2098</v>
      </c>
      <c r="M41" s="12">
        <f>ROUNDUP(K41*0.8,0)</f>
        <v>33556</v>
      </c>
      <c r="N41" s="12">
        <f>ROUNDUP(M41*0.05,0)</f>
        <v>1678</v>
      </c>
    </row>
    <row r="42" spans="1:14" s="5" customFormat="1" ht="31.5" customHeight="1">
      <c r="A42" s="7">
        <v>2</v>
      </c>
      <c r="B42" s="21" t="s">
        <v>20</v>
      </c>
      <c r="C42" s="12">
        <f aca="true" t="shared" si="7" ref="C42:C68">ROUNDUP(N11*0.8,0)</f>
        <v>163840</v>
      </c>
      <c r="D42" s="12">
        <f aca="true" t="shared" si="8" ref="D42:D68">ROUNDUP(C42*0.05,0)</f>
        <v>8192</v>
      </c>
      <c r="E42" s="12">
        <f aca="true" t="shared" si="9" ref="E42:E68">ROUNDUP(C42*0.8,0)</f>
        <v>131072</v>
      </c>
      <c r="F42" s="12">
        <f aca="true" t="shared" si="10" ref="F42:F68">ROUNDUP(E42*0.05,0)</f>
        <v>6554</v>
      </c>
      <c r="G42" s="12">
        <f aca="true" t="shared" si="11" ref="G42:G68">ROUNDUP(E42*0.8,0)</f>
        <v>104858</v>
      </c>
      <c r="H42" s="12">
        <f aca="true" t="shared" si="12" ref="H42:H68">ROUNDUP(G42*0.05,0)</f>
        <v>5243</v>
      </c>
      <c r="I42" s="12">
        <f aca="true" t="shared" si="13" ref="I42:I68">ROUNDUP(G42*0.8,0)</f>
        <v>83887</v>
      </c>
      <c r="J42" s="12">
        <f aca="true" t="shared" si="14" ref="J42:J68">ROUNDUP(I42*0.05,0)</f>
        <v>4195</v>
      </c>
      <c r="K42" s="12">
        <f aca="true" t="shared" si="15" ref="K42:K68">ROUNDUP(I42*0.8,0)</f>
        <v>67110</v>
      </c>
      <c r="L42" s="12">
        <f aca="true" t="shared" si="16" ref="L42:L68">ROUNDUP(K42*0.05,0)</f>
        <v>3356</v>
      </c>
      <c r="M42" s="12">
        <f aca="true" t="shared" si="17" ref="M42:M68">ROUNDUP(K42*0.8,0)</f>
        <v>53688</v>
      </c>
      <c r="N42" s="12">
        <f aca="true" t="shared" si="18" ref="N42:N68">ROUNDUP(M42*0.05,0)</f>
        <v>2685</v>
      </c>
    </row>
    <row r="43" spans="1:14" s="5" customFormat="1" ht="31.5" customHeight="1">
      <c r="A43" s="7">
        <v>3</v>
      </c>
      <c r="B43" s="21" t="s">
        <v>21</v>
      </c>
      <c r="C43" s="12">
        <f t="shared" si="7"/>
        <v>28672</v>
      </c>
      <c r="D43" s="12">
        <f t="shared" si="8"/>
        <v>1434</v>
      </c>
      <c r="E43" s="12">
        <f t="shared" si="9"/>
        <v>22938</v>
      </c>
      <c r="F43" s="12">
        <f t="shared" si="10"/>
        <v>1147</v>
      </c>
      <c r="G43" s="12">
        <f t="shared" si="11"/>
        <v>18351</v>
      </c>
      <c r="H43" s="12">
        <f t="shared" si="12"/>
        <v>918</v>
      </c>
      <c r="I43" s="12">
        <f t="shared" si="13"/>
        <v>14681</v>
      </c>
      <c r="J43" s="12">
        <f t="shared" si="14"/>
        <v>735</v>
      </c>
      <c r="K43" s="12">
        <f t="shared" si="15"/>
        <v>11745</v>
      </c>
      <c r="L43" s="12">
        <f t="shared" si="16"/>
        <v>588</v>
      </c>
      <c r="M43" s="12">
        <f t="shared" si="17"/>
        <v>9396</v>
      </c>
      <c r="N43" s="12">
        <f t="shared" si="18"/>
        <v>470</v>
      </c>
    </row>
    <row r="44" spans="1:14" s="5" customFormat="1" ht="31.5" customHeight="1">
      <c r="A44" s="7">
        <v>4</v>
      </c>
      <c r="B44" s="21" t="s">
        <v>22</v>
      </c>
      <c r="C44" s="12">
        <f t="shared" si="7"/>
        <v>327680</v>
      </c>
      <c r="D44" s="12">
        <f t="shared" si="8"/>
        <v>16384</v>
      </c>
      <c r="E44" s="12">
        <f t="shared" si="9"/>
        <v>262144</v>
      </c>
      <c r="F44" s="12">
        <f t="shared" si="10"/>
        <v>13108</v>
      </c>
      <c r="G44" s="12">
        <f t="shared" si="11"/>
        <v>209716</v>
      </c>
      <c r="H44" s="12">
        <f t="shared" si="12"/>
        <v>10486</v>
      </c>
      <c r="I44" s="12">
        <f t="shared" si="13"/>
        <v>167773</v>
      </c>
      <c r="J44" s="12">
        <f t="shared" si="14"/>
        <v>8389</v>
      </c>
      <c r="K44" s="12">
        <f t="shared" si="15"/>
        <v>134219</v>
      </c>
      <c r="L44" s="12">
        <f t="shared" si="16"/>
        <v>6711</v>
      </c>
      <c r="M44" s="12">
        <f t="shared" si="17"/>
        <v>107376</v>
      </c>
      <c r="N44" s="12">
        <f t="shared" si="18"/>
        <v>5369</v>
      </c>
    </row>
    <row r="45" spans="1:14" s="5" customFormat="1" ht="31.5" customHeight="1">
      <c r="A45" s="7">
        <v>5</v>
      </c>
      <c r="B45" s="21" t="s">
        <v>14</v>
      </c>
      <c r="C45" s="12">
        <f t="shared" si="7"/>
        <v>61440</v>
      </c>
      <c r="D45" s="12">
        <f t="shared" si="8"/>
        <v>3072</v>
      </c>
      <c r="E45" s="12">
        <f t="shared" si="9"/>
        <v>49152</v>
      </c>
      <c r="F45" s="12">
        <f t="shared" si="10"/>
        <v>2458</v>
      </c>
      <c r="G45" s="12">
        <f t="shared" si="11"/>
        <v>39322</v>
      </c>
      <c r="H45" s="12">
        <f t="shared" si="12"/>
        <v>1967</v>
      </c>
      <c r="I45" s="12">
        <f t="shared" si="13"/>
        <v>31458</v>
      </c>
      <c r="J45" s="12">
        <f t="shared" si="14"/>
        <v>1573</v>
      </c>
      <c r="K45" s="12">
        <f t="shared" si="15"/>
        <v>25167</v>
      </c>
      <c r="L45" s="12">
        <f t="shared" si="16"/>
        <v>1259</v>
      </c>
      <c r="M45" s="12">
        <f t="shared" si="17"/>
        <v>20134</v>
      </c>
      <c r="N45" s="12">
        <f t="shared" si="18"/>
        <v>1007</v>
      </c>
    </row>
    <row r="46" spans="1:14" s="5" customFormat="1" ht="31.5" customHeight="1">
      <c r="A46" s="7">
        <v>6</v>
      </c>
      <c r="B46" s="21" t="s">
        <v>23</v>
      </c>
      <c r="C46" s="12">
        <f t="shared" si="7"/>
        <v>163840</v>
      </c>
      <c r="D46" s="12">
        <f t="shared" si="8"/>
        <v>8192</v>
      </c>
      <c r="E46" s="12">
        <f t="shared" si="9"/>
        <v>131072</v>
      </c>
      <c r="F46" s="12">
        <f t="shared" si="10"/>
        <v>6554</v>
      </c>
      <c r="G46" s="12">
        <f t="shared" si="11"/>
        <v>104858</v>
      </c>
      <c r="H46" s="12">
        <f t="shared" si="12"/>
        <v>5243</v>
      </c>
      <c r="I46" s="12">
        <f t="shared" si="13"/>
        <v>83887</v>
      </c>
      <c r="J46" s="12">
        <f t="shared" si="14"/>
        <v>4195</v>
      </c>
      <c r="K46" s="12">
        <f t="shared" si="15"/>
        <v>67110</v>
      </c>
      <c r="L46" s="12">
        <f t="shared" si="16"/>
        <v>3356</v>
      </c>
      <c r="M46" s="12">
        <f t="shared" si="17"/>
        <v>53688</v>
      </c>
      <c r="N46" s="12">
        <f t="shared" si="18"/>
        <v>2685</v>
      </c>
    </row>
    <row r="47" spans="1:14" s="5" customFormat="1" ht="31.5" customHeight="1">
      <c r="A47" s="7">
        <v>7</v>
      </c>
      <c r="B47" s="21" t="s">
        <v>24</v>
      </c>
      <c r="C47" s="12">
        <f t="shared" si="7"/>
        <v>155648</v>
      </c>
      <c r="D47" s="12">
        <f t="shared" si="8"/>
        <v>7783</v>
      </c>
      <c r="E47" s="12">
        <f t="shared" si="9"/>
        <v>124519</v>
      </c>
      <c r="F47" s="12">
        <f t="shared" si="10"/>
        <v>6226</v>
      </c>
      <c r="G47" s="12">
        <f t="shared" si="11"/>
        <v>99616</v>
      </c>
      <c r="H47" s="12">
        <f t="shared" si="12"/>
        <v>4981</v>
      </c>
      <c r="I47" s="12">
        <f t="shared" si="13"/>
        <v>79693</v>
      </c>
      <c r="J47" s="12">
        <f t="shared" si="14"/>
        <v>3985</v>
      </c>
      <c r="K47" s="12">
        <f t="shared" si="15"/>
        <v>63755</v>
      </c>
      <c r="L47" s="12">
        <f t="shared" si="16"/>
        <v>3188</v>
      </c>
      <c r="M47" s="12">
        <f t="shared" si="17"/>
        <v>51004</v>
      </c>
      <c r="N47" s="12">
        <f t="shared" si="18"/>
        <v>2551</v>
      </c>
    </row>
    <row r="48" spans="1:14" s="5" customFormat="1" ht="31.5" customHeight="1">
      <c r="A48" s="7">
        <v>8</v>
      </c>
      <c r="B48" s="21" t="s">
        <v>25</v>
      </c>
      <c r="C48" s="12">
        <f t="shared" si="7"/>
        <v>155648</v>
      </c>
      <c r="D48" s="12">
        <f t="shared" si="8"/>
        <v>7783</v>
      </c>
      <c r="E48" s="12">
        <f t="shared" si="9"/>
        <v>124519</v>
      </c>
      <c r="F48" s="12">
        <f t="shared" si="10"/>
        <v>6226</v>
      </c>
      <c r="G48" s="12">
        <f t="shared" si="11"/>
        <v>99616</v>
      </c>
      <c r="H48" s="12">
        <f t="shared" si="12"/>
        <v>4981</v>
      </c>
      <c r="I48" s="12">
        <f t="shared" si="13"/>
        <v>79693</v>
      </c>
      <c r="J48" s="12">
        <f t="shared" si="14"/>
        <v>3985</v>
      </c>
      <c r="K48" s="12">
        <f t="shared" si="15"/>
        <v>63755</v>
      </c>
      <c r="L48" s="12">
        <f t="shared" si="16"/>
        <v>3188</v>
      </c>
      <c r="M48" s="12">
        <f t="shared" si="17"/>
        <v>51004</v>
      </c>
      <c r="N48" s="12">
        <f t="shared" si="18"/>
        <v>2551</v>
      </c>
    </row>
    <row r="49" spans="1:14" s="5" customFormat="1" ht="31.5" customHeight="1">
      <c r="A49" s="7">
        <v>9</v>
      </c>
      <c r="B49" s="21" t="s">
        <v>27</v>
      </c>
      <c r="C49" s="12">
        <f t="shared" si="7"/>
        <v>163840</v>
      </c>
      <c r="D49" s="12">
        <f t="shared" si="8"/>
        <v>8192</v>
      </c>
      <c r="E49" s="12">
        <f t="shared" si="9"/>
        <v>131072</v>
      </c>
      <c r="F49" s="12">
        <f t="shared" si="10"/>
        <v>6554</v>
      </c>
      <c r="G49" s="12">
        <f t="shared" si="11"/>
        <v>104858</v>
      </c>
      <c r="H49" s="12">
        <f t="shared" si="12"/>
        <v>5243</v>
      </c>
      <c r="I49" s="12">
        <f t="shared" si="13"/>
        <v>83887</v>
      </c>
      <c r="J49" s="12">
        <f t="shared" si="14"/>
        <v>4195</v>
      </c>
      <c r="K49" s="12">
        <f t="shared" si="15"/>
        <v>67110</v>
      </c>
      <c r="L49" s="12">
        <f t="shared" si="16"/>
        <v>3356</v>
      </c>
      <c r="M49" s="12">
        <f t="shared" si="17"/>
        <v>53688</v>
      </c>
      <c r="N49" s="12">
        <f t="shared" si="18"/>
        <v>2685</v>
      </c>
    </row>
    <row r="50" spans="1:14" s="5" customFormat="1" ht="31.5" customHeight="1">
      <c r="A50" s="7">
        <v>10</v>
      </c>
      <c r="B50" s="21" t="s">
        <v>28</v>
      </c>
      <c r="C50" s="12">
        <f t="shared" si="7"/>
        <v>36864</v>
      </c>
      <c r="D50" s="12">
        <f t="shared" si="8"/>
        <v>1844</v>
      </c>
      <c r="E50" s="12">
        <f t="shared" si="9"/>
        <v>29492</v>
      </c>
      <c r="F50" s="12">
        <f t="shared" si="10"/>
        <v>1475</v>
      </c>
      <c r="G50" s="12">
        <f t="shared" si="11"/>
        <v>23594</v>
      </c>
      <c r="H50" s="12">
        <f t="shared" si="12"/>
        <v>1180</v>
      </c>
      <c r="I50" s="12">
        <f t="shared" si="13"/>
        <v>18876</v>
      </c>
      <c r="J50" s="12">
        <f t="shared" si="14"/>
        <v>944</v>
      </c>
      <c r="K50" s="12">
        <f t="shared" si="15"/>
        <v>15101</v>
      </c>
      <c r="L50" s="12">
        <f t="shared" si="16"/>
        <v>756</v>
      </c>
      <c r="M50" s="12">
        <f t="shared" si="17"/>
        <v>12081</v>
      </c>
      <c r="N50" s="12">
        <f t="shared" si="18"/>
        <v>605</v>
      </c>
    </row>
    <row r="51" spans="1:14" s="5" customFormat="1" ht="31.5" customHeight="1">
      <c r="A51" s="7">
        <v>11</v>
      </c>
      <c r="B51" s="21" t="s">
        <v>26</v>
      </c>
      <c r="C51" s="12">
        <f t="shared" si="7"/>
        <v>163840</v>
      </c>
      <c r="D51" s="12">
        <f t="shared" si="8"/>
        <v>8192</v>
      </c>
      <c r="E51" s="12">
        <f t="shared" si="9"/>
        <v>131072</v>
      </c>
      <c r="F51" s="12">
        <f t="shared" si="10"/>
        <v>6554</v>
      </c>
      <c r="G51" s="12">
        <f t="shared" si="11"/>
        <v>104858</v>
      </c>
      <c r="H51" s="12">
        <f t="shared" si="12"/>
        <v>5243</v>
      </c>
      <c r="I51" s="12">
        <f t="shared" si="13"/>
        <v>83887</v>
      </c>
      <c r="J51" s="12">
        <f t="shared" si="14"/>
        <v>4195</v>
      </c>
      <c r="K51" s="12">
        <f t="shared" si="15"/>
        <v>67110</v>
      </c>
      <c r="L51" s="12">
        <f t="shared" si="16"/>
        <v>3356</v>
      </c>
      <c r="M51" s="12">
        <f t="shared" si="17"/>
        <v>53688</v>
      </c>
      <c r="N51" s="12">
        <f t="shared" si="18"/>
        <v>2685</v>
      </c>
    </row>
    <row r="52" spans="1:14" s="5" customFormat="1" ht="31.5" customHeight="1">
      <c r="A52" s="7">
        <v>12</v>
      </c>
      <c r="B52" s="21" t="s">
        <v>29</v>
      </c>
      <c r="C52" s="12">
        <f t="shared" si="7"/>
        <v>245760</v>
      </c>
      <c r="D52" s="12">
        <f t="shared" si="8"/>
        <v>12288</v>
      </c>
      <c r="E52" s="12">
        <f t="shared" si="9"/>
        <v>196608</v>
      </c>
      <c r="F52" s="12">
        <f t="shared" si="10"/>
        <v>9831</v>
      </c>
      <c r="G52" s="12">
        <f t="shared" si="11"/>
        <v>157287</v>
      </c>
      <c r="H52" s="12">
        <f t="shared" si="12"/>
        <v>7865</v>
      </c>
      <c r="I52" s="12">
        <f t="shared" si="13"/>
        <v>125830</v>
      </c>
      <c r="J52" s="12">
        <f t="shared" si="14"/>
        <v>6292</v>
      </c>
      <c r="K52" s="12">
        <f t="shared" si="15"/>
        <v>100664</v>
      </c>
      <c r="L52" s="12">
        <f t="shared" si="16"/>
        <v>5034</v>
      </c>
      <c r="M52" s="12">
        <f t="shared" si="17"/>
        <v>80532</v>
      </c>
      <c r="N52" s="12">
        <f t="shared" si="18"/>
        <v>4027</v>
      </c>
    </row>
    <row r="53" spans="1:14" s="5" customFormat="1" ht="31.5" customHeight="1">
      <c r="A53" s="7">
        <v>13</v>
      </c>
      <c r="B53" s="21" t="s">
        <v>15</v>
      </c>
      <c r="C53" s="12">
        <f t="shared" si="7"/>
        <v>73728</v>
      </c>
      <c r="D53" s="12">
        <f t="shared" si="8"/>
        <v>3687</v>
      </c>
      <c r="E53" s="12">
        <f t="shared" si="9"/>
        <v>58983</v>
      </c>
      <c r="F53" s="12">
        <f t="shared" si="10"/>
        <v>2950</v>
      </c>
      <c r="G53" s="12">
        <f t="shared" si="11"/>
        <v>47187</v>
      </c>
      <c r="H53" s="12">
        <f t="shared" si="12"/>
        <v>2360</v>
      </c>
      <c r="I53" s="12">
        <f t="shared" si="13"/>
        <v>37750</v>
      </c>
      <c r="J53" s="12">
        <f t="shared" si="14"/>
        <v>1888</v>
      </c>
      <c r="K53" s="12">
        <f t="shared" si="15"/>
        <v>30200</v>
      </c>
      <c r="L53" s="12">
        <f t="shared" si="16"/>
        <v>1510</v>
      </c>
      <c r="M53" s="12">
        <f t="shared" si="17"/>
        <v>24160</v>
      </c>
      <c r="N53" s="12">
        <f t="shared" si="18"/>
        <v>1208</v>
      </c>
    </row>
    <row r="54" spans="1:14" s="5" customFormat="1" ht="31.5" customHeight="1">
      <c r="A54" s="7">
        <v>14</v>
      </c>
      <c r="B54" s="21" t="s">
        <v>30</v>
      </c>
      <c r="C54" s="12">
        <f t="shared" si="7"/>
        <v>163840</v>
      </c>
      <c r="D54" s="12">
        <f t="shared" si="8"/>
        <v>8192</v>
      </c>
      <c r="E54" s="12">
        <f t="shared" si="9"/>
        <v>131072</v>
      </c>
      <c r="F54" s="12">
        <f t="shared" si="10"/>
        <v>6554</v>
      </c>
      <c r="G54" s="12">
        <f t="shared" si="11"/>
        <v>104858</v>
      </c>
      <c r="H54" s="12">
        <f t="shared" si="12"/>
        <v>5243</v>
      </c>
      <c r="I54" s="12">
        <f t="shared" si="13"/>
        <v>83887</v>
      </c>
      <c r="J54" s="12">
        <f t="shared" si="14"/>
        <v>4195</v>
      </c>
      <c r="K54" s="12">
        <f t="shared" si="15"/>
        <v>67110</v>
      </c>
      <c r="L54" s="12">
        <f t="shared" si="16"/>
        <v>3356</v>
      </c>
      <c r="M54" s="12">
        <f t="shared" si="17"/>
        <v>53688</v>
      </c>
      <c r="N54" s="12">
        <f t="shared" si="18"/>
        <v>2685</v>
      </c>
    </row>
    <row r="55" spans="1:14" s="5" customFormat="1" ht="31.5" customHeight="1">
      <c r="A55" s="7">
        <v>15</v>
      </c>
      <c r="B55" s="21" t="s">
        <v>31</v>
      </c>
      <c r="C55" s="12">
        <f t="shared" si="7"/>
        <v>49152</v>
      </c>
      <c r="D55" s="12">
        <f t="shared" si="8"/>
        <v>2458</v>
      </c>
      <c r="E55" s="12">
        <f t="shared" si="9"/>
        <v>39322</v>
      </c>
      <c r="F55" s="12">
        <f t="shared" si="10"/>
        <v>1967</v>
      </c>
      <c r="G55" s="12">
        <f t="shared" si="11"/>
        <v>31458</v>
      </c>
      <c r="H55" s="12">
        <f t="shared" si="12"/>
        <v>1573</v>
      </c>
      <c r="I55" s="12">
        <f t="shared" si="13"/>
        <v>25167</v>
      </c>
      <c r="J55" s="12">
        <f t="shared" si="14"/>
        <v>1259</v>
      </c>
      <c r="K55" s="12">
        <f t="shared" si="15"/>
        <v>20134</v>
      </c>
      <c r="L55" s="12">
        <f t="shared" si="16"/>
        <v>1007</v>
      </c>
      <c r="M55" s="12">
        <f t="shared" si="17"/>
        <v>16108</v>
      </c>
      <c r="N55" s="12">
        <f t="shared" si="18"/>
        <v>806</v>
      </c>
    </row>
    <row r="56" spans="1:14" s="5" customFormat="1" ht="31.5" customHeight="1">
      <c r="A56" s="7">
        <v>16</v>
      </c>
      <c r="B56" s="21" t="s">
        <v>32</v>
      </c>
      <c r="C56" s="12">
        <f t="shared" si="7"/>
        <v>90112</v>
      </c>
      <c r="D56" s="12">
        <f t="shared" si="8"/>
        <v>4506</v>
      </c>
      <c r="E56" s="12">
        <f t="shared" si="9"/>
        <v>72090</v>
      </c>
      <c r="F56" s="12">
        <f t="shared" si="10"/>
        <v>3605</v>
      </c>
      <c r="G56" s="12">
        <f t="shared" si="11"/>
        <v>57672</v>
      </c>
      <c r="H56" s="12">
        <f t="shared" si="12"/>
        <v>2884</v>
      </c>
      <c r="I56" s="12">
        <f t="shared" si="13"/>
        <v>46138</v>
      </c>
      <c r="J56" s="12">
        <f t="shared" si="14"/>
        <v>2307</v>
      </c>
      <c r="K56" s="12">
        <f t="shared" si="15"/>
        <v>36911</v>
      </c>
      <c r="L56" s="12">
        <f t="shared" si="16"/>
        <v>1846</v>
      </c>
      <c r="M56" s="12">
        <f t="shared" si="17"/>
        <v>29529</v>
      </c>
      <c r="N56" s="12">
        <f t="shared" si="18"/>
        <v>1477</v>
      </c>
    </row>
    <row r="57" spans="1:14" s="5" customFormat="1" ht="31.5" customHeight="1">
      <c r="A57" s="7">
        <v>17</v>
      </c>
      <c r="B57" s="21" t="s">
        <v>33</v>
      </c>
      <c r="C57" s="12">
        <f t="shared" si="7"/>
        <v>65536</v>
      </c>
      <c r="D57" s="12">
        <f t="shared" si="8"/>
        <v>3277</v>
      </c>
      <c r="E57" s="12">
        <f t="shared" si="9"/>
        <v>52429</v>
      </c>
      <c r="F57" s="12">
        <f t="shared" si="10"/>
        <v>2622</v>
      </c>
      <c r="G57" s="12">
        <f t="shared" si="11"/>
        <v>41944</v>
      </c>
      <c r="H57" s="12">
        <f t="shared" si="12"/>
        <v>2098</v>
      </c>
      <c r="I57" s="12">
        <f t="shared" si="13"/>
        <v>33556</v>
      </c>
      <c r="J57" s="12">
        <f t="shared" si="14"/>
        <v>1678</v>
      </c>
      <c r="K57" s="12">
        <f t="shared" si="15"/>
        <v>26845</v>
      </c>
      <c r="L57" s="12">
        <f t="shared" si="16"/>
        <v>1343</v>
      </c>
      <c r="M57" s="12">
        <f t="shared" si="17"/>
        <v>21476</v>
      </c>
      <c r="N57" s="12">
        <f t="shared" si="18"/>
        <v>1074</v>
      </c>
    </row>
    <row r="58" spans="1:14" s="5" customFormat="1" ht="31.5" customHeight="1">
      <c r="A58" s="7">
        <v>18</v>
      </c>
      <c r="B58" s="21" t="s">
        <v>34</v>
      </c>
      <c r="C58" s="12">
        <f t="shared" si="7"/>
        <v>36864</v>
      </c>
      <c r="D58" s="12">
        <f t="shared" si="8"/>
        <v>1844</v>
      </c>
      <c r="E58" s="12">
        <f t="shared" si="9"/>
        <v>29492</v>
      </c>
      <c r="F58" s="12">
        <f t="shared" si="10"/>
        <v>1475</v>
      </c>
      <c r="G58" s="12">
        <f t="shared" si="11"/>
        <v>23594</v>
      </c>
      <c r="H58" s="12">
        <f t="shared" si="12"/>
        <v>1180</v>
      </c>
      <c r="I58" s="12">
        <f t="shared" si="13"/>
        <v>18876</v>
      </c>
      <c r="J58" s="12">
        <f t="shared" si="14"/>
        <v>944</v>
      </c>
      <c r="K58" s="12">
        <f t="shared" si="15"/>
        <v>15101</v>
      </c>
      <c r="L58" s="12">
        <f t="shared" si="16"/>
        <v>756</v>
      </c>
      <c r="M58" s="12">
        <f t="shared" si="17"/>
        <v>12081</v>
      </c>
      <c r="N58" s="12">
        <f t="shared" si="18"/>
        <v>605</v>
      </c>
    </row>
    <row r="59" spans="1:14" s="5" customFormat="1" ht="31.5" customHeight="1">
      <c r="A59" s="7">
        <v>19</v>
      </c>
      <c r="B59" s="21" t="s">
        <v>35</v>
      </c>
      <c r="C59" s="12">
        <f t="shared" si="7"/>
        <v>32768</v>
      </c>
      <c r="D59" s="12">
        <f t="shared" si="8"/>
        <v>1639</v>
      </c>
      <c r="E59" s="12">
        <f t="shared" si="9"/>
        <v>26215</v>
      </c>
      <c r="F59" s="12">
        <f t="shared" si="10"/>
        <v>1311</v>
      </c>
      <c r="G59" s="12">
        <f t="shared" si="11"/>
        <v>20972</v>
      </c>
      <c r="H59" s="12">
        <f t="shared" si="12"/>
        <v>1049</v>
      </c>
      <c r="I59" s="12">
        <f t="shared" si="13"/>
        <v>16778</v>
      </c>
      <c r="J59" s="12">
        <f t="shared" si="14"/>
        <v>839</v>
      </c>
      <c r="K59" s="12">
        <f t="shared" si="15"/>
        <v>13423</v>
      </c>
      <c r="L59" s="12">
        <f t="shared" si="16"/>
        <v>672</v>
      </c>
      <c r="M59" s="12">
        <f t="shared" si="17"/>
        <v>10739</v>
      </c>
      <c r="N59" s="12">
        <f t="shared" si="18"/>
        <v>537</v>
      </c>
    </row>
    <row r="60" spans="1:14" s="5" customFormat="1" ht="31.5" customHeight="1">
      <c r="A60" s="7">
        <v>20</v>
      </c>
      <c r="B60" s="21" t="s">
        <v>16</v>
      </c>
      <c r="C60" s="12">
        <f t="shared" si="7"/>
        <v>32768</v>
      </c>
      <c r="D60" s="12">
        <f t="shared" si="8"/>
        <v>1639</v>
      </c>
      <c r="E60" s="12">
        <f t="shared" si="9"/>
        <v>26215</v>
      </c>
      <c r="F60" s="12">
        <f t="shared" si="10"/>
        <v>1311</v>
      </c>
      <c r="G60" s="12">
        <f t="shared" si="11"/>
        <v>20972</v>
      </c>
      <c r="H60" s="12">
        <f t="shared" si="12"/>
        <v>1049</v>
      </c>
      <c r="I60" s="12">
        <f t="shared" si="13"/>
        <v>16778</v>
      </c>
      <c r="J60" s="12">
        <f t="shared" si="14"/>
        <v>839</v>
      </c>
      <c r="K60" s="12">
        <f t="shared" si="15"/>
        <v>13423</v>
      </c>
      <c r="L60" s="12">
        <f t="shared" si="16"/>
        <v>672</v>
      </c>
      <c r="M60" s="12">
        <f t="shared" si="17"/>
        <v>10739</v>
      </c>
      <c r="N60" s="12">
        <f t="shared" si="18"/>
        <v>537</v>
      </c>
    </row>
    <row r="61" spans="1:14" s="5" customFormat="1" ht="31.5" customHeight="1">
      <c r="A61" s="7">
        <v>21</v>
      </c>
      <c r="B61" s="21" t="s">
        <v>17</v>
      </c>
      <c r="C61" s="12">
        <f t="shared" si="7"/>
        <v>24576</v>
      </c>
      <c r="D61" s="12">
        <f t="shared" si="8"/>
        <v>1229</v>
      </c>
      <c r="E61" s="12">
        <f t="shared" si="9"/>
        <v>19661</v>
      </c>
      <c r="F61" s="12">
        <f t="shared" si="10"/>
        <v>984</v>
      </c>
      <c r="G61" s="12">
        <f t="shared" si="11"/>
        <v>15729</v>
      </c>
      <c r="H61" s="12">
        <f t="shared" si="12"/>
        <v>787</v>
      </c>
      <c r="I61" s="12">
        <f t="shared" si="13"/>
        <v>12584</v>
      </c>
      <c r="J61" s="12">
        <f t="shared" si="14"/>
        <v>630</v>
      </c>
      <c r="K61" s="12">
        <f t="shared" si="15"/>
        <v>10068</v>
      </c>
      <c r="L61" s="12">
        <f t="shared" si="16"/>
        <v>504</v>
      </c>
      <c r="M61" s="12">
        <f t="shared" si="17"/>
        <v>8055</v>
      </c>
      <c r="N61" s="12">
        <f t="shared" si="18"/>
        <v>403</v>
      </c>
    </row>
    <row r="62" spans="1:14" s="5" customFormat="1" ht="31.5" customHeight="1">
      <c r="A62" s="7">
        <v>22</v>
      </c>
      <c r="B62" s="21" t="s">
        <v>18</v>
      </c>
      <c r="C62" s="12">
        <f t="shared" si="7"/>
        <v>28672</v>
      </c>
      <c r="D62" s="12">
        <f t="shared" si="8"/>
        <v>1434</v>
      </c>
      <c r="E62" s="12">
        <f t="shared" si="9"/>
        <v>22938</v>
      </c>
      <c r="F62" s="12">
        <f t="shared" si="10"/>
        <v>1147</v>
      </c>
      <c r="G62" s="12">
        <f t="shared" si="11"/>
        <v>18351</v>
      </c>
      <c r="H62" s="12">
        <f t="shared" si="12"/>
        <v>918</v>
      </c>
      <c r="I62" s="12">
        <f t="shared" si="13"/>
        <v>14681</v>
      </c>
      <c r="J62" s="12">
        <f t="shared" si="14"/>
        <v>735</v>
      </c>
      <c r="K62" s="12">
        <f t="shared" si="15"/>
        <v>11745</v>
      </c>
      <c r="L62" s="12">
        <f t="shared" si="16"/>
        <v>588</v>
      </c>
      <c r="M62" s="12">
        <f t="shared" si="17"/>
        <v>9396</v>
      </c>
      <c r="N62" s="12">
        <f t="shared" si="18"/>
        <v>470</v>
      </c>
    </row>
    <row r="63" spans="1:14" s="5" customFormat="1" ht="31.5" customHeight="1">
      <c r="A63" s="7">
        <v>23</v>
      </c>
      <c r="B63" s="21" t="s">
        <v>36</v>
      </c>
      <c r="C63" s="12">
        <f t="shared" si="7"/>
        <v>28672</v>
      </c>
      <c r="D63" s="12">
        <f t="shared" si="8"/>
        <v>1434</v>
      </c>
      <c r="E63" s="12">
        <f t="shared" si="9"/>
        <v>22938</v>
      </c>
      <c r="F63" s="12">
        <f t="shared" si="10"/>
        <v>1147</v>
      </c>
      <c r="G63" s="12">
        <f t="shared" si="11"/>
        <v>18351</v>
      </c>
      <c r="H63" s="12">
        <f t="shared" si="12"/>
        <v>918</v>
      </c>
      <c r="I63" s="12">
        <f t="shared" si="13"/>
        <v>14681</v>
      </c>
      <c r="J63" s="12">
        <f t="shared" si="14"/>
        <v>735</v>
      </c>
      <c r="K63" s="12">
        <f t="shared" si="15"/>
        <v>11745</v>
      </c>
      <c r="L63" s="12">
        <f t="shared" si="16"/>
        <v>588</v>
      </c>
      <c r="M63" s="12">
        <f t="shared" si="17"/>
        <v>9396</v>
      </c>
      <c r="N63" s="12">
        <f t="shared" si="18"/>
        <v>470</v>
      </c>
    </row>
    <row r="64" spans="1:14" s="5" customFormat="1" ht="31.5" customHeight="1">
      <c r="A64" s="7">
        <v>24</v>
      </c>
      <c r="B64" s="21" t="s">
        <v>37</v>
      </c>
      <c r="C64" s="12">
        <f t="shared" si="7"/>
        <v>14336</v>
      </c>
      <c r="D64" s="12">
        <f t="shared" si="8"/>
        <v>717</v>
      </c>
      <c r="E64" s="12">
        <f t="shared" si="9"/>
        <v>11469</v>
      </c>
      <c r="F64" s="12">
        <f t="shared" si="10"/>
        <v>574</v>
      </c>
      <c r="G64" s="12">
        <f t="shared" si="11"/>
        <v>9176</v>
      </c>
      <c r="H64" s="12">
        <f t="shared" si="12"/>
        <v>459</v>
      </c>
      <c r="I64" s="12">
        <f t="shared" si="13"/>
        <v>7341</v>
      </c>
      <c r="J64" s="12">
        <f t="shared" si="14"/>
        <v>368</v>
      </c>
      <c r="K64" s="12">
        <f t="shared" si="15"/>
        <v>5873</v>
      </c>
      <c r="L64" s="12">
        <f t="shared" si="16"/>
        <v>294</v>
      </c>
      <c r="M64" s="12">
        <f t="shared" si="17"/>
        <v>4699</v>
      </c>
      <c r="N64" s="12">
        <f t="shared" si="18"/>
        <v>235</v>
      </c>
    </row>
    <row r="65" spans="1:14" s="5" customFormat="1" ht="31.5" customHeight="1">
      <c r="A65" s="7">
        <v>25</v>
      </c>
      <c r="B65" s="21" t="s">
        <v>38</v>
      </c>
      <c r="C65" s="12">
        <f t="shared" si="7"/>
        <v>32768</v>
      </c>
      <c r="D65" s="12">
        <f t="shared" si="8"/>
        <v>1639</v>
      </c>
      <c r="E65" s="12">
        <f t="shared" si="9"/>
        <v>26215</v>
      </c>
      <c r="F65" s="12">
        <f t="shared" si="10"/>
        <v>1311</v>
      </c>
      <c r="G65" s="12">
        <f t="shared" si="11"/>
        <v>20972</v>
      </c>
      <c r="H65" s="12">
        <f t="shared" si="12"/>
        <v>1049</v>
      </c>
      <c r="I65" s="12">
        <f t="shared" si="13"/>
        <v>16778</v>
      </c>
      <c r="J65" s="12">
        <f t="shared" si="14"/>
        <v>839</v>
      </c>
      <c r="K65" s="12">
        <f t="shared" si="15"/>
        <v>13423</v>
      </c>
      <c r="L65" s="12">
        <f t="shared" si="16"/>
        <v>672</v>
      </c>
      <c r="M65" s="12">
        <f t="shared" si="17"/>
        <v>10739</v>
      </c>
      <c r="N65" s="12">
        <f t="shared" si="18"/>
        <v>537</v>
      </c>
    </row>
    <row r="66" spans="1:19" s="5" customFormat="1" ht="31.5" customHeight="1">
      <c r="A66" s="7">
        <v>26</v>
      </c>
      <c r="B66" s="21" t="s">
        <v>39</v>
      </c>
      <c r="C66" s="12">
        <f t="shared" si="7"/>
        <v>36864</v>
      </c>
      <c r="D66" s="12">
        <f t="shared" si="8"/>
        <v>1844</v>
      </c>
      <c r="E66" s="12">
        <f t="shared" si="9"/>
        <v>29492</v>
      </c>
      <c r="F66" s="12">
        <f t="shared" si="10"/>
        <v>1475</v>
      </c>
      <c r="G66" s="12">
        <f t="shared" si="11"/>
        <v>23594</v>
      </c>
      <c r="H66" s="12">
        <f t="shared" si="12"/>
        <v>1180</v>
      </c>
      <c r="I66" s="12">
        <f t="shared" si="13"/>
        <v>18876</v>
      </c>
      <c r="J66" s="12">
        <f t="shared" si="14"/>
        <v>944</v>
      </c>
      <c r="K66" s="12">
        <f t="shared" si="15"/>
        <v>15101</v>
      </c>
      <c r="L66" s="12">
        <f t="shared" si="16"/>
        <v>756</v>
      </c>
      <c r="M66" s="12">
        <f t="shared" si="17"/>
        <v>12081</v>
      </c>
      <c r="N66" s="12">
        <f t="shared" si="18"/>
        <v>605</v>
      </c>
      <c r="S66" s="1"/>
    </row>
    <row r="67" spans="1:19" s="5" customFormat="1" ht="31.5" customHeight="1">
      <c r="A67" s="7">
        <v>27</v>
      </c>
      <c r="B67" s="21" t="s">
        <v>19</v>
      </c>
      <c r="C67" s="12">
        <f t="shared" si="7"/>
        <v>36864</v>
      </c>
      <c r="D67" s="12">
        <f t="shared" si="8"/>
        <v>1844</v>
      </c>
      <c r="E67" s="12">
        <f t="shared" si="9"/>
        <v>29492</v>
      </c>
      <c r="F67" s="12">
        <f t="shared" si="10"/>
        <v>1475</v>
      </c>
      <c r="G67" s="12">
        <f t="shared" si="11"/>
        <v>23594</v>
      </c>
      <c r="H67" s="12">
        <f t="shared" si="12"/>
        <v>1180</v>
      </c>
      <c r="I67" s="12">
        <f t="shared" si="13"/>
        <v>18876</v>
      </c>
      <c r="J67" s="12">
        <f t="shared" si="14"/>
        <v>944</v>
      </c>
      <c r="K67" s="12">
        <f t="shared" si="15"/>
        <v>15101</v>
      </c>
      <c r="L67" s="12">
        <f t="shared" si="16"/>
        <v>756</v>
      </c>
      <c r="M67" s="12">
        <f t="shared" si="17"/>
        <v>12081</v>
      </c>
      <c r="N67" s="12">
        <f t="shared" si="18"/>
        <v>605</v>
      </c>
      <c r="S67" s="1"/>
    </row>
    <row r="68" spans="1:19" s="5" customFormat="1" ht="31.5" customHeight="1">
      <c r="A68" s="7">
        <v>28</v>
      </c>
      <c r="B68" s="21" t="s">
        <v>40</v>
      </c>
      <c r="C68" s="12">
        <f t="shared" si="7"/>
        <v>36864</v>
      </c>
      <c r="D68" s="12">
        <f t="shared" si="8"/>
        <v>1844</v>
      </c>
      <c r="E68" s="12">
        <f t="shared" si="9"/>
        <v>29492</v>
      </c>
      <c r="F68" s="12">
        <f t="shared" si="10"/>
        <v>1475</v>
      </c>
      <c r="G68" s="12">
        <f t="shared" si="11"/>
        <v>23594</v>
      </c>
      <c r="H68" s="12">
        <f t="shared" si="12"/>
        <v>1180</v>
      </c>
      <c r="I68" s="12">
        <f t="shared" si="13"/>
        <v>18876</v>
      </c>
      <c r="J68" s="12">
        <f t="shared" si="14"/>
        <v>944</v>
      </c>
      <c r="K68" s="12">
        <f t="shared" si="15"/>
        <v>15101</v>
      </c>
      <c r="L68" s="12">
        <f t="shared" si="16"/>
        <v>756</v>
      </c>
      <c r="M68" s="12">
        <f t="shared" si="17"/>
        <v>12081</v>
      </c>
      <c r="N68" s="12">
        <f t="shared" si="18"/>
        <v>605</v>
      </c>
      <c r="S68" s="1"/>
    </row>
    <row r="69" s="18" customFormat="1" ht="12" customHeight="1">
      <c r="A69" s="17" t="s">
        <v>63</v>
      </c>
    </row>
    <row r="70" spans="1:14" s="5" customFormat="1" ht="11.25" customHeight="1">
      <c r="A70" s="19" t="s">
        <v>64</v>
      </c>
      <c r="B70" s="17" t="s">
        <v>65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s="5" customFormat="1" ht="11.25" customHeight="1">
      <c r="A71" s="19" t="s">
        <v>64</v>
      </c>
      <c r="B71" s="17" t="s">
        <v>66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s="5" customFormat="1" ht="11.25" customHeight="1">
      <c r="A72" s="19" t="s">
        <v>64</v>
      </c>
      <c r="B72" s="17" t="s">
        <v>67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s="5" customFormat="1" ht="11.25" customHeight="1">
      <c r="A73" s="19" t="s">
        <v>64</v>
      </c>
      <c r="B73" s="17" t="s">
        <v>68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4" s="5" customFormat="1" ht="11.25" customHeight="1">
      <c r="A74" s="19" t="s">
        <v>64</v>
      </c>
      <c r="B74" s="17" t="s">
        <v>69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s="5" customFormat="1" ht="11.25" customHeight="1">
      <c r="A75" s="19" t="s">
        <v>64</v>
      </c>
      <c r="B75" s="17" t="s">
        <v>70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 s="5" customFormat="1" ht="11.25" customHeight="1">
      <c r="A76" s="19" t="s">
        <v>64</v>
      </c>
      <c r="B76" s="17" t="s">
        <v>71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s="5" customFormat="1" ht="11.25" customHeight="1">
      <c r="A77" s="19" t="s">
        <v>64</v>
      </c>
      <c r="B77" s="17" t="s">
        <v>72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 s="5" customFormat="1" ht="11.25" customHeight="1">
      <c r="A78" s="19" t="s">
        <v>64</v>
      </c>
      <c r="B78" s="17" t="s">
        <v>73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s="5" customFormat="1" ht="11.25" customHeight="1">
      <c r="A79" s="19" t="s">
        <v>64</v>
      </c>
      <c r="B79" s="17" t="s">
        <v>74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s="5" customFormat="1" ht="11.25" customHeight="1">
      <c r="A80" s="19" t="s">
        <v>64</v>
      </c>
      <c r="B80" s="17" t="s">
        <v>75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s="5" customFormat="1" ht="11.25" customHeight="1">
      <c r="A81" s="19" t="s">
        <v>64</v>
      </c>
      <c r="B81" s="17" t="s">
        <v>76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 s="5" customFormat="1" ht="11.25" customHeight="1">
      <c r="A82" s="19" t="s">
        <v>64</v>
      </c>
      <c r="B82" s="17" t="s">
        <v>77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s="5" customFormat="1" ht="11.25" customHeight="1">
      <c r="A83" s="19" t="s">
        <v>64</v>
      </c>
      <c r="B83" s="17" t="s">
        <v>78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 s="5" customFormat="1" ht="11.25" customHeight="1">
      <c r="A84" s="19" t="s">
        <v>64</v>
      </c>
      <c r="B84" s="17" t="s">
        <v>79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s="5" customFormat="1" ht="11.25" customHeight="1">
      <c r="A85" s="19" t="s">
        <v>64</v>
      </c>
      <c r="B85" s="17" t="s">
        <v>80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s="5" customFormat="1" ht="11.25" customHeight="1">
      <c r="A86" s="19" t="s">
        <v>64</v>
      </c>
      <c r="B86" s="17" t="s">
        <v>81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s="5" customFormat="1" ht="11.25" customHeight="1">
      <c r="A87" s="19" t="s">
        <v>64</v>
      </c>
      <c r="B87" s="17" t="s">
        <v>82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s="5" customFormat="1" ht="11.25" customHeight="1">
      <c r="A88" s="19" t="s">
        <v>64</v>
      </c>
      <c r="B88" s="17" t="s">
        <v>83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s="5" customFormat="1" ht="11.25" customHeight="1">
      <c r="A89" s="19" t="s">
        <v>64</v>
      </c>
      <c r="B89" s="17" t="s">
        <v>84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s="5" customFormat="1" ht="11.25" customHeight="1">
      <c r="A90" s="19" t="s">
        <v>64</v>
      </c>
      <c r="B90" s="17" t="s">
        <v>85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s="5" customFormat="1" ht="11.25" customHeight="1">
      <c r="A91" s="19" t="s">
        <v>64</v>
      </c>
      <c r="B91" s="17" t="s">
        <v>86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</sheetData>
  <sheetProtection/>
  <mergeCells count="19">
    <mergeCell ref="M39:N39"/>
    <mergeCell ref="L8:M8"/>
    <mergeCell ref="N8:O8"/>
    <mergeCell ref="C39:D39"/>
    <mergeCell ref="E39:F39"/>
    <mergeCell ref="G39:H39"/>
    <mergeCell ref="I39:J39"/>
    <mergeCell ref="K39:L39"/>
    <mergeCell ref="D8:D9"/>
    <mergeCell ref="A39:A40"/>
    <mergeCell ref="B39:B40"/>
    <mergeCell ref="F8:F9"/>
    <mergeCell ref="G8:G9"/>
    <mergeCell ref="J8:K8"/>
    <mergeCell ref="A8:A9"/>
    <mergeCell ref="B8:B9"/>
    <mergeCell ref="C8:C9"/>
    <mergeCell ref="H8:I8"/>
    <mergeCell ref="E8:E9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ArtKap-Pet</cp:lastModifiedBy>
  <cp:lastPrinted>2017-02-17T07:47:07Z</cp:lastPrinted>
  <dcterms:created xsi:type="dcterms:W3CDTF">2012-09-27T09:10:38Z</dcterms:created>
  <dcterms:modified xsi:type="dcterms:W3CDTF">2017-02-17T12:05:11Z</dcterms:modified>
  <cp:category/>
  <cp:version/>
  <cp:contentType/>
  <cp:contentStatus/>
</cp:coreProperties>
</file>