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480" windowWidth="16215" windowHeight="537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<sst xmlns="http://schemas.openxmlformats.org/spreadsheetml/2006/main" count="50" uniqueCount="25">
  <si>
    <t>Հ/Հ</t>
  </si>
  <si>
    <t>Գույքի անվանումը</t>
  </si>
  <si>
    <t>մեկնարկային գին /դրամ/</t>
  </si>
  <si>
    <t>նախավճար /դրամ/</t>
  </si>
  <si>
    <t xml:space="preserve">Թողարկման և ձեռքբերման տարեթիվը  </t>
  </si>
  <si>
    <t>Ռենտգեն ապարատ «ՌՈՒՄ-20»</t>
  </si>
  <si>
    <t>Ռենտգեն ապարատ «BATTRIX PARTATIV»</t>
  </si>
  <si>
    <t>Ռենտգեն ապարատ «ARD-2»</t>
  </si>
  <si>
    <t>Գնահատված արժեքը 11.04.2016թ դրությամբ  /դրամ/</t>
  </si>
  <si>
    <t>2002թ.</t>
  </si>
  <si>
    <t>1981թ.</t>
  </si>
  <si>
    <t>13.01.2017թ.</t>
  </si>
  <si>
    <t>30.01.2017թ.</t>
  </si>
  <si>
    <t>15.02.2017թ.</t>
  </si>
  <si>
    <t>07.11.2016թ.</t>
  </si>
  <si>
    <t>23.11.2016թ.</t>
  </si>
  <si>
    <t>08.12.2016թ.</t>
  </si>
  <si>
    <t>23.12.2016թ.</t>
  </si>
  <si>
    <t>03.03.2017թ.</t>
  </si>
  <si>
    <t>20.03.2017թ.</t>
  </si>
  <si>
    <t>05.04.2017թ.</t>
  </si>
  <si>
    <t xml:space="preserve">ՈՒՇԱԴՐՈՒԹՅՈՒՆ վաճառվել է՝ </t>
  </si>
  <si>
    <t>-</t>
  </si>
  <si>
    <t>լոտ թիվ 2  (Ռենտգեն ապարատ «BATTRIX PARTATIV» ) 15.02.2017թ.-ին</t>
  </si>
  <si>
    <t>լոտ թիվ 3  (Ռենտգեն ապարատ «ARD-2» ) 15.02.2017թ.-ին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</si>
</sst>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GHEA Grapalat"/>
      <family val="3"/>
    </font>
    <font>
      <b/>
      <sz val="8"/>
      <name val="GHEA Grapalat"/>
      <family val="3"/>
    </font>
    <font>
      <b/>
      <sz val="7"/>
      <name val="GHEA Grapalat"/>
      <family val="3"/>
    </font>
    <font>
      <sz val="9"/>
      <name val="GHEA Grapalat"/>
      <family val="3"/>
    </font>
    <font>
      <b/>
      <sz val="9"/>
      <name val="GHEA Grapalat"/>
      <family val="3"/>
    </font>
    <font>
      <sz val="10"/>
      <name val="GHEA Grapalat"/>
      <family val="3"/>
    </font>
    <font>
      <b/>
      <sz val="6.5"/>
      <name val="GHEA Grapalat"/>
      <family val="3"/>
    </font>
    <font>
      <b/>
      <sz val="6"/>
      <name val="GHEA Grapalat"/>
      <family val="3"/>
    </font>
    <font>
      <sz val="6"/>
      <color indexed="8"/>
      <name val="Calibri"/>
      <family val="2"/>
    </font>
    <font>
      <sz val="11"/>
      <name val="GHEA Grapalat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GHEA Grapalat"/>
      <family val="0"/>
    </font>
    <font>
      <sz val="7"/>
      <color indexed="8"/>
      <name val="GHEA Grapalat"/>
      <family val="0"/>
    </font>
    <font>
      <b/>
      <sz val="8"/>
      <color indexed="8"/>
      <name val="GHEA Grapalat"/>
      <family val="0"/>
    </font>
    <font>
      <b/>
      <sz val="8"/>
      <color indexed="10"/>
      <name val="GHEA Grapalat"/>
      <family val="0"/>
    </font>
    <font>
      <b/>
      <sz val="8"/>
      <color indexed="8"/>
      <name val="Calibri"/>
      <family val="0"/>
    </font>
    <font>
      <b/>
      <sz val="9"/>
      <color indexed="8"/>
      <name val="GHEA Grapalat"/>
      <family val="0"/>
    </font>
    <font>
      <b/>
      <i/>
      <sz val="6"/>
      <color indexed="10"/>
      <name val="GHEA Grapalat"/>
      <family val="0"/>
    </font>
    <font>
      <sz val="6"/>
      <color indexed="8"/>
      <name val="GHEA Grapalat"/>
      <family val="0"/>
    </font>
    <font>
      <b/>
      <i/>
      <sz val="6"/>
      <color indexed="8"/>
      <name val="GHEA Grapalat"/>
      <family val="0"/>
    </font>
    <font>
      <sz val="6"/>
      <color indexed="10"/>
      <name val="GHEA Grapalat"/>
      <family val="0"/>
    </font>
    <font>
      <b/>
      <sz val="6"/>
      <color indexed="8"/>
      <name val="GHEA Grapalat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GHEA Grapalat"/>
      <family val="3"/>
    </font>
    <font>
      <sz val="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29">
    <xf numFmtId="0" fontId="0" fillId="0" borderId="0" xfId="0" applyFont="1" applyAlignment="1">
      <alignment/>
    </xf>
    <xf numFmtId="0" fontId="55" fillId="0" borderId="0" xfId="0" applyFont="1" applyAlignment="1">
      <alignment/>
    </xf>
    <xf numFmtId="0" fontId="3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justify" vertical="center" wrapText="1"/>
    </xf>
    <xf numFmtId="1" fontId="6" fillId="0" borderId="10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/>
    </xf>
    <xf numFmtId="0" fontId="11" fillId="0" borderId="0" xfId="0" applyFont="1" applyAlignment="1">
      <alignment/>
    </xf>
    <xf numFmtId="49" fontId="9" fillId="0" borderId="0" xfId="0" applyNumberFormat="1" applyFont="1" applyBorder="1" applyAlignment="1">
      <alignment horizontal="right" vertical="center"/>
    </xf>
    <xf numFmtId="49" fontId="9" fillId="0" borderId="0" xfId="0" applyNumberFormat="1" applyFont="1" applyAlignment="1">
      <alignment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14" fontId="3" fillId="0" borderId="11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/>
    </xf>
    <xf numFmtId="0" fontId="7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56" fillId="0" borderId="1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28575</xdr:rowOff>
    </xdr:from>
    <xdr:to>
      <xdr:col>13</xdr:col>
      <xdr:colOff>542925</xdr:colOff>
      <xdr:row>5</xdr:row>
      <xdr:rowOff>95250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9050" y="28575"/>
          <a:ext cx="9201150" cy="971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ՀՐԱՊԱՐԱԿԱՅԻՆ  ԾԱՆՈՒՑՈՒՄ</a:t>
          </a:r>
          <a:r>
            <a:rPr lang="en-US" cap="none" sz="10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ՀՀ ԿԱՌԱՎԱՐՈՒԹՅԱՆՆ ԱՌԸՆԹԵՐ ՊԵՏԱԿԱՆ ԳՈՒՅՔԻ ԿԱՌԱՎԱՐՄԱՆ ՎԱՐՉՈՒԹՅԱՆ  «ԱՃՈՒՐԴԻ ԿԵՆՏՐՈՆ» ՊԵՏԱԿԱՆ ՈՉ ԱՌԵՎՏՐԱՅԻՆ ԿԱԶՄԱԿԵՐՊՈՒԹՅՈՒՆԸ ՀՐԱՎԻՐՈՒՄ Է ԱՃՈՒՐԴԻ, ՈՐԸ ՏԵՂԻ ԿՈՒՆԵՆԱ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«ԱՃՈՒՐԴԻ ԿԵՆՏՐՈՆ» ՊԵՏԱԿԱՆ ՈՉ ԱՌԵՎՏՐԱՅԻՆ ԿԱԶՄԱԿԵՐՊՈՒԹՅՈՒՆՈՒՄ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ՀԱՍՑԵՆ` Ք. ԵՐԵՎԱՆ, Դ.ԱՆՀԱՂԹԻ 23: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ՎԱՃԱՌՎՈՒՄ Է</a:t>
          </a:r>
          <a:r>
            <a:rPr lang="en-US" cap="none" sz="10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ՀՀ կառավարությանն առընթեր պետական գույքի կառավարման վարչության պետի 2016թ</a:t>
          </a:r>
          <a:r>
            <a:rPr lang="en-US" cap="none" sz="800" b="1" i="0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. </a:t>
          </a:r>
          <a:r>
            <a:rPr lang="en-US" cap="none" sz="800" b="1" i="0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հոկտեմբերի</a:t>
          </a:r>
          <a:r>
            <a:rPr lang="en-US" cap="none" sz="800" b="1" i="0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  </a:t>
          </a:r>
          <a:r>
            <a:rPr lang="en-US" cap="none" sz="800" b="1" i="0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11</a:t>
          </a:r>
          <a:r>
            <a:rPr lang="en-US" cap="none" sz="800" b="1" i="0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-ի թիվ </a:t>
          </a:r>
          <a:r>
            <a:rPr lang="en-US" cap="none" sz="800" b="1" i="0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110</a:t>
          </a:r>
          <a:r>
            <a:rPr lang="en-US" cap="none" sz="8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-Ա հրամանով օտարման ենթակա Հայաստանի Հանրապետության արդարադատության նախարարության քրեակատարողական վարչությանն ամրացված</a:t>
          </a:r>
          <a:r>
            <a:rPr lang="en-US" cap="none" sz="8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8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գույքը</a:t>
          </a:r>
          <a:r>
            <a:rPr lang="en-US" cap="none" sz="8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</a:t>
          </a:r>
        </a:p>
      </xdr:txBody>
    </xdr:sp>
    <xdr:clientData/>
  </xdr:twoCellAnchor>
  <xdr:twoCellAnchor>
    <xdr:from>
      <xdr:col>0</xdr:col>
      <xdr:colOff>0</xdr:colOff>
      <xdr:row>21</xdr:row>
      <xdr:rowOff>47625</xdr:rowOff>
    </xdr:from>
    <xdr:to>
      <xdr:col>13</xdr:col>
      <xdr:colOff>552450</xdr:colOff>
      <xdr:row>38</xdr:row>
      <xdr:rowOff>19050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0" y="4057650"/>
          <a:ext cx="9229725" cy="3209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6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*Համաձայն ՀՀ ԿԱ ՊԳԿՎ պետի 2016թ. </a:t>
          </a:r>
          <a:r>
            <a:rPr lang="en-US" cap="none" sz="6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հոկտեմբերի</a:t>
          </a:r>
          <a:r>
            <a:rPr lang="en-US" cap="none" sz="6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  12</a:t>
          </a:r>
          <a:r>
            <a:rPr lang="en-US" cap="none" sz="6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-ի թիվ  22.1</a:t>
          </a:r>
          <a:r>
            <a:rPr lang="en-US" cap="none" sz="6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2</a:t>
          </a:r>
          <a:r>
            <a:rPr lang="en-US" cap="none" sz="6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/[</a:t>
          </a:r>
          <a:r>
            <a:rPr lang="en-US" cap="none" sz="6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63104</a:t>
          </a:r>
          <a:r>
            <a:rPr lang="en-US" cap="none" sz="6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]-16 գրության, աճուրդի մասնակիցները վաճառվող լոտ(եր)ին կարող են ծանոթանալ սույն ծանուցման հրապարակման պահից մինչև աճուրդի բացմանը նախորդող օրը ընկած ժամանակահատվածում` յուրաքանչյուր աշխատանքային օր, ժամը՝ 09:00-ից մինչև 18:00,   «ՌՈՒՄ-20» և «</a:t>
          </a:r>
          <a:r>
            <a:rPr lang="en-US" cap="none" sz="6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BATTRIX PARTATIV» </a:t>
          </a:r>
          <a:r>
            <a:rPr lang="en-US" cap="none" sz="6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ռենտգեն սարքավորումների տեխնիկական վիճակին  կարող են ծանոթանալ «Դատապարտյալների հիվանդանոց» քրեակատարողական հիմնարկում, իսկ «</a:t>
          </a:r>
          <a:r>
            <a:rPr lang="en-US" cap="none" sz="6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ARD-2» </a:t>
          </a:r>
          <a:r>
            <a:rPr lang="en-US" cap="none" sz="6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ռենտգեն սարքավորմանը` «Նուբարաշեն» քրեակատարողական հիմնարկում, զանգահարելով  011-44-29-04 և 011 44- 66-53 հեռախոսահամարներով:
</a:t>
          </a:r>
          <a:r>
            <a:rPr lang="en-US" cap="none" sz="6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** Համաձայն ՀՀ ԿԱ ՊԳԿՎ պետի</a:t>
          </a:r>
          <a:r>
            <a:rPr lang="en-US" cap="none" sz="6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 </a:t>
          </a:r>
          <a:r>
            <a:rPr lang="en-US" cap="none" sz="6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2016թ</a:t>
          </a:r>
          <a:r>
            <a:rPr lang="en-US" cap="none" sz="6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. </a:t>
          </a:r>
          <a:r>
            <a:rPr lang="en-US" cap="none" sz="6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հոկտեմբերի  11-ի թիվ 110-Ա հրաման</a:t>
          </a:r>
          <a:r>
            <a:rPr lang="en-US" cap="none" sz="6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ի </a:t>
          </a:r>
          <a:r>
            <a:rPr lang="en-US" cap="none" sz="6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` գնորդ</a:t>
          </a:r>
          <a:r>
            <a:rPr lang="en-US" cap="none" sz="6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ը </a:t>
          </a:r>
          <a:r>
            <a:rPr lang="en-US" cap="none" sz="6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պարտավորվում է գույքի արժեքի որոշման համար նախատեսված գումարը</a:t>
          </a:r>
          <a:r>
            <a:rPr lang="en-US" cap="none" sz="6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՝ (6000 դրամը ներառյալ ավելացված արժեքի հարկը) </a:t>
          </a:r>
          <a:r>
            <a:rPr lang="en-US" cap="none" sz="6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 վճարել գույքի գնի վճարման համար սահմանված ժամկետում` «Պետական գույքի գույքագրման և գնահատման գործակալություն» պետական ոչ առևտրային կազմակերպության` «Ամերիաբանկ» փակ բաժնետիրական ընկերությունում բացված 1570003302070100 հաշվեհամարին</a:t>
          </a:r>
          <a:r>
            <a:rPr lang="en-US" cap="none" sz="6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:
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Բոլոր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աճուրդները սկսվում են </a:t>
          </a:r>
          <a:r>
            <a:rPr lang="en-US" cap="none" sz="600" b="1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ժամը </a:t>
          </a:r>
          <a:r>
            <a:rPr lang="en-US" cap="none" sz="6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10:0</a:t>
          </a:r>
          <a:r>
            <a:rPr lang="en-US" cap="none" sz="6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0</a:t>
          </a:r>
          <a:r>
            <a:rPr lang="en-US" cap="none" sz="6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-ին</a:t>
          </a:r>
          <a:r>
            <a:rPr lang="en-US" cap="none" sz="600" b="0" i="0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:
</a:t>
          </a:r>
          <a:r>
            <a:rPr lang="en-US" cap="none" sz="600" b="1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Աճուրդով չվաճառված գույքի մեկնարկային գինը յուրաքանչյուր հաջորդ աճուրդի ժամանակ նվազեցվում է վերջին աճուրդի գույքի մեկնարկային գնի 20 տոկոսի չափով: Աճուրդը կայանալու դեպքում հաջորդ աճուրդ(ներ)ը չի(չեն) անցկացվում:</a:t>
          </a:r>
          <a:r>
            <a:rPr lang="en-US" cap="none" sz="600" b="1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Աճուրդին կարող են մասնակցել ֆիզիկական և իրավաբանական անձինք, ինչպես նաև համայնքները, որոնք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յուրաքանչյուր աճուրդի համար 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մինչև 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աճուրդի բացմանը նախորդող աշխատանքային օրը, 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ժամը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`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17:00 աճուրդային հանձնաժողովին են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(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հասցե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ն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` ք. Երևան, Դ. Անհաղթի 23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)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ներկայացրել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.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- ա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ճուրդի նախավճարի մուծման անդորրագիրը, 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որի չափն է՝ յուրաքանչյուր աճուրդի համար յուրաքանչյուր գույքի մեկնարկային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գնի 5 տոկոսը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, մուտքագրման 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հաշիվն է </a:t>
          </a:r>
          <a:r>
            <a:rPr lang="en-US" cap="none" sz="6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«</a:t>
          </a:r>
          <a:r>
            <a:rPr lang="en-US" cap="none" sz="6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Հայէկոնոմբանկ</a:t>
          </a:r>
          <a:r>
            <a:rPr lang="en-US" cap="none" sz="6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»</a:t>
          </a:r>
          <a:r>
            <a:rPr lang="en-US" cap="none" sz="6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ԲԲԸ-ի թիվ 163518001652 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դրամային հաշիվը:
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- աճուրդի մասնակցության վճարի անդորրագիրը, որի չափն է` գույքի գնահատված արժեքը մինչև 50000 դրամը ներառյալ կազմելու  դեպքում՝ 1000 (հազար) դրամ, գույքի գնահատված արժեքը 50000-ից բարձր մինչև 100000 դրամը ներառյալ կազմելու  դեպքում՝ 5000 (հինգ հազար) դրամ,
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գույքի գնահատված արժեքը 100000-ից բարձր մինչև 500000 դրամը ներառյալ կազմելու  դեպքում՝ 15000 (տասնհինգ հազար) դրամ,
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գույքի գնահատված արժեքը 500000 դրամը գերազանցելու դեպքում՝ 20000 (քսան հազար) դրամ (վճարվում է  «Աճուրդի կենտրոն» ՊՈԱԿ-ի դրամարկղ), գույքի գնի մեջ չի  ներառվում և անկախ աճուրդի արդյունքներից  չի վերադարձվում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- անձնագիրը, անձնագրի պատճեն, 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իսկ իրավաբանական անձինք հիմնադիր փաստաթղթերի պատճենները և լիազորությունները հաստատող փաստաթղթերը:
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Վերը նշված փաստաթղթերի առկայության դեպքում աճուրդային հանձնաժողովը մասնակցին տրամադրում է մասնակցի վկայական: Աճուրդին չեն կարող մասնակցել այն անձինք, ովքեր վաճառվող լոտի նկատմամբ չեն կարող ունենալ սեփականության իրավունք: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Աճուրդին կարող են ներկա գտնվել դիտորդներ` աճուրդի մասնակից չհամարվող այն անձինք, ովքեր վճարել են մուտքի վճար` 3000 դրամ: Աճուրդի մասնակցի վկայականները տրամադրվում են «Աճուրդի կենտրոն» ՊՈԱԿ-ում (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հասցե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ն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` ք.Երևան, Դ.Անհաղթի 23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) մինչև աճուրդի բացմանը նախորդող աշխատանքային օրը, ժամը՝ 17:00, իսկ դիտորդի տոմսերը վաճառվում են` ընդհուպ մինչև աճուրդի սկսվելը:
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Աճուրդի մասնակիցների անձնագրի առկայությունը պարտադիր է:
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Նախքան աճուրդի սկսվելը՝ աճուրդային հանձնա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ժ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ողովը գրանցում է մասնակիցներին և յուրաքանչյուր մասնակցին տրամադրում է քարտ:
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Աճուրդը վարում է աճուրդավարը: Աճուրդավարը մասնակիցներին առաջարկում է մեկնարկային գնով գնել լոտը: Յուրաքանչյուր մասնակից իրավունք ունի, նախքան աճուրդավարի մուրճիկի երրորդ հարվածը, ներկայացնել նոր գնային հայտ, որը պետք է գերազանցի մասնակիցների  կատարած նախորդ գնային հայտը` նվազագույնը հավելման (քայլի) չափով: Վ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ե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րջին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ամենաբարձր գնային հայտ ներկայացրած մասնակիցը, աճուրդավարի մուրճիկի երրորդ հարվածից հետո, համարվու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մ 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է աճուրդի հաղթած մասնակից: Եթե մի քանի մասնակից միաժամանակ գնային հայտ են ներկայացրել հավասար չափով, որից հետո ավելի բարձր գնային հայտ չի ներկայացվել, ապա աճուրդի հաղթած մասնակից է համարվում վիճակահանության արդյունքներով ընտրված մասնակիցը: Աճուրդավարի կողմից աճուրդի հաղթող համարված մասնակիցը պարտավոր է` հանձնարարագիր ստանալուց երեսուն րոպեի ընթացքում, վճարել իր առաջարկած գնի առնվազն 3 տոկոսի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չափով գումար, որը սահմանված ժամկետում 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(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10 օրվա ընթացքում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)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հետագա վճարումները կատարելու դեպքում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, 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նախավճարի հետ միասին հաշվարկվում է վճարման ենթակա գումարի մեջ, իսկ վճարումներից խուսափելու դեպքում չի վերադարձվում և տվյալ մասնակիցը զրկվում է աճուրդին մասնակցելու իրավունքից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, իսկ լոտի աճուրդը վերսկսվում է մեկնարկային գնից: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Եթե աճուրդում հաղթող համարված մասնակիցը սահմանված ժամկետում 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(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հանձնարա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րա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գիր ստանալուց 30 րոպեի ընթացքում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)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վճարում է իր առաջարկած գնի առնվազն 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3 տոկոսի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չափով գումար, ապա նա ճանաչվում է աճուրդի հաղթող և ստորագրում է աճուրդի արդյունքների 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մասին արձանագրությունը</a:t>
          </a:r>
          <a:r>
            <a:rPr lang="en-US" cap="none" sz="6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:</a:t>
          </a:r>
          <a:r>
            <a:rPr lang="en-US" cap="none" sz="6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</a:t>
          </a:r>
          <a:r>
            <a:rPr lang="en-US" cap="none" sz="6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Աճուրդում վաճառված լոտի գոյացած գինը նվազագույն աշխատավարձի հիսնապատիկի չափը չգերազանցելու դեպքում հաղթող մասնակիցը աճուրդի արդյունքների մասին արձանագրության ստորագրման օրը վճարում է լոտի ամբողջ գումարը:
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Ա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ճ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ուրդում չհաղթող մասնակցին, մուծված նախավճարը վերադարձվում է վերջինիս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`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մեկ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աշխատանքային օրվա ընթացքում գրավոր դիմելուց հետո:
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Աճուրդի կանոնակարգին ծանոթանալու 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(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որը տրամադրվում է դիմումի առկայության դեպքում, մեկ օրվա ընթացքում, պատճենահանման ծախսերը վճարելու պայմանով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)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և լրացուցիչ տեղեկություններ  ստանալու համար կարող եք դիմել ք. Երևան, Դ.Անհաղթի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23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հասցեով կամ զանգահարել աճուրդային հանձնաժողովին` հեռ. 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011-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23-73-0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1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, ինտերնետ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URL://www.spm.am: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Հնարավոր փոփոխություններն  ու լրացումներ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ը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կհրապարակվեն այն ձևով, ինչպես կատարվել է աճուրդի մասին սույն հրապարակային ծանուցում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ը: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           </a:t>
          </a:r>
          <a:r>
            <a:rPr lang="en-US" cap="none" sz="6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</a:t>
          </a:r>
          <a:r>
            <a:rPr lang="en-US" cap="none" sz="6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ՀՀ  կառավարությանն առընթեր պետական գույքի կառավարման վարչություն 
</a:t>
          </a:r>
        </a:p>
      </xdr:txBody>
    </xdr:sp>
    <xdr:clientData/>
  </xdr:twoCellAnchor>
  <xdr:twoCellAnchor>
    <xdr:from>
      <xdr:col>2</xdr:col>
      <xdr:colOff>0</xdr:colOff>
      <xdr:row>13</xdr:row>
      <xdr:rowOff>0</xdr:rowOff>
    </xdr:from>
    <xdr:to>
      <xdr:col>2</xdr:col>
      <xdr:colOff>0</xdr:colOff>
      <xdr:row>15</xdr:row>
      <xdr:rowOff>0</xdr:rowOff>
    </xdr:to>
    <xdr:sp>
      <xdr:nvSpPr>
        <xdr:cNvPr id="3" name="Line 7"/>
        <xdr:cNvSpPr>
          <a:spLocks/>
        </xdr:cNvSpPr>
      </xdr:nvSpPr>
      <xdr:spPr>
        <a:xfrm>
          <a:off x="1647825" y="2543175"/>
          <a:ext cx="0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8:N21"/>
  <sheetViews>
    <sheetView tabSelected="1" zoomScale="124" zoomScaleNormal="124" zoomScalePageLayoutView="0" workbookViewId="0" topLeftCell="A17">
      <selection activeCell="D18" sqref="D18"/>
    </sheetView>
  </sheetViews>
  <sheetFormatPr defaultColWidth="9.140625" defaultRowHeight="15"/>
  <cols>
    <col min="1" max="1" width="3.8515625" style="1" customWidth="1"/>
    <col min="2" max="2" width="20.8515625" style="1" customWidth="1"/>
    <col min="3" max="3" width="9.140625" style="1" customWidth="1"/>
    <col min="4" max="4" width="7.8515625" style="1" customWidth="1"/>
    <col min="5" max="5" width="10.57421875" style="1" customWidth="1"/>
    <col min="6" max="6" width="12.00390625" style="1" customWidth="1"/>
    <col min="7" max="7" width="10.57421875" style="1" customWidth="1"/>
    <col min="8" max="8" width="9.140625" style="1" customWidth="1"/>
    <col min="9" max="9" width="9.7109375" style="1" customWidth="1"/>
    <col min="10" max="10" width="8.8515625" style="1" customWidth="1"/>
    <col min="11" max="11" width="9.140625" style="1" customWidth="1"/>
    <col min="12" max="12" width="9.421875" style="1" customWidth="1"/>
    <col min="13" max="13" width="9.00390625" style="1" customWidth="1"/>
    <col min="14" max="16384" width="9.140625" style="1" customWidth="1"/>
  </cols>
  <sheetData>
    <row r="5" ht="12" customHeight="1"/>
    <row r="6" ht="8.25" customHeight="1"/>
    <row r="7" ht="11.25" customHeight="1" hidden="1"/>
    <row r="8" spans="1:14" s="2" customFormat="1" ht="19.5" customHeight="1">
      <c r="A8" s="20" t="s">
        <v>0</v>
      </c>
      <c r="B8" s="20" t="s">
        <v>1</v>
      </c>
      <c r="C8" s="25" t="s">
        <v>4</v>
      </c>
      <c r="D8" s="23" t="s">
        <v>8</v>
      </c>
      <c r="E8" s="17" t="s">
        <v>14</v>
      </c>
      <c r="F8" s="18"/>
      <c r="G8" s="17" t="s">
        <v>15</v>
      </c>
      <c r="H8" s="18"/>
      <c r="I8" s="17" t="s">
        <v>16</v>
      </c>
      <c r="J8" s="18"/>
      <c r="K8" s="17" t="s">
        <v>17</v>
      </c>
      <c r="L8" s="18"/>
      <c r="M8" s="17" t="s">
        <v>11</v>
      </c>
      <c r="N8" s="18"/>
    </row>
    <row r="9" spans="1:14" s="2" customFormat="1" ht="39" customHeight="1">
      <c r="A9" s="21"/>
      <c r="B9" s="22"/>
      <c r="C9" s="26"/>
      <c r="D9" s="24"/>
      <c r="E9" s="10" t="s">
        <v>2</v>
      </c>
      <c r="F9" s="10" t="s">
        <v>3</v>
      </c>
      <c r="G9" s="10" t="s">
        <v>2</v>
      </c>
      <c r="H9" s="10" t="s">
        <v>3</v>
      </c>
      <c r="I9" s="10" t="s">
        <v>2</v>
      </c>
      <c r="J9" s="10" t="s">
        <v>3</v>
      </c>
      <c r="K9" s="10" t="s">
        <v>2</v>
      </c>
      <c r="L9" s="10" t="s">
        <v>3</v>
      </c>
      <c r="M9" s="10" t="s">
        <v>2</v>
      </c>
      <c r="N9" s="10" t="s">
        <v>3</v>
      </c>
    </row>
    <row r="10" spans="1:14" s="7" customFormat="1" ht="17.25" customHeight="1">
      <c r="A10" s="8">
        <v>1</v>
      </c>
      <c r="B10" s="11" t="s">
        <v>5</v>
      </c>
      <c r="C10" s="9" t="s">
        <v>9</v>
      </c>
      <c r="D10" s="12">
        <v>3727500</v>
      </c>
      <c r="E10" s="12">
        <v>3727500</v>
      </c>
      <c r="F10" s="9">
        <f>ROUNDUP(E10*0.05,0)</f>
        <v>186375</v>
      </c>
      <c r="G10" s="9">
        <f>ROUNDUP(E10*0.8,0)</f>
        <v>2982000</v>
      </c>
      <c r="H10" s="9">
        <f>ROUNDUP(G10*0.05,0)</f>
        <v>149100</v>
      </c>
      <c r="I10" s="9">
        <f>ROUNDUP(G10*0.8,0)</f>
        <v>2385600</v>
      </c>
      <c r="J10" s="9">
        <f>ROUNDUP(I10*0.05,0)</f>
        <v>119280</v>
      </c>
      <c r="K10" s="9">
        <f>ROUNDUP(I10*0.8,0)</f>
        <v>1908480</v>
      </c>
      <c r="L10" s="9">
        <f>ROUNDUP(K10*0.05,0)</f>
        <v>95424</v>
      </c>
      <c r="M10" s="9">
        <f>ROUNDUP(K10*0.8,0)</f>
        <v>1526784</v>
      </c>
      <c r="N10" s="9">
        <f>ROUNDUP(M10*0.05,0)</f>
        <v>76340</v>
      </c>
    </row>
    <row r="11" spans="1:14" s="7" customFormat="1" ht="21" customHeight="1">
      <c r="A11" s="8">
        <v>2</v>
      </c>
      <c r="B11" s="11" t="s">
        <v>6</v>
      </c>
      <c r="C11" s="9" t="s">
        <v>9</v>
      </c>
      <c r="D11" s="12">
        <v>146220</v>
      </c>
      <c r="E11" s="12">
        <v>146220</v>
      </c>
      <c r="F11" s="9">
        <f>ROUNDUP(E11*0.05,0)</f>
        <v>7311</v>
      </c>
      <c r="G11" s="9">
        <f>ROUNDUP(E11*0.8,0)</f>
        <v>116976</v>
      </c>
      <c r="H11" s="9">
        <f>ROUNDUP(G11*0.05,0)</f>
        <v>5849</v>
      </c>
      <c r="I11" s="9">
        <f>ROUNDUP(G11*0.8,0)</f>
        <v>93581</v>
      </c>
      <c r="J11" s="9">
        <f>ROUNDUP(I11*0.05,0)</f>
        <v>4680</v>
      </c>
      <c r="K11" s="9">
        <f>ROUNDUP(I11*0.8,0)</f>
        <v>74865</v>
      </c>
      <c r="L11" s="9">
        <f>ROUNDUP(K11*0.05,0)</f>
        <v>3744</v>
      </c>
      <c r="M11" s="9">
        <f>ROUNDUP(K11*0.8,0)</f>
        <v>59892</v>
      </c>
      <c r="N11" s="9">
        <f>ROUNDUP(M11*0.05,0)</f>
        <v>2995</v>
      </c>
    </row>
    <row r="12" spans="1:14" s="7" customFormat="1" ht="17.25" customHeight="1">
      <c r="A12" s="8">
        <v>3</v>
      </c>
      <c r="B12" s="11" t="s">
        <v>7</v>
      </c>
      <c r="C12" s="9" t="s">
        <v>10</v>
      </c>
      <c r="D12" s="12">
        <v>41350</v>
      </c>
      <c r="E12" s="12">
        <v>41350</v>
      </c>
      <c r="F12" s="9">
        <f>ROUNDUP(E12*0.05,0)</f>
        <v>2068</v>
      </c>
      <c r="G12" s="9">
        <f>ROUNDUP(E12*0.8,0)</f>
        <v>33080</v>
      </c>
      <c r="H12" s="9">
        <f>ROUNDUP(G12*0.05,0)</f>
        <v>1654</v>
      </c>
      <c r="I12" s="9">
        <f>ROUNDUP(G12*0.8,0)</f>
        <v>26464</v>
      </c>
      <c r="J12" s="9">
        <f>ROUNDUP(I12*0.05,0)</f>
        <v>1324</v>
      </c>
      <c r="K12" s="9">
        <f>ROUNDUP(I12*0.8,0)</f>
        <v>21172</v>
      </c>
      <c r="L12" s="9">
        <f>ROUNDUP(K12*0.05,0)</f>
        <v>1059</v>
      </c>
      <c r="M12" s="9">
        <f>ROUNDUP(K12*0.8,0)</f>
        <v>16938</v>
      </c>
      <c r="N12" s="9">
        <f>ROUNDUP(M12*0.05,0)</f>
        <v>847</v>
      </c>
    </row>
    <row r="13" spans="1:14" s="7" customFormat="1" ht="6.75" customHeight="1">
      <c r="A13" s="3"/>
      <c r="B13" s="4"/>
      <c r="C13" s="5"/>
      <c r="D13" s="3"/>
      <c r="E13" s="6"/>
      <c r="F13" s="6"/>
      <c r="G13" s="3"/>
      <c r="H13" s="3"/>
      <c r="I13" s="3"/>
      <c r="J13" s="3"/>
      <c r="K13" s="3"/>
      <c r="L13" s="3"/>
      <c r="M13" s="3"/>
      <c r="N13" s="3"/>
    </row>
    <row r="14" spans="1:12" s="2" customFormat="1" ht="12.75">
      <c r="A14" s="20" t="s">
        <v>0</v>
      </c>
      <c r="B14" s="27" t="s">
        <v>1</v>
      </c>
      <c r="C14" s="17" t="s">
        <v>12</v>
      </c>
      <c r="D14" s="18"/>
      <c r="E14" s="17" t="s">
        <v>13</v>
      </c>
      <c r="F14" s="18"/>
      <c r="G14" s="17" t="s">
        <v>18</v>
      </c>
      <c r="H14" s="18"/>
      <c r="I14" s="19" t="s">
        <v>19</v>
      </c>
      <c r="J14" s="18"/>
      <c r="K14" s="19" t="s">
        <v>20</v>
      </c>
      <c r="L14" s="18"/>
    </row>
    <row r="15" spans="1:12" s="2" customFormat="1" ht="24" customHeight="1">
      <c r="A15" s="21"/>
      <c r="B15" s="28"/>
      <c r="C15" s="10" t="s">
        <v>2</v>
      </c>
      <c r="D15" s="10" t="s">
        <v>3</v>
      </c>
      <c r="E15" s="10" t="s">
        <v>2</v>
      </c>
      <c r="F15" s="10" t="s">
        <v>3</v>
      </c>
      <c r="G15" s="10" t="s">
        <v>2</v>
      </c>
      <c r="H15" s="10" t="s">
        <v>3</v>
      </c>
      <c r="I15" s="10" t="s">
        <v>2</v>
      </c>
      <c r="J15" s="10" t="s">
        <v>3</v>
      </c>
      <c r="K15" s="10" t="s">
        <v>2</v>
      </c>
      <c r="L15" s="10" t="s">
        <v>3</v>
      </c>
    </row>
    <row r="16" spans="1:12" s="7" customFormat="1" ht="15" customHeight="1">
      <c r="A16" s="9">
        <v>1</v>
      </c>
      <c r="B16" s="11" t="s">
        <v>5</v>
      </c>
      <c r="C16" s="9">
        <f>ROUNDUP(M10*0.8,0)</f>
        <v>1221428</v>
      </c>
      <c r="D16" s="9">
        <f>ROUNDUP(C16*0.05,0)</f>
        <v>61072</v>
      </c>
      <c r="E16" s="9">
        <f>ROUNDUP(C16*0.8,0)</f>
        <v>977143</v>
      </c>
      <c r="F16" s="9">
        <f>ROUNDUP(E16*0.05,0)</f>
        <v>48858</v>
      </c>
      <c r="G16" s="9">
        <f>ROUNDUP(E16*0.8,0)</f>
        <v>781715</v>
      </c>
      <c r="H16" s="9">
        <f>ROUNDUP(G16*0.05,0)</f>
        <v>39086</v>
      </c>
      <c r="I16" s="9">
        <f>ROUNDUP(G16*0.8,0)</f>
        <v>625372</v>
      </c>
      <c r="J16" s="9">
        <f>ROUNDUP(I16*0.05,0)</f>
        <v>31269</v>
      </c>
      <c r="K16" s="9">
        <f>ROUNDUP(I16*0.8,0)</f>
        <v>500298</v>
      </c>
      <c r="L16" s="9">
        <f>ROUNDUP(K16*0.05,0)</f>
        <v>25015</v>
      </c>
    </row>
    <row r="17" spans="1:12" s="7" customFormat="1" ht="18.75" customHeight="1">
      <c r="A17" s="9">
        <v>2</v>
      </c>
      <c r="B17" s="11" t="s">
        <v>6</v>
      </c>
      <c r="C17" s="9">
        <f>ROUNDUP(M11*0.8,0)</f>
        <v>47914</v>
      </c>
      <c r="D17" s="9">
        <f>ROUNDUP(C17*0.05,0)</f>
        <v>2396</v>
      </c>
      <c r="E17" s="9">
        <f>ROUNDUP(C17*0.8,0)</f>
        <v>38332</v>
      </c>
      <c r="F17" s="9">
        <f>ROUNDUP(E17*0.05,0)</f>
        <v>1917</v>
      </c>
      <c r="G17" s="9">
        <f>ROUNDUP(E17*0.8,0)</f>
        <v>30666</v>
      </c>
      <c r="H17" s="9">
        <f>ROUNDUP(G17*0.05,0)</f>
        <v>1534</v>
      </c>
      <c r="I17" s="9">
        <f>ROUNDUP(G17*0.8,0)</f>
        <v>24533</v>
      </c>
      <c r="J17" s="9">
        <f>ROUNDUP(I17*0.05,0)</f>
        <v>1227</v>
      </c>
      <c r="K17" s="9">
        <f>ROUNDUP(I17*0.8,0)</f>
        <v>19627</v>
      </c>
      <c r="L17" s="9">
        <f>ROUNDUP(K17*0.05,0)</f>
        <v>982</v>
      </c>
    </row>
    <row r="18" spans="1:12" s="7" customFormat="1" ht="15" customHeight="1">
      <c r="A18" s="9">
        <v>3</v>
      </c>
      <c r="B18" s="11" t="s">
        <v>7</v>
      </c>
      <c r="C18" s="9">
        <f>ROUNDUP(M12*0.8,0)</f>
        <v>13551</v>
      </c>
      <c r="D18" s="9">
        <f>ROUNDUP(C18*0.05,0)</f>
        <v>678</v>
      </c>
      <c r="E18" s="9">
        <f>ROUNDUP(C18*0.8,0)</f>
        <v>10841</v>
      </c>
      <c r="F18" s="9">
        <f>ROUNDUP(E18*0.05,0)</f>
        <v>543</v>
      </c>
      <c r="G18" s="9">
        <f>ROUNDUP(E18*0.8,0)</f>
        <v>8673</v>
      </c>
      <c r="H18" s="9">
        <f>ROUNDUP(G18*0.05,0)</f>
        <v>434</v>
      </c>
      <c r="I18" s="9">
        <f>ROUNDUP(G18*0.8,0)</f>
        <v>6939</v>
      </c>
      <c r="J18" s="9">
        <f>ROUNDUP(I18*0.05,0)</f>
        <v>347</v>
      </c>
      <c r="K18" s="9">
        <f>ROUNDUP(I18*0.8,0)</f>
        <v>5552</v>
      </c>
      <c r="L18" s="9">
        <f>ROUNDUP(K18*0.05,0)</f>
        <v>278</v>
      </c>
    </row>
    <row r="19" spans="1:12" s="7" customFormat="1" ht="10.5" customHeight="1">
      <c r="A19" s="13" t="s">
        <v>21</v>
      </c>
      <c r="B19" s="14"/>
      <c r="C19" s="3"/>
      <c r="D19" s="3"/>
      <c r="E19" s="3"/>
      <c r="F19" s="3"/>
      <c r="G19" s="3"/>
      <c r="H19" s="3"/>
      <c r="I19" s="3"/>
      <c r="J19" s="3"/>
      <c r="K19" s="3"/>
      <c r="L19" s="3"/>
    </row>
    <row r="20" spans="1:12" s="7" customFormat="1" ht="9.75" customHeight="1">
      <c r="A20" s="15" t="s">
        <v>22</v>
      </c>
      <c r="B20" s="16" t="s">
        <v>23</v>
      </c>
      <c r="C20" s="3"/>
      <c r="D20" s="3"/>
      <c r="E20" s="3"/>
      <c r="F20" s="3"/>
      <c r="G20" s="3"/>
      <c r="H20" s="3"/>
      <c r="I20" s="3"/>
      <c r="J20" s="3"/>
      <c r="K20" s="3"/>
      <c r="L20" s="3"/>
    </row>
    <row r="21" spans="1:12" s="7" customFormat="1" ht="9.75" customHeight="1">
      <c r="A21" s="15" t="s">
        <v>22</v>
      </c>
      <c r="B21" s="16" t="s">
        <v>24</v>
      </c>
      <c r="C21" s="3"/>
      <c r="D21" s="3"/>
      <c r="E21" s="3"/>
      <c r="F21" s="3"/>
      <c r="G21" s="3"/>
      <c r="H21" s="3"/>
      <c r="I21" s="3"/>
      <c r="J21" s="3"/>
      <c r="K21" s="3"/>
      <c r="L21" s="3"/>
    </row>
  </sheetData>
  <sheetProtection/>
  <mergeCells count="16">
    <mergeCell ref="A8:A9"/>
    <mergeCell ref="B8:B9"/>
    <mergeCell ref="D8:D9"/>
    <mergeCell ref="E8:F8"/>
    <mergeCell ref="I14:J14"/>
    <mergeCell ref="C8:C9"/>
    <mergeCell ref="A14:A15"/>
    <mergeCell ref="B14:B15"/>
    <mergeCell ref="M8:N8"/>
    <mergeCell ref="C14:D14"/>
    <mergeCell ref="E14:F14"/>
    <mergeCell ref="G8:H8"/>
    <mergeCell ref="I8:J8"/>
    <mergeCell ref="K14:L14"/>
    <mergeCell ref="K8:L8"/>
    <mergeCell ref="G14:H14"/>
  </mergeCells>
  <printOptions/>
  <pageMargins left="0.75" right="0" top="0" bottom="0" header="0" footer="0"/>
  <pageSetup fitToHeight="1" fitToWidth="1" horizontalDpi="600" verticalDpi="600" orientation="landscape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ArtKap-Pet</cp:lastModifiedBy>
  <cp:lastPrinted>2017-02-16T07:33:43Z</cp:lastPrinted>
  <dcterms:created xsi:type="dcterms:W3CDTF">2012-09-27T09:10:38Z</dcterms:created>
  <dcterms:modified xsi:type="dcterms:W3CDTF">2017-02-17T12:01:12Z</dcterms:modified>
  <cp:category/>
  <cp:version/>
  <cp:contentType/>
  <cp:contentStatus/>
</cp:coreProperties>
</file>