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6215" windowHeight="5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<sst xmlns="http://schemas.openxmlformats.org/spreadsheetml/2006/main" count="224" uniqueCount="85">
  <si>
    <t>Հ/Հ</t>
  </si>
  <si>
    <t>Գույքի անվանումը</t>
  </si>
  <si>
    <t>մեկնարկային գին /դրամ/</t>
  </si>
  <si>
    <t>նախավճար /դրամ/</t>
  </si>
  <si>
    <t xml:space="preserve">Գույքի արժեքի որոշման հետ կապված վճարը (ներառյալ ԱԱՀ)
(դրամ)
</t>
  </si>
  <si>
    <t>Գույքի տեխնիկական  վիճակը</t>
  </si>
  <si>
    <t>Գույքի գնահատ    ման    ամսաթիվը</t>
  </si>
  <si>
    <t>Թողարկման տարեթիվը</t>
  </si>
  <si>
    <t>Ենթակա է կապիտալ վերանորոգման</t>
  </si>
  <si>
    <t>Շահագործման համար ոչ պիտանի</t>
  </si>
  <si>
    <t>Ենթակա է մասնակի նորոգման</t>
  </si>
  <si>
    <t>Ենթակա է նորոգման</t>
  </si>
  <si>
    <t>21 600</t>
  </si>
  <si>
    <t>21.10.2016թ</t>
  </si>
  <si>
    <t>16.11.2016թ.</t>
  </si>
  <si>
    <t>26.12.2016թ.</t>
  </si>
  <si>
    <t>10.01.2017թ.</t>
  </si>
  <si>
    <t>25.01.2017թ.</t>
  </si>
  <si>
    <t>09.02.2017թ.</t>
  </si>
  <si>
    <t>24.02.17թ.</t>
  </si>
  <si>
    <t>13.03.17թ.</t>
  </si>
  <si>
    <t>28.03.17թ.</t>
  </si>
  <si>
    <t>12.04.17թ.</t>
  </si>
  <si>
    <t>27.04.17թ.</t>
  </si>
  <si>
    <t>12.05.17թ.</t>
  </si>
  <si>
    <t>Ա/մ. ՎԱԶ 21063, (պ/հ.` 219 ՈՍ 02), սեփ.վկ 01BA998404, սեփ.վկ` XTK21060030059991</t>
  </si>
  <si>
    <t>Ա/մ. «Զիլ 130» (նախկին պ/հ.`196 ՈՍ 01, սեփ.վկ.՝01BA986174, ն.հ.՝ թափքը-L2988205 )</t>
  </si>
  <si>
    <t>Ա/մ.«ԳԱԶ24-10» (նախկին պ/հ.`133 II 02, սեփ.վկ.՝01BA993452 , ն.հ.՝ թափքը_1392144)</t>
  </si>
  <si>
    <t>Ա/մ.«ԳԱԶ31029» (նախկին պ/հ.`135 II 01, սեփ.վկ.՝01BA998333, ն.հ.՝ XTH310290N0007128)</t>
  </si>
  <si>
    <t>Ա/մ. «ՈՒԱԶ 31519-037» (նախկին պ/հ.` 030 ՈՍ 08, սեփ.վկ.՝01BA991201, ն.հ.՝ XTT31519060511195)</t>
  </si>
  <si>
    <t>Ա/մ. «ՎԱԶ 21061» (նախկին պ/հ.`181 II 01, սեփ.վկ.՝01BA993451, ն.հ.՝ XTA210610S3406086)</t>
  </si>
  <si>
    <t>Ա/մ. «ՎԱԶ 21061» (նախկին պ/հ.`871 II 01 , սեփ.վկ.՝01BA969108 , ն.հ.՝ XTA210610W4025604)</t>
  </si>
  <si>
    <t>Ա/մ. «ՎԱԶ 21213 » (նախկին պ/հ.`050 ՈՍ 10 , սեփ.վկ.՝ 01BA974807, ն.հ.՝XTA212130V1283301)</t>
  </si>
  <si>
    <t>Ա/մ. «ՎԱԶ 2106» (նախկին պ/հ.` 188 II 02, սեփ.վկ.՝01BA969272 , ն.հ.՝ XTK21060050116682)</t>
  </si>
  <si>
    <t>Ա/մ. «ՎԱԶ 21061» (նախկին պ/հ.`183 II 02 , սեփ.վկ.՝01BA969565, ն.հ.՝XTA210610V3763467)</t>
  </si>
  <si>
    <t>Ա/մ. «ԳԱԶ 311000» (նախկին պ/հ.` 360 II 02, սեփ.վկ.՝01BA969033, ն.հ.՝ XTH311000X0221869)</t>
  </si>
  <si>
    <t>Ա/մ. «ՊԵԺՈ 206 1.4(PEUGEOT 206 1.4)» (նախկին պ/հ.`048 ՈՍ 08, սեփ.վկ.՝01BA993622, ն.հ.՝VF32AKFWU43618776)</t>
  </si>
  <si>
    <t>Ա/մ. «ՈՒԱԶ 3741» (նախկին պ/հ.`090 II 08, սեփ.վկ.՝ 01BA993623, ն.հ.՝ XW3741AZ40000690)</t>
  </si>
  <si>
    <t>Ա/մ. «ՈւԱԶ 31519-037» (նախկին պ/հ.` 038 ՈՍ 03, սեփ.վկ.՝01BA974976 , ն.հ.՝XTT31519060511153)</t>
  </si>
  <si>
    <t>Ա/մ. «ՈՒԱԶ 31512 » (նախկին պ/հ.` 046 ՈՍ 09, սեփ.վկ.՝ 01BA993633, ն.հ.՝ Հենասարքը 144238)</t>
  </si>
  <si>
    <t>Ա/մ. «ՎԱԶ 21093» (նախկին պ/հ.` 096 ՈՍ 02, սեփ.վկ.՝01BA975134, ն.հ.՝XTA210910M0962509)</t>
  </si>
  <si>
    <t>Ա/մ. «ՎԱԶ 21061» (նախկին պ/հ.` 041 ՈՍ 04, սեփ.վկ.՝ 01BA974962, ն.հ.՝XTA210610W4026462)</t>
  </si>
  <si>
    <t>Ա/մ. «ՎԱԶ 21063» (նախկին պ/հ.`060 ՈՍ 05, սեփ.վկ.՝ 01BA993430, ն.հ.՝XTA210630L2460911)</t>
  </si>
  <si>
    <t>Ա/մ. «Հունդաի Սոնատա(HYUNDAI SONATA 2.0l)» (նախկին պ/հ.`055 ՈՍ 10, սեփ.վկ.՝ 01BB020880, ն.հ. ՝KMHBF31FPPU542083)</t>
  </si>
  <si>
    <t>Ա/մ. «ՎԱԶ 2106» (նախկին պ/հ.` 237 ՈՍ 01, սեփ.վկ.՝01BA998401 , ն.հ.՝ XTA210600X4156305)</t>
  </si>
  <si>
    <t>Ա/մ. «ԳԱԶ 31029» (նախկին պ/հ.` 051 ՈՍ 07, սեփ.վկ.՝01BA993489 , ն.հ.՝XTH310290T0489089)</t>
  </si>
  <si>
    <t>Ա/մ. «ՎԱԶ 21061» (նախկին պ/հ.` 022 ՈՍ 07, սեփ.վկ.՝01BA998405, ն.հ.՝ XTA210610V3748481)</t>
  </si>
  <si>
    <t>Ա/մ. ՊԵԺՈ 206 1.4 (PEUGEOT 206 1.4)(նախկին պ/հ.061 ՈՍ 05, սեփ.վկ.՝ 01BA974995, ն.հ.՝ VF32AKFWU43882476)</t>
  </si>
  <si>
    <t>Ա/մ. «ՎԱԶ 21061» (նախկին պ/հ.`065 ՈՍ 05, սեփ.վկ.՝ 01BA974971, ն.հ.՝ XTA210610W4034862)</t>
  </si>
  <si>
    <t>Ա/մ. «ՎԱԶ 21061» (նախկին պ/հ.` 066 ՈՍ 05, սեփ.վկ.՝01BA993440 , ն.հ.՝ XTA210610W4035761)</t>
  </si>
  <si>
    <t>Ա/մ. «ՎԱԶ 21213» (նախկին պ/հ.` 020 ՈՍ 10, սեփ.վկ.՝01BA993484, ն.հ.՝XTA21213021623485)</t>
  </si>
  <si>
    <t>Ա/մ. «Գրանտ Չերոկի(JEEP GRAND CHEROKEE 5.9 I)» (նախկին պ/հ.`014 ՈՍ 05, սեփ.վկ.՝01BA975127, ն.հ.՝1J4GZB8Z5WY101266)</t>
  </si>
  <si>
    <t>Ա/մ. «Դայվու տիկո 1.1(DAEWOO TICO 1.1)» (նախկին պ/հ.466 II 02, սեփ.վկ.՝01BA969468, ն.հ.՝ KLY3S11BDSC225505)</t>
  </si>
  <si>
    <t>Ա/մ. «ՊԵԺՈ 207(PEUGEOT 207)  (նախկին պ/հ.088 II 02, սեփ.վկ.՝01BA974783, ն.հ.՝ VF34BLEYB71839140)</t>
  </si>
  <si>
    <t>Ա/մ. «ՊԵԺՈ 206 1.4(PEUGEOT 206 1.4)» (նախկին պ/հ.`039 ՈՍ 05 , սեփ.վկ.՝01BA974991, ն.հ.՝ VF32AKFWU43882586)</t>
  </si>
  <si>
    <t xml:space="preserve">ՈՒՇԱԴՐՈՒԹՅՈՒՆ վաճառվել է՝ </t>
  </si>
  <si>
    <t>-</t>
  </si>
  <si>
    <t>լոտ թիվ 4  (Ա/մ. «ՈՒԱԶ 31519-037» (նախկին պ/հ.` 030 ՈՍ 08, սեփ.վկ.՝01BA991201, ն.հ.՝ XTT31519060511195), թողարկման տարեթիվը` 2005թ.) 26.12.2016թ.-ին</t>
  </si>
  <si>
    <t>լոտ թիվ 6  (Ա/մ. «ՎԱԶ 21061» (նախկին պ/հ.`871 II 01 , սեփ.վկ.՝01BA969108 , ն.հ.՝ XTA210610W4025604), թողարկման տարեթիվը` 1998թ.) 26.12.2016թ.-ին</t>
  </si>
  <si>
    <t>լոտ թիվ 11  (Ա/մ. «ՊԵԺՈ 206 1.4(PEUGEOT 206 1.4)» (նախկին պ/հ.`048 ՈՍ 08, սեփ.վկ.՝01BA993622, ն.հ.՝VF32AKFWU43618776), թողարկման տարեթիվը` 2005թ.) 26.12.2016թ.-ին</t>
  </si>
  <si>
    <t>լոտ թիվ 12  (Ա/մ. «ՈՒԱԶ 3741» (նախկին պ/հ.`090 II 08, սեփ.վկ.՝ 01BA993623, ն.հ.՝ XW3741AZ40000690), թողարկման տարեթիվը` 2004թ.) 26.12.2016թ.-ին</t>
  </si>
  <si>
    <t>լոտ թիվ 13  (Ա/մ. «ՈւԱԶ 31519-037» (նախկին պ/հ.` 038 ՈՍ 03, սեփ.վկ.՝01BA974976 , ն.հ.՝XTT31519060511153), թողարկման տարեթիվը` 2005թ.) 26.12.2016թ.-ին</t>
  </si>
  <si>
    <t>լոտ թիվ 22 (Ա/մ. ՊԵԺՈ 206 1.4 (PEUGEOT 206 1.4)(նախկին պ/հ.061 ՈՍ 05, սեփ.վկ.՝ 01BA974995, ն.հ.՝ VF32AKFWU43882476), թողարկման տարեթիվը` 2005թ.) 26.12.2016թ.-ին</t>
  </si>
  <si>
    <t>լոտ թիվ 26 (Ա/մ. «ՎԱԶ 21213» (նախկին պ/հ.` 020 ՈՍ 10, սեփ.վկ.՝01BA993484, ն.հ.՝XTA21213021623485), թողարկման տարեթիվը` 2002թ.) 26.12.2016թ.-ին</t>
  </si>
  <si>
    <t>Գնահատված արժեքը  դրությամբ  /դրամ/</t>
  </si>
  <si>
    <t>լոտ թիվ 1  (Ա/մ. «Զիլ 130» (նախկին պ/հ.`196 ՈՍ 01, սեփ.վկ.՝01BA986174, ն.հ.՝ թափքը-L2988205 ), թողարկման տարեթիվը` 1990թ.) 10.01.2017թ.-ին</t>
  </si>
  <si>
    <t>լոտ թիվ 5 (Ա/մ. «ՎԱԶ 21061» (նախկին պ/հ.`181 II 01, սեփ.վկ.՝01BA993451, ն.հ.՝ XTA210610S3406086), թողարկման տարեթիվը` 1995թ.) 10.01.2017թ.-ին</t>
  </si>
  <si>
    <t>լոտ թիվ 8 (Ա/մ. «ՎԱԶ 2106» (նախկին պ/հ.` 188 II 02, սեփ.վկ.՝01BA969272 , ն.հ.՝ XTK21060050116682), թողարկման տարեթիվը` 2005թ.) 10.01.2017թ.-ին</t>
  </si>
  <si>
    <t>լոտ թիվ 14 (Ա/մ. «ՈՒԱԶ 31512 » (նախկին պ/հ.` 046 ՈՍ 09, սեփ.վկ.՝ 01BA993633, ն.հ.՝ Հենասարքը 144238), թողարկման տարեթիվը` 1998թ.) 09.02.2017թ.-ին</t>
  </si>
  <si>
    <t>լոտ թիվ 15 (Ա/մ. «ՎԱԶ 21093» (նախկին պ/հ.` 096 ՈՍ 02, սեփ.վկ.՝01BA975134, ն.հ.՝XTA210910M0962509), թողարկման տարեթիվը` 1991թ.) 09.02.2017թ.-ին</t>
  </si>
  <si>
    <t>լոտ թիվ 24 (Ա/մ. «ՎԱԶ 21061» (նախկին պ/հ.`065 ՈՍ 05, սեփ.վկ.՝ 01BA974971, ն.հ.՝ XTA210610W4034862), թողարկման տարեթիվը` 1998թ.) 09.02.2017թ.-ին</t>
  </si>
  <si>
    <t>լոտ թիվ 27 (Ա/մ. «Գրանտ Չերոկի(JEEP GRAND CHEROKEE 5.9 I)» (նախկին պ/հ.`014 ՈՍ 05, սեփ.վկ.՝01BA975127, ն.հ.՝1J4GZB8Z5WY101266), թողարկման տարեթիվը` 1997թ.) 09.02.2017թ.-ին</t>
  </si>
  <si>
    <t>լոտ թիվ 28 (Ա/մ. «Դայվու տիկո 1.1(DAEWOO TICO 1.1)» (նախկին պ/հ.466 II 02, սեփ.վկ.՝01BA969468, ն.հ.՝ KLY3S11BDSC225505), թողարկման տարեթիվը` 1995թ.) 09.02.2017թ.-ին</t>
  </si>
  <si>
    <t>լոտ թիվ 29 (Ա/մ. «ՊԵԺՈ 207(PEUGEOT 207)  (նախկին պ/հ.088 II 02, սեփ.վկ.՝01BA974783, ն.հ.՝ VF34BLEYB71839140), թողարկման տարեթիվը` 2005թ.) 09.02.2017թ.-ին</t>
  </si>
  <si>
    <t>Ա/մ. «Հունդաի Սոնատա(HYUNDAI SONATA 2.0l)» (նախկին պ/հ.`055 ՈՍ 10,սեփ.վկ.՝ 01BB020880, ն.հ. ՝KMHBF31FPPU542083)</t>
  </si>
  <si>
    <t>լոտ թիվ 16 (Ա/մ. «ՎԱԶ 21061» (նախկին պ/հ.` 041 ՈՍ 04, սեփ.վկ.՝ 01BA974962, ն.հ.՝XTA210610W4026462), թողարկման տարեթիվը` 1998թ.) 24.02.2017թ.-ին</t>
  </si>
  <si>
    <t>լոտ թիվ 23 (Ա/մ. ՎԱԶ 21063, (պ/հ.` 219 ՈՍ 02), սեփ.վկ 01BA998404, սեփ.վկ` XTK21060030059991), թողարկման տարեթիվը` 2003թ.) 24.02.2017թ.-ին</t>
  </si>
  <si>
    <t>լոտ թիվ 25 (Ա/մ. «ՎԱԶ 21061» (նախկին պ/հ.` 066 ՈՍ 05, սեփ.վկ.՝01BA993440 , ն.հ.՝ XTA210610W4035761), թողարկման տարեթիվը` 1998թ.) 24.02.2017թ.-ին</t>
  </si>
  <si>
    <t>լոտ թիվ 2 (Ա/մ.«ԳԱԶ24-10» (նախկին պ/հ.`133 II 02, սեփ.վկ.՝01BA993452 , ն.հ.՝ թափքը_1392144), թողարկման տարեթիվը` 1991թ.)13.03.2017թ.-ին</t>
  </si>
  <si>
    <t>լոտ թիվ 3 (Ա/մ.«ԳԱԶ31029» (նախկին պ/հ.`135 II 01, սեփ.վկ.՝01BA998333, ն.հ.՝ XTH310290N0007128), թողարկման տարեթիվը` 1992թ.) 13.03.2017թ.-ին</t>
  </si>
  <si>
    <t>լոտ թիվ 7 (Ա/մ. «ՎԱԶ 21213 » (նախկին պ/հ.`050 ՈՍ 10 , սեփ.վկ.՝ 01BA974807, ն.հ.՝XTA212130V1283301), թողարկման տարեթիվը` 1997թ.) 13.03.2017թ.-ին</t>
  </si>
  <si>
    <t>լոտ թիվ 10 (Ա/մ. «ԳԱԶ 311000» (նախկին պ/հ.` 360 II 02, սեփ.վկ.՝01BA969033, ն.հ.՝ XTH311000X0221869), թողարկման տարեթիվը` 1999թ.) 13.03.2017թ.-ին</t>
  </si>
  <si>
    <t>լոտ թիվ 19 (Ա/մ. «ՎԱԶ 2106» (նախկին պ/հ.` 237 ՈՍ 01, սեփ.վկ.՝01BA998401 , ն.հ.՝ XTA210600X4156305), թողարկման տարեթիվը` 1999թ.) 13.03.2017թ.-ին</t>
  </si>
  <si>
    <t>լոտ թիվ 21 (Ա/մ. «ՎԱԶ 21061» (նախկին պ/հ.` 022 ՈՍ 07, սեփ.վկ.՝01BA998405, ն.հ.՝ XTA210610V3748481), թողարկման տարեթիվը` 1997թ.) 13.03.2017թ.-ին</t>
  </si>
  <si>
    <t>լոտ թիվ 30 (Ա/մ. «ՊԵԺՈ 206 1.4(PEUGEOT 206 1.4)» (նախկին պ/հ.`039 ՈՍ 05 , սեփ.վկ.՝01BA974991, ն.հ.՝ VF32AKFWU43882586), թողարկման տարեթիվը` 2005թ.) 13.03.2017թ.-ին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</si>
</sst>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2"/>
    </font>
    <font>
      <b/>
      <sz val="8"/>
      <name val="GHEA Grapalat"/>
      <family val="3"/>
    </font>
    <font>
      <b/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6"/>
      <name val="GHEA Grapalat"/>
      <family val="3"/>
    </font>
    <font>
      <sz val="8"/>
      <name val="GHEA Grapalat"/>
      <family val="3"/>
    </font>
    <font>
      <sz val="6"/>
      <name val="GHEA Grapalat"/>
      <family val="3"/>
    </font>
    <font>
      <sz val="7"/>
      <name val="GHEA Grapalat"/>
      <family val="3"/>
    </font>
    <font>
      <sz val="11"/>
      <name val="GHEA Grapalat"/>
      <family val="3"/>
    </font>
    <font>
      <sz val="11"/>
      <color indexed="10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sz val="11"/>
      <color indexed="8"/>
      <name val="GHEA Grapalat"/>
      <family val="0"/>
    </font>
    <font>
      <b/>
      <sz val="11"/>
      <color indexed="10"/>
      <name val="GHEA Grapalat"/>
      <family val="0"/>
    </font>
    <font>
      <b/>
      <i/>
      <sz val="7"/>
      <color indexed="8"/>
      <name val="GHEA Grapalat"/>
      <family val="0"/>
    </font>
    <font>
      <b/>
      <sz val="7"/>
      <color indexed="8"/>
      <name val="GHEA Grapala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GHEA Grapalat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8" fillId="0" borderId="10" xfId="0" applyFont="1" applyBorder="1" applyAlignment="1">
      <alignment vertical="top" wrapText="1"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14</xdr:col>
      <xdr:colOff>466725</xdr:colOff>
      <xdr:row>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344025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պետի </a:t>
          </a:r>
          <a:r>
            <a:rPr lang="en-US" cap="none" sz="110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2016թ. </a:t>
          </a:r>
          <a:r>
            <a:rPr lang="en-US" cap="none" sz="110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նոյեմբերի</a:t>
          </a:r>
          <a:r>
            <a:rPr lang="en-US" cap="none" sz="110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 </a:t>
          </a:r>
          <a:r>
            <a:rPr lang="en-US" cap="none" sz="110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23</a:t>
          </a:r>
          <a:r>
            <a:rPr lang="en-US" cap="none" sz="110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-ի թիվ </a:t>
          </a:r>
          <a:r>
            <a:rPr lang="en-US" cap="none" sz="110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126</a:t>
          </a:r>
          <a:r>
            <a:rPr lang="en-US" cap="none" sz="110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-Ա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հրամանով օտարման ենթակա «Հայաստանի Հանրապետության կառավարությանն առընթեր պետական գույքի կառավարման վարչության աշխատակազմ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պետական կառավարչական հիմնարկին ամրացված օտարման ենթակա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</a:p>
      </xdr:txBody>
    </xdr:sp>
    <xdr:clientData/>
  </xdr:twoCellAnchor>
  <xdr:twoCellAnchor>
    <xdr:from>
      <xdr:col>0</xdr:col>
      <xdr:colOff>0</xdr:colOff>
      <xdr:row>99</xdr:row>
      <xdr:rowOff>95250</xdr:rowOff>
    </xdr:from>
    <xdr:to>
      <xdr:col>14</xdr:col>
      <xdr:colOff>371475</xdr:colOff>
      <xdr:row>122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2269450"/>
          <a:ext cx="9267825" cy="437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*Աճուրդի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աշխատանքային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օր, ժամը՝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:00-ից մինչև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18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:00,  ք.Երևան,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Մալաթիա-Սեբաստիա, Հաղթանակ 2 փող. 79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հասցեում, զանգահարելով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010-52-88-35, 043-06-07-09 և 099-70-70-00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հեռախոսահամա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րներ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ով: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**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Համաձայն ՀՀ ԿԱ ՊԳԿՎ պետի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2016թ.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հոկտեմբերի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3-ի թիվ 126-Ա հրաման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գնորդ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 ՝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պարտավորվում է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գույքի արժեքի որոշման համար նախատեսված 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«Ամերիաբանկ» փակ բաժնետիրական ընկերությունում բացված 1570003302070100 հաշվեհամարին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10:00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որոնք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 չափն է` գույքի գնահատված արժեքը մինչև 50000 դրամը ներառյալ կազմելու  դեպքում՝ 1000 (հազար) դրամ, գույքի գնահատված արժեքը 50000-ից բարձր մինչև 100000 դրամը ներառյալ կազմելու  դեպքում՝ 5000 (հինգ հազար) դրամ,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գույքի գնահատված արժեքը 100000-ից բարձր մինչև 500000 դրամը ներառյալ կազմելու  դեպքում՝ 15000 (տասնհինգ հազար) դրամ,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գույքի գնահատված արժեքը 500000 դրամը գերազանցելու դեպքում՝ 20000 (քսան հազար) դրամ (վճարվում է  «Աճուրդի կենտրոն» ՊՈԱԿ-ի դրամարկղ), գույքի գնի մեջ չի  ներառվում և անկախ աճուրդի արդյունքներից  չի վերադարձվում,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անձնագրի պատճեն,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իսկ իրավաբանական անձինք նաև հիմնադիր փաստաթղթերի պատճենները և լիազորությունները հաստատող փաստաթղթերը: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րոպեի ընթացքում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011-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23-73-0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ինտերնետ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42</xdr:row>
      <xdr:rowOff>0</xdr:rowOff>
    </xdr:to>
    <xdr:sp>
      <xdr:nvSpPr>
        <xdr:cNvPr id="3" name="Line 7"/>
        <xdr:cNvSpPr>
          <a:spLocks/>
        </xdr:cNvSpPr>
      </xdr:nvSpPr>
      <xdr:spPr>
        <a:xfrm>
          <a:off x="2543175" y="100393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V101"/>
  <sheetViews>
    <sheetView tabSelected="1" zoomScale="130" zoomScaleNormal="130" zoomScalePageLayoutView="0" workbookViewId="0" topLeftCell="A25">
      <selection activeCell="B99" sqref="B99"/>
    </sheetView>
  </sheetViews>
  <sheetFormatPr defaultColWidth="9.140625" defaultRowHeight="15"/>
  <cols>
    <col min="1" max="1" width="2.421875" style="21" customWidth="1"/>
    <col min="2" max="2" width="35.7109375" style="21" customWidth="1"/>
    <col min="3" max="3" width="8.140625" style="21" customWidth="1"/>
    <col min="4" max="4" width="14.00390625" style="21" customWidth="1"/>
    <col min="5" max="5" width="8.8515625" style="21" customWidth="1"/>
    <col min="6" max="6" width="8.28125" style="21" customWidth="1"/>
    <col min="7" max="14" width="7.00390625" style="21" customWidth="1"/>
    <col min="15" max="15" width="7.00390625" style="28" customWidth="1"/>
    <col min="16" max="16" width="9.140625" style="21" customWidth="1"/>
    <col min="17" max="17" width="7.7109375" style="21" customWidth="1"/>
    <col min="18" max="18" width="3.8515625" style="21" customWidth="1"/>
    <col min="19" max="19" width="28.00390625" style="21" customWidth="1"/>
    <col min="20" max="20" width="14.8515625" style="21" customWidth="1"/>
    <col min="21" max="21" width="12.140625" style="21" customWidth="1"/>
    <col min="22" max="22" width="21.7109375" style="21" customWidth="1"/>
    <col min="23" max="16384" width="9.140625" style="21" customWidth="1"/>
  </cols>
  <sheetData>
    <row r="8" spans="1:15" s="1" customFormat="1" ht="12.75" customHeight="1">
      <c r="A8" s="37" t="s">
        <v>0</v>
      </c>
      <c r="B8" s="37" t="s">
        <v>1</v>
      </c>
      <c r="C8" s="36" t="s">
        <v>7</v>
      </c>
      <c r="D8" s="36" t="s">
        <v>5</v>
      </c>
      <c r="E8" s="36" t="s">
        <v>4</v>
      </c>
      <c r="F8" s="36" t="s">
        <v>6</v>
      </c>
      <c r="G8" s="36" t="s">
        <v>64</v>
      </c>
      <c r="H8" s="37" t="s">
        <v>15</v>
      </c>
      <c r="I8" s="37"/>
      <c r="J8" s="37" t="s">
        <v>16</v>
      </c>
      <c r="K8" s="37"/>
      <c r="L8" s="37" t="s">
        <v>17</v>
      </c>
      <c r="M8" s="37"/>
      <c r="N8" s="37" t="s">
        <v>18</v>
      </c>
      <c r="O8" s="37"/>
    </row>
    <row r="9" spans="1:19" s="1" customFormat="1" ht="53.25" customHeight="1">
      <c r="A9" s="38"/>
      <c r="B9" s="39"/>
      <c r="C9" s="36"/>
      <c r="D9" s="36"/>
      <c r="E9" s="36"/>
      <c r="F9" s="36"/>
      <c r="G9" s="36"/>
      <c r="H9" s="5" t="s">
        <v>2</v>
      </c>
      <c r="I9" s="5" t="s">
        <v>3</v>
      </c>
      <c r="J9" s="5" t="s">
        <v>2</v>
      </c>
      <c r="K9" s="5" t="s">
        <v>3</v>
      </c>
      <c r="L9" s="5" t="s">
        <v>2</v>
      </c>
      <c r="M9" s="5" t="s">
        <v>3</v>
      </c>
      <c r="N9" s="5" t="s">
        <v>2</v>
      </c>
      <c r="O9" s="23" t="s">
        <v>3</v>
      </c>
      <c r="R9" s="7"/>
      <c r="S9" s="13"/>
    </row>
    <row r="10" spans="1:19" s="4" customFormat="1" ht="20.25" customHeight="1">
      <c r="A10" s="8">
        <v>1</v>
      </c>
      <c r="B10" s="29" t="s">
        <v>26</v>
      </c>
      <c r="C10" s="14">
        <v>1990</v>
      </c>
      <c r="D10" s="15" t="s">
        <v>8</v>
      </c>
      <c r="E10" s="16" t="s">
        <v>12</v>
      </c>
      <c r="F10" s="17" t="s">
        <v>13</v>
      </c>
      <c r="G10" s="18">
        <v>150000</v>
      </c>
      <c r="H10" s="18">
        <v>150000</v>
      </c>
      <c r="I10" s="9">
        <f>ROUNDUP(H10*0.05,0)</f>
        <v>7500</v>
      </c>
      <c r="J10" s="9">
        <f>ROUNDUP(H10*0.8,0)</f>
        <v>120000</v>
      </c>
      <c r="K10" s="9">
        <f>ROUNDUP(J10*0.05,0)</f>
        <v>6000</v>
      </c>
      <c r="L10" s="9">
        <f>ROUNDUP(J10*0.8,0)</f>
        <v>96000</v>
      </c>
      <c r="M10" s="9">
        <f>ROUNDUP(L10*0.05,0)</f>
        <v>4800</v>
      </c>
      <c r="N10" s="9">
        <f aca="true" t="shared" si="0" ref="N10:N39">ROUNDUP(L10*0.8,0)</f>
        <v>76800</v>
      </c>
      <c r="O10" s="24">
        <f>ROUNDUP(N10*0.05,0)</f>
        <v>3840</v>
      </c>
      <c r="P10" s="3"/>
      <c r="R10" s="3"/>
      <c r="S10" s="13"/>
    </row>
    <row r="11" spans="1:19" s="4" customFormat="1" ht="20.25" customHeight="1">
      <c r="A11" s="8">
        <v>2</v>
      </c>
      <c r="B11" s="29" t="s">
        <v>27</v>
      </c>
      <c r="C11" s="14">
        <v>1991</v>
      </c>
      <c r="D11" s="19" t="s">
        <v>9</v>
      </c>
      <c r="E11" s="16">
        <v>6000</v>
      </c>
      <c r="F11" s="17" t="s">
        <v>14</v>
      </c>
      <c r="G11" s="18">
        <v>25000</v>
      </c>
      <c r="H11" s="18">
        <v>25000</v>
      </c>
      <c r="I11" s="9">
        <f aca="true" t="shared" si="1" ref="I11:I39">ROUNDUP(H11*0.05,0)</f>
        <v>1250</v>
      </c>
      <c r="J11" s="9">
        <f aca="true" t="shared" si="2" ref="J11:J39">ROUNDUP(H11*0.8,0)</f>
        <v>20000</v>
      </c>
      <c r="K11" s="9">
        <f aca="true" t="shared" si="3" ref="K11:K39">ROUNDUP(J11*0.05,0)</f>
        <v>1000</v>
      </c>
      <c r="L11" s="9">
        <f aca="true" t="shared" si="4" ref="L11:L39">ROUNDUP(J11*0.8,0)</f>
        <v>16000</v>
      </c>
      <c r="M11" s="9">
        <f aca="true" t="shared" si="5" ref="M11:M39">ROUNDUP(L11*0.05,0)</f>
        <v>800</v>
      </c>
      <c r="N11" s="9">
        <f t="shared" si="0"/>
        <v>12800</v>
      </c>
      <c r="O11" s="24">
        <f aca="true" t="shared" si="6" ref="O11:O39">ROUNDUP(N11*0.05,0)</f>
        <v>640</v>
      </c>
      <c r="P11" s="3"/>
      <c r="R11" s="7"/>
      <c r="S11" s="13"/>
    </row>
    <row r="12" spans="1:19" s="4" customFormat="1" ht="20.25" customHeight="1">
      <c r="A12" s="8">
        <v>3</v>
      </c>
      <c r="B12" s="29" t="s">
        <v>28</v>
      </c>
      <c r="C12" s="14">
        <v>1992</v>
      </c>
      <c r="D12" s="19" t="s">
        <v>8</v>
      </c>
      <c r="E12" s="16">
        <v>6000</v>
      </c>
      <c r="F12" s="17" t="s">
        <v>14</v>
      </c>
      <c r="G12" s="18">
        <v>50000</v>
      </c>
      <c r="H12" s="18">
        <v>50000</v>
      </c>
      <c r="I12" s="9">
        <f t="shared" si="1"/>
        <v>2500</v>
      </c>
      <c r="J12" s="9">
        <f t="shared" si="2"/>
        <v>40000</v>
      </c>
      <c r="K12" s="9">
        <f t="shared" si="3"/>
        <v>2000</v>
      </c>
      <c r="L12" s="9">
        <f t="shared" si="4"/>
        <v>32000</v>
      </c>
      <c r="M12" s="9">
        <f t="shared" si="5"/>
        <v>1600</v>
      </c>
      <c r="N12" s="9">
        <f t="shared" si="0"/>
        <v>25600</v>
      </c>
      <c r="O12" s="24">
        <f t="shared" si="6"/>
        <v>1280</v>
      </c>
      <c r="P12" s="3"/>
      <c r="R12" s="3"/>
      <c r="S12" s="13"/>
    </row>
    <row r="13" spans="1:19" s="4" customFormat="1" ht="20.25" customHeight="1">
      <c r="A13" s="8">
        <v>4</v>
      </c>
      <c r="B13" s="29" t="s">
        <v>29</v>
      </c>
      <c r="C13" s="14">
        <v>2005</v>
      </c>
      <c r="D13" s="19" t="s">
        <v>8</v>
      </c>
      <c r="E13" s="16">
        <v>6000</v>
      </c>
      <c r="F13" s="17" t="s">
        <v>14</v>
      </c>
      <c r="G13" s="18">
        <v>150000</v>
      </c>
      <c r="H13" s="18">
        <v>150000</v>
      </c>
      <c r="I13" s="9">
        <f t="shared" si="1"/>
        <v>7500</v>
      </c>
      <c r="J13" s="9">
        <f t="shared" si="2"/>
        <v>120000</v>
      </c>
      <c r="K13" s="9">
        <f t="shared" si="3"/>
        <v>6000</v>
      </c>
      <c r="L13" s="9">
        <f t="shared" si="4"/>
        <v>96000</v>
      </c>
      <c r="M13" s="9">
        <f t="shared" si="5"/>
        <v>4800</v>
      </c>
      <c r="N13" s="9">
        <f t="shared" si="0"/>
        <v>76800</v>
      </c>
      <c r="O13" s="24">
        <f t="shared" si="6"/>
        <v>3840</v>
      </c>
      <c r="P13" s="3"/>
      <c r="R13" s="7"/>
      <c r="S13" s="13"/>
    </row>
    <row r="14" spans="1:19" s="4" customFormat="1" ht="20.25" customHeight="1">
      <c r="A14" s="8">
        <v>5</v>
      </c>
      <c r="B14" s="29" t="s">
        <v>30</v>
      </c>
      <c r="C14" s="14">
        <v>1995</v>
      </c>
      <c r="D14" s="19" t="s">
        <v>10</v>
      </c>
      <c r="E14" s="16">
        <v>6000</v>
      </c>
      <c r="F14" s="17" t="s">
        <v>14</v>
      </c>
      <c r="G14" s="18">
        <v>90000</v>
      </c>
      <c r="H14" s="18">
        <v>90000</v>
      </c>
      <c r="I14" s="9">
        <f t="shared" si="1"/>
        <v>4500</v>
      </c>
      <c r="J14" s="9">
        <f t="shared" si="2"/>
        <v>72000</v>
      </c>
      <c r="K14" s="9">
        <f t="shared" si="3"/>
        <v>3600</v>
      </c>
      <c r="L14" s="9">
        <f t="shared" si="4"/>
        <v>57600</v>
      </c>
      <c r="M14" s="9">
        <f t="shared" si="5"/>
        <v>2880</v>
      </c>
      <c r="N14" s="9">
        <f t="shared" si="0"/>
        <v>46080</v>
      </c>
      <c r="O14" s="24">
        <f t="shared" si="6"/>
        <v>2304</v>
      </c>
      <c r="P14" s="3"/>
      <c r="R14" s="3"/>
      <c r="S14" s="13"/>
    </row>
    <row r="15" spans="1:19" s="4" customFormat="1" ht="20.25" customHeight="1">
      <c r="A15" s="8">
        <v>6</v>
      </c>
      <c r="B15" s="29" t="s">
        <v>31</v>
      </c>
      <c r="C15" s="14">
        <v>1998</v>
      </c>
      <c r="D15" s="19" t="s">
        <v>10</v>
      </c>
      <c r="E15" s="16">
        <v>6000</v>
      </c>
      <c r="F15" s="17" t="s">
        <v>14</v>
      </c>
      <c r="G15" s="18">
        <v>100000</v>
      </c>
      <c r="H15" s="18">
        <v>100000</v>
      </c>
      <c r="I15" s="9">
        <f t="shared" si="1"/>
        <v>5000</v>
      </c>
      <c r="J15" s="9">
        <f t="shared" si="2"/>
        <v>80000</v>
      </c>
      <c r="K15" s="9">
        <f t="shared" si="3"/>
        <v>4000</v>
      </c>
      <c r="L15" s="9">
        <f t="shared" si="4"/>
        <v>64000</v>
      </c>
      <c r="M15" s="9">
        <f t="shared" si="5"/>
        <v>3200</v>
      </c>
      <c r="N15" s="9">
        <f t="shared" si="0"/>
        <v>51200</v>
      </c>
      <c r="O15" s="24">
        <f t="shared" si="6"/>
        <v>2560</v>
      </c>
      <c r="P15" s="3"/>
      <c r="R15" s="7"/>
      <c r="S15" s="13"/>
    </row>
    <row r="16" spans="1:19" s="4" customFormat="1" ht="20.25" customHeight="1">
      <c r="A16" s="8">
        <v>7</v>
      </c>
      <c r="B16" s="29" t="s">
        <v>32</v>
      </c>
      <c r="C16" s="14">
        <v>1997</v>
      </c>
      <c r="D16" s="19" t="s">
        <v>11</v>
      </c>
      <c r="E16" s="16" t="s">
        <v>12</v>
      </c>
      <c r="F16" s="17" t="s">
        <v>14</v>
      </c>
      <c r="G16" s="18">
        <v>130000</v>
      </c>
      <c r="H16" s="18">
        <v>130000</v>
      </c>
      <c r="I16" s="9">
        <f t="shared" si="1"/>
        <v>6500</v>
      </c>
      <c r="J16" s="9">
        <f t="shared" si="2"/>
        <v>104000</v>
      </c>
      <c r="K16" s="9">
        <f t="shared" si="3"/>
        <v>5200</v>
      </c>
      <c r="L16" s="9">
        <f t="shared" si="4"/>
        <v>83200</v>
      </c>
      <c r="M16" s="9">
        <f t="shared" si="5"/>
        <v>4160</v>
      </c>
      <c r="N16" s="9">
        <f t="shared" si="0"/>
        <v>66560</v>
      </c>
      <c r="O16" s="24">
        <f t="shared" si="6"/>
        <v>3328</v>
      </c>
      <c r="P16" s="3"/>
      <c r="R16" s="3"/>
      <c r="S16" s="13"/>
    </row>
    <row r="17" spans="1:19" s="4" customFormat="1" ht="20.25" customHeight="1">
      <c r="A17" s="8">
        <v>8</v>
      </c>
      <c r="B17" s="29" t="s">
        <v>33</v>
      </c>
      <c r="C17" s="14">
        <v>2005</v>
      </c>
      <c r="D17" s="19" t="s">
        <v>10</v>
      </c>
      <c r="E17" s="16" t="s">
        <v>12</v>
      </c>
      <c r="F17" s="17" t="s">
        <v>14</v>
      </c>
      <c r="G17" s="18">
        <v>110000</v>
      </c>
      <c r="H17" s="18">
        <v>110000</v>
      </c>
      <c r="I17" s="9">
        <f t="shared" si="1"/>
        <v>5500</v>
      </c>
      <c r="J17" s="9">
        <f t="shared" si="2"/>
        <v>88000</v>
      </c>
      <c r="K17" s="9">
        <f t="shared" si="3"/>
        <v>4400</v>
      </c>
      <c r="L17" s="9">
        <f t="shared" si="4"/>
        <v>70400</v>
      </c>
      <c r="M17" s="9">
        <f t="shared" si="5"/>
        <v>3520</v>
      </c>
      <c r="N17" s="9">
        <f t="shared" si="0"/>
        <v>56320</v>
      </c>
      <c r="O17" s="24">
        <f t="shared" si="6"/>
        <v>2816</v>
      </c>
      <c r="P17" s="3"/>
      <c r="R17" s="7"/>
      <c r="S17" s="13"/>
    </row>
    <row r="18" spans="1:19" s="4" customFormat="1" ht="20.25" customHeight="1">
      <c r="A18" s="8">
        <v>9</v>
      </c>
      <c r="B18" s="29" t="s">
        <v>34</v>
      </c>
      <c r="C18" s="14">
        <v>1997</v>
      </c>
      <c r="D18" s="19" t="s">
        <v>9</v>
      </c>
      <c r="E18" s="16">
        <v>6000</v>
      </c>
      <c r="F18" s="17" t="s">
        <v>14</v>
      </c>
      <c r="G18" s="18">
        <v>25000</v>
      </c>
      <c r="H18" s="18">
        <v>25000</v>
      </c>
      <c r="I18" s="9">
        <f t="shared" si="1"/>
        <v>1250</v>
      </c>
      <c r="J18" s="9">
        <f t="shared" si="2"/>
        <v>20000</v>
      </c>
      <c r="K18" s="9">
        <f t="shared" si="3"/>
        <v>1000</v>
      </c>
      <c r="L18" s="9">
        <f t="shared" si="4"/>
        <v>16000</v>
      </c>
      <c r="M18" s="9">
        <f t="shared" si="5"/>
        <v>800</v>
      </c>
      <c r="N18" s="9">
        <f t="shared" si="0"/>
        <v>12800</v>
      </c>
      <c r="O18" s="24">
        <f t="shared" si="6"/>
        <v>640</v>
      </c>
      <c r="P18" s="3"/>
      <c r="R18" s="3"/>
      <c r="S18" s="13"/>
    </row>
    <row r="19" spans="1:19" s="4" customFormat="1" ht="20.25" customHeight="1">
      <c r="A19" s="8">
        <v>10</v>
      </c>
      <c r="B19" s="29" t="s">
        <v>35</v>
      </c>
      <c r="C19" s="14">
        <v>1999</v>
      </c>
      <c r="D19" s="19" t="s">
        <v>8</v>
      </c>
      <c r="E19" s="16" t="s">
        <v>12</v>
      </c>
      <c r="F19" s="17" t="s">
        <v>14</v>
      </c>
      <c r="G19" s="18">
        <v>120000</v>
      </c>
      <c r="H19" s="18">
        <v>120000</v>
      </c>
      <c r="I19" s="9">
        <f t="shared" si="1"/>
        <v>6000</v>
      </c>
      <c r="J19" s="9">
        <f t="shared" si="2"/>
        <v>96000</v>
      </c>
      <c r="K19" s="9">
        <f t="shared" si="3"/>
        <v>4800</v>
      </c>
      <c r="L19" s="9">
        <f t="shared" si="4"/>
        <v>76800</v>
      </c>
      <c r="M19" s="9">
        <f t="shared" si="5"/>
        <v>3840</v>
      </c>
      <c r="N19" s="9">
        <f t="shared" si="0"/>
        <v>61440</v>
      </c>
      <c r="O19" s="24">
        <f t="shared" si="6"/>
        <v>3072</v>
      </c>
      <c r="P19" s="3"/>
      <c r="R19" s="7"/>
      <c r="S19" s="13"/>
    </row>
    <row r="20" spans="1:19" s="4" customFormat="1" ht="20.25" customHeight="1">
      <c r="A20" s="8">
        <v>11</v>
      </c>
      <c r="B20" s="29" t="s">
        <v>36</v>
      </c>
      <c r="C20" s="14">
        <v>2005</v>
      </c>
      <c r="D20" s="19" t="s">
        <v>8</v>
      </c>
      <c r="E20" s="16" t="s">
        <v>12</v>
      </c>
      <c r="F20" s="17" t="s">
        <v>14</v>
      </c>
      <c r="G20" s="18">
        <v>150000</v>
      </c>
      <c r="H20" s="18">
        <v>150000</v>
      </c>
      <c r="I20" s="9">
        <f t="shared" si="1"/>
        <v>7500</v>
      </c>
      <c r="J20" s="9">
        <f t="shared" si="2"/>
        <v>120000</v>
      </c>
      <c r="K20" s="9">
        <f t="shared" si="3"/>
        <v>6000</v>
      </c>
      <c r="L20" s="9">
        <f t="shared" si="4"/>
        <v>96000</v>
      </c>
      <c r="M20" s="9">
        <f t="shared" si="5"/>
        <v>4800</v>
      </c>
      <c r="N20" s="9">
        <f t="shared" si="0"/>
        <v>76800</v>
      </c>
      <c r="O20" s="24">
        <f t="shared" si="6"/>
        <v>3840</v>
      </c>
      <c r="P20" s="3"/>
      <c r="R20" s="3"/>
      <c r="S20" s="13"/>
    </row>
    <row r="21" spans="1:19" s="4" customFormat="1" ht="20.25" customHeight="1">
      <c r="A21" s="8">
        <v>12</v>
      </c>
      <c r="B21" s="29" t="s">
        <v>37</v>
      </c>
      <c r="C21" s="14">
        <v>2004</v>
      </c>
      <c r="D21" s="19" t="s">
        <v>8</v>
      </c>
      <c r="E21" s="16" t="s">
        <v>12</v>
      </c>
      <c r="F21" s="17" t="s">
        <v>14</v>
      </c>
      <c r="G21" s="18">
        <v>150000</v>
      </c>
      <c r="H21" s="18">
        <v>150000</v>
      </c>
      <c r="I21" s="9">
        <f t="shared" si="1"/>
        <v>7500</v>
      </c>
      <c r="J21" s="9">
        <f t="shared" si="2"/>
        <v>120000</v>
      </c>
      <c r="K21" s="9">
        <f t="shared" si="3"/>
        <v>6000</v>
      </c>
      <c r="L21" s="9">
        <f t="shared" si="4"/>
        <v>96000</v>
      </c>
      <c r="M21" s="9">
        <f t="shared" si="5"/>
        <v>4800</v>
      </c>
      <c r="N21" s="9">
        <f t="shared" si="0"/>
        <v>76800</v>
      </c>
      <c r="O21" s="24">
        <f t="shared" si="6"/>
        <v>3840</v>
      </c>
      <c r="P21" s="3"/>
      <c r="R21" s="7"/>
      <c r="S21" s="13"/>
    </row>
    <row r="22" spans="1:19" s="4" customFormat="1" ht="20.25" customHeight="1">
      <c r="A22" s="8">
        <v>13</v>
      </c>
      <c r="B22" s="29" t="s">
        <v>38</v>
      </c>
      <c r="C22" s="14">
        <v>2005</v>
      </c>
      <c r="D22" s="19" t="s">
        <v>9</v>
      </c>
      <c r="E22" s="16">
        <v>6000</v>
      </c>
      <c r="F22" s="17" t="s">
        <v>14</v>
      </c>
      <c r="G22" s="18">
        <v>80000</v>
      </c>
      <c r="H22" s="18">
        <v>80000</v>
      </c>
      <c r="I22" s="9">
        <f t="shared" si="1"/>
        <v>4000</v>
      </c>
      <c r="J22" s="9">
        <f t="shared" si="2"/>
        <v>64000</v>
      </c>
      <c r="K22" s="9">
        <f t="shared" si="3"/>
        <v>3200</v>
      </c>
      <c r="L22" s="9">
        <f t="shared" si="4"/>
        <v>51200</v>
      </c>
      <c r="M22" s="9">
        <f t="shared" si="5"/>
        <v>2560</v>
      </c>
      <c r="N22" s="9">
        <f t="shared" si="0"/>
        <v>40960</v>
      </c>
      <c r="O22" s="24">
        <f t="shared" si="6"/>
        <v>2048</v>
      </c>
      <c r="P22" s="3"/>
      <c r="R22" s="3"/>
      <c r="S22" s="13"/>
    </row>
    <row r="23" spans="1:19" s="4" customFormat="1" ht="20.25" customHeight="1">
      <c r="A23" s="8">
        <v>14</v>
      </c>
      <c r="B23" s="29" t="s">
        <v>39</v>
      </c>
      <c r="C23" s="14">
        <v>1988</v>
      </c>
      <c r="D23" s="19" t="s">
        <v>9</v>
      </c>
      <c r="E23" s="16">
        <v>6000</v>
      </c>
      <c r="F23" s="17" t="s">
        <v>14</v>
      </c>
      <c r="G23" s="18">
        <v>50000</v>
      </c>
      <c r="H23" s="18">
        <v>50000</v>
      </c>
      <c r="I23" s="9">
        <f t="shared" si="1"/>
        <v>2500</v>
      </c>
      <c r="J23" s="9">
        <f t="shared" si="2"/>
        <v>40000</v>
      </c>
      <c r="K23" s="9">
        <f t="shared" si="3"/>
        <v>2000</v>
      </c>
      <c r="L23" s="9">
        <f t="shared" si="4"/>
        <v>32000</v>
      </c>
      <c r="M23" s="9">
        <f t="shared" si="5"/>
        <v>1600</v>
      </c>
      <c r="N23" s="9">
        <f t="shared" si="0"/>
        <v>25600</v>
      </c>
      <c r="O23" s="24">
        <f t="shared" si="6"/>
        <v>1280</v>
      </c>
      <c r="P23" s="3"/>
      <c r="R23" s="7"/>
      <c r="S23" s="13"/>
    </row>
    <row r="24" spans="1:19" s="4" customFormat="1" ht="20.25" customHeight="1">
      <c r="A24" s="8">
        <v>15</v>
      </c>
      <c r="B24" s="29" t="s">
        <v>40</v>
      </c>
      <c r="C24" s="14">
        <v>1991</v>
      </c>
      <c r="D24" s="19" t="s">
        <v>9</v>
      </c>
      <c r="E24" s="16">
        <v>6000</v>
      </c>
      <c r="F24" s="17" t="s">
        <v>14</v>
      </c>
      <c r="G24" s="18">
        <v>30000</v>
      </c>
      <c r="H24" s="18">
        <v>30000</v>
      </c>
      <c r="I24" s="9">
        <f t="shared" si="1"/>
        <v>1500</v>
      </c>
      <c r="J24" s="9">
        <f t="shared" si="2"/>
        <v>24000</v>
      </c>
      <c r="K24" s="9">
        <f t="shared" si="3"/>
        <v>1200</v>
      </c>
      <c r="L24" s="9">
        <f t="shared" si="4"/>
        <v>19200</v>
      </c>
      <c r="M24" s="9">
        <f t="shared" si="5"/>
        <v>960</v>
      </c>
      <c r="N24" s="9">
        <f t="shared" si="0"/>
        <v>15360</v>
      </c>
      <c r="O24" s="24">
        <f t="shared" si="6"/>
        <v>768</v>
      </c>
      <c r="P24" s="3"/>
      <c r="R24" s="3"/>
      <c r="S24" s="13"/>
    </row>
    <row r="25" spans="1:19" s="4" customFormat="1" ht="20.25" customHeight="1">
      <c r="A25" s="8">
        <v>16</v>
      </c>
      <c r="B25" s="29" t="s">
        <v>41</v>
      </c>
      <c r="C25" s="14">
        <v>1998</v>
      </c>
      <c r="D25" s="19" t="s">
        <v>10</v>
      </c>
      <c r="E25" s="16">
        <v>6000</v>
      </c>
      <c r="F25" s="17" t="s">
        <v>14</v>
      </c>
      <c r="G25" s="18">
        <v>100000</v>
      </c>
      <c r="H25" s="18">
        <v>100000</v>
      </c>
      <c r="I25" s="9">
        <f t="shared" si="1"/>
        <v>5000</v>
      </c>
      <c r="J25" s="9">
        <f t="shared" si="2"/>
        <v>80000</v>
      </c>
      <c r="K25" s="9">
        <f t="shared" si="3"/>
        <v>4000</v>
      </c>
      <c r="L25" s="9">
        <f t="shared" si="4"/>
        <v>64000</v>
      </c>
      <c r="M25" s="9">
        <f t="shared" si="5"/>
        <v>3200</v>
      </c>
      <c r="N25" s="9">
        <f t="shared" si="0"/>
        <v>51200</v>
      </c>
      <c r="O25" s="24">
        <f t="shared" si="6"/>
        <v>2560</v>
      </c>
      <c r="P25" s="3"/>
      <c r="R25" s="7"/>
      <c r="S25" s="13"/>
    </row>
    <row r="26" spans="1:19" s="4" customFormat="1" ht="20.25" customHeight="1">
      <c r="A26" s="8">
        <v>17</v>
      </c>
      <c r="B26" s="29" t="s">
        <v>42</v>
      </c>
      <c r="C26" s="14">
        <v>1990</v>
      </c>
      <c r="D26" s="19" t="s">
        <v>9</v>
      </c>
      <c r="E26" s="16">
        <v>6000</v>
      </c>
      <c r="F26" s="17" t="s">
        <v>14</v>
      </c>
      <c r="G26" s="18">
        <v>25000</v>
      </c>
      <c r="H26" s="18">
        <v>25000</v>
      </c>
      <c r="I26" s="9">
        <f t="shared" si="1"/>
        <v>1250</v>
      </c>
      <c r="J26" s="9">
        <f t="shared" si="2"/>
        <v>20000</v>
      </c>
      <c r="K26" s="9">
        <f t="shared" si="3"/>
        <v>1000</v>
      </c>
      <c r="L26" s="9">
        <f t="shared" si="4"/>
        <v>16000</v>
      </c>
      <c r="M26" s="9">
        <f t="shared" si="5"/>
        <v>800</v>
      </c>
      <c r="N26" s="9">
        <f t="shared" si="0"/>
        <v>12800</v>
      </c>
      <c r="O26" s="24">
        <f t="shared" si="6"/>
        <v>640</v>
      </c>
      <c r="P26" s="3"/>
      <c r="R26" s="3"/>
      <c r="S26" s="13"/>
    </row>
    <row r="27" spans="1:19" s="4" customFormat="1" ht="20.25" customHeight="1">
      <c r="A27" s="8">
        <v>18</v>
      </c>
      <c r="B27" s="29" t="s">
        <v>74</v>
      </c>
      <c r="C27" s="14">
        <v>1993</v>
      </c>
      <c r="D27" s="19" t="s">
        <v>9</v>
      </c>
      <c r="E27" s="16">
        <v>6000</v>
      </c>
      <c r="F27" s="17" t="s">
        <v>14</v>
      </c>
      <c r="G27" s="18">
        <v>30000</v>
      </c>
      <c r="H27" s="18">
        <v>30000</v>
      </c>
      <c r="I27" s="9">
        <f t="shared" si="1"/>
        <v>1500</v>
      </c>
      <c r="J27" s="9">
        <f t="shared" si="2"/>
        <v>24000</v>
      </c>
      <c r="K27" s="9">
        <f t="shared" si="3"/>
        <v>1200</v>
      </c>
      <c r="L27" s="9">
        <f t="shared" si="4"/>
        <v>19200</v>
      </c>
      <c r="M27" s="9">
        <f t="shared" si="5"/>
        <v>960</v>
      </c>
      <c r="N27" s="9">
        <f t="shared" si="0"/>
        <v>15360</v>
      </c>
      <c r="O27" s="24">
        <f t="shared" si="6"/>
        <v>768</v>
      </c>
      <c r="P27" s="3"/>
      <c r="R27" s="7"/>
      <c r="S27" s="13"/>
    </row>
    <row r="28" spans="1:22" s="4" customFormat="1" ht="20.25" customHeight="1">
      <c r="A28" s="8">
        <v>19</v>
      </c>
      <c r="B28" s="29" t="s">
        <v>44</v>
      </c>
      <c r="C28" s="14">
        <v>1999</v>
      </c>
      <c r="D28" s="19" t="s">
        <v>9</v>
      </c>
      <c r="E28" s="16">
        <v>6000</v>
      </c>
      <c r="F28" s="17" t="s">
        <v>14</v>
      </c>
      <c r="G28" s="18">
        <v>15000</v>
      </c>
      <c r="H28" s="18">
        <v>15000</v>
      </c>
      <c r="I28" s="9">
        <f t="shared" si="1"/>
        <v>750</v>
      </c>
      <c r="J28" s="9">
        <f t="shared" si="2"/>
        <v>12000</v>
      </c>
      <c r="K28" s="9">
        <f t="shared" si="3"/>
        <v>600</v>
      </c>
      <c r="L28" s="9">
        <f t="shared" si="4"/>
        <v>9600</v>
      </c>
      <c r="M28" s="9">
        <f t="shared" si="5"/>
        <v>480</v>
      </c>
      <c r="N28" s="9">
        <f t="shared" si="0"/>
        <v>7680</v>
      </c>
      <c r="O28" s="24">
        <f t="shared" si="6"/>
        <v>384</v>
      </c>
      <c r="P28" s="3"/>
      <c r="R28" s="3"/>
      <c r="S28" s="13"/>
      <c r="T28" s="13"/>
      <c r="U28" s="13"/>
      <c r="V28" s="13"/>
    </row>
    <row r="29" spans="1:22" s="4" customFormat="1" ht="20.25" customHeight="1">
      <c r="A29" s="8">
        <v>20</v>
      </c>
      <c r="B29" s="29" t="s">
        <v>45</v>
      </c>
      <c r="C29" s="14">
        <v>1996</v>
      </c>
      <c r="D29" s="19" t="s">
        <v>8</v>
      </c>
      <c r="E29" s="16">
        <v>6000</v>
      </c>
      <c r="F29" s="17" t="s">
        <v>14</v>
      </c>
      <c r="G29" s="18">
        <v>50000</v>
      </c>
      <c r="H29" s="18">
        <v>50000</v>
      </c>
      <c r="I29" s="9">
        <f t="shared" si="1"/>
        <v>2500</v>
      </c>
      <c r="J29" s="9">
        <f t="shared" si="2"/>
        <v>40000</v>
      </c>
      <c r="K29" s="9">
        <f t="shared" si="3"/>
        <v>2000</v>
      </c>
      <c r="L29" s="9">
        <f t="shared" si="4"/>
        <v>32000</v>
      </c>
      <c r="M29" s="9">
        <f t="shared" si="5"/>
        <v>1600</v>
      </c>
      <c r="N29" s="9">
        <f t="shared" si="0"/>
        <v>25600</v>
      </c>
      <c r="O29" s="24">
        <f t="shared" si="6"/>
        <v>1280</v>
      </c>
      <c r="P29" s="3"/>
      <c r="R29" s="7"/>
      <c r="S29" s="13"/>
      <c r="T29" s="13"/>
      <c r="U29" s="13"/>
      <c r="V29" s="13"/>
    </row>
    <row r="30" spans="1:22" s="4" customFormat="1" ht="20.25" customHeight="1">
      <c r="A30" s="8">
        <v>21</v>
      </c>
      <c r="B30" s="29" t="s">
        <v>46</v>
      </c>
      <c r="C30" s="14">
        <v>1997</v>
      </c>
      <c r="D30" s="19" t="s">
        <v>9</v>
      </c>
      <c r="E30" s="16">
        <v>6000</v>
      </c>
      <c r="F30" s="17" t="s">
        <v>14</v>
      </c>
      <c r="G30" s="18">
        <v>25000</v>
      </c>
      <c r="H30" s="18">
        <v>25000</v>
      </c>
      <c r="I30" s="9">
        <f t="shared" si="1"/>
        <v>1250</v>
      </c>
      <c r="J30" s="9">
        <f t="shared" si="2"/>
        <v>20000</v>
      </c>
      <c r="K30" s="9">
        <f t="shared" si="3"/>
        <v>1000</v>
      </c>
      <c r="L30" s="9">
        <f t="shared" si="4"/>
        <v>16000</v>
      </c>
      <c r="M30" s="9">
        <f t="shared" si="5"/>
        <v>800</v>
      </c>
      <c r="N30" s="9">
        <f t="shared" si="0"/>
        <v>12800</v>
      </c>
      <c r="O30" s="24">
        <f t="shared" si="6"/>
        <v>640</v>
      </c>
      <c r="P30" s="3"/>
      <c r="R30" s="3"/>
      <c r="S30" s="13"/>
      <c r="T30" s="13"/>
      <c r="U30" s="13"/>
      <c r="V30" s="13"/>
    </row>
    <row r="31" spans="1:22" s="4" customFormat="1" ht="20.25" customHeight="1">
      <c r="A31" s="8">
        <v>22</v>
      </c>
      <c r="B31" s="29" t="s">
        <v>47</v>
      </c>
      <c r="C31" s="14">
        <v>2005</v>
      </c>
      <c r="D31" s="19" t="s">
        <v>8</v>
      </c>
      <c r="E31" s="16" t="s">
        <v>12</v>
      </c>
      <c r="F31" s="17" t="s">
        <v>14</v>
      </c>
      <c r="G31" s="18">
        <v>150000</v>
      </c>
      <c r="H31" s="18">
        <v>150000</v>
      </c>
      <c r="I31" s="9">
        <f t="shared" si="1"/>
        <v>7500</v>
      </c>
      <c r="J31" s="9">
        <f t="shared" si="2"/>
        <v>120000</v>
      </c>
      <c r="K31" s="9">
        <f t="shared" si="3"/>
        <v>6000</v>
      </c>
      <c r="L31" s="9">
        <f t="shared" si="4"/>
        <v>96000</v>
      </c>
      <c r="M31" s="9">
        <f t="shared" si="5"/>
        <v>4800</v>
      </c>
      <c r="N31" s="9">
        <f t="shared" si="0"/>
        <v>76800</v>
      </c>
      <c r="O31" s="24">
        <f t="shared" si="6"/>
        <v>3840</v>
      </c>
      <c r="P31" s="3"/>
      <c r="R31" s="7"/>
      <c r="S31" s="13"/>
      <c r="T31" s="13"/>
      <c r="U31" s="13"/>
      <c r="V31" s="13"/>
    </row>
    <row r="32" spans="1:22" s="4" customFormat="1" ht="20.25" customHeight="1">
      <c r="A32" s="8">
        <v>23</v>
      </c>
      <c r="B32" s="29" t="s">
        <v>25</v>
      </c>
      <c r="C32" s="14">
        <v>2003</v>
      </c>
      <c r="D32" s="19" t="s">
        <v>9</v>
      </c>
      <c r="E32" s="16">
        <v>6000</v>
      </c>
      <c r="F32" s="17" t="s">
        <v>14</v>
      </c>
      <c r="G32" s="18">
        <v>25000</v>
      </c>
      <c r="H32" s="18">
        <v>25000</v>
      </c>
      <c r="I32" s="9">
        <f t="shared" si="1"/>
        <v>1250</v>
      </c>
      <c r="J32" s="9">
        <f t="shared" si="2"/>
        <v>20000</v>
      </c>
      <c r="K32" s="9">
        <f t="shared" si="3"/>
        <v>1000</v>
      </c>
      <c r="L32" s="9">
        <f t="shared" si="4"/>
        <v>16000</v>
      </c>
      <c r="M32" s="9">
        <f t="shared" si="5"/>
        <v>800</v>
      </c>
      <c r="N32" s="9">
        <f t="shared" si="0"/>
        <v>12800</v>
      </c>
      <c r="O32" s="24">
        <f t="shared" si="6"/>
        <v>640</v>
      </c>
      <c r="P32" s="3"/>
      <c r="R32" s="3"/>
      <c r="S32" s="13"/>
      <c r="T32" s="40"/>
      <c r="U32" s="40"/>
      <c r="V32" s="40"/>
    </row>
    <row r="33" spans="1:22" s="4" customFormat="1" ht="20.25" customHeight="1">
      <c r="A33" s="8">
        <v>24</v>
      </c>
      <c r="B33" s="29" t="s">
        <v>48</v>
      </c>
      <c r="C33" s="14">
        <v>1998</v>
      </c>
      <c r="D33" s="19" t="s">
        <v>9</v>
      </c>
      <c r="E33" s="16">
        <v>6000</v>
      </c>
      <c r="F33" s="17" t="s">
        <v>14</v>
      </c>
      <c r="G33" s="18">
        <v>25000</v>
      </c>
      <c r="H33" s="18">
        <v>25000</v>
      </c>
      <c r="I33" s="9">
        <f t="shared" si="1"/>
        <v>1250</v>
      </c>
      <c r="J33" s="9">
        <f t="shared" si="2"/>
        <v>20000</v>
      </c>
      <c r="K33" s="9">
        <f t="shared" si="3"/>
        <v>1000</v>
      </c>
      <c r="L33" s="9">
        <f t="shared" si="4"/>
        <v>16000</v>
      </c>
      <c r="M33" s="9">
        <f t="shared" si="5"/>
        <v>800</v>
      </c>
      <c r="N33" s="9">
        <f t="shared" si="0"/>
        <v>12800</v>
      </c>
      <c r="O33" s="24">
        <f t="shared" si="6"/>
        <v>640</v>
      </c>
      <c r="P33" s="3"/>
      <c r="R33" s="7"/>
      <c r="S33" s="13"/>
      <c r="T33" s="40"/>
      <c r="U33" s="40"/>
      <c r="V33" s="40"/>
    </row>
    <row r="34" spans="1:22" s="4" customFormat="1" ht="20.25" customHeight="1">
      <c r="A34" s="8">
        <v>25</v>
      </c>
      <c r="B34" s="29" t="s">
        <v>49</v>
      </c>
      <c r="C34" s="14">
        <v>1998</v>
      </c>
      <c r="D34" s="19" t="s">
        <v>9</v>
      </c>
      <c r="E34" s="16">
        <v>6000</v>
      </c>
      <c r="F34" s="17" t="s">
        <v>14</v>
      </c>
      <c r="G34" s="18">
        <v>25000</v>
      </c>
      <c r="H34" s="18">
        <v>25000</v>
      </c>
      <c r="I34" s="9">
        <f t="shared" si="1"/>
        <v>1250</v>
      </c>
      <c r="J34" s="9">
        <f t="shared" si="2"/>
        <v>20000</v>
      </c>
      <c r="K34" s="9">
        <f t="shared" si="3"/>
        <v>1000</v>
      </c>
      <c r="L34" s="9">
        <f t="shared" si="4"/>
        <v>16000</v>
      </c>
      <c r="M34" s="9">
        <f t="shared" si="5"/>
        <v>800</v>
      </c>
      <c r="N34" s="9">
        <f t="shared" si="0"/>
        <v>12800</v>
      </c>
      <c r="O34" s="24">
        <f t="shared" si="6"/>
        <v>640</v>
      </c>
      <c r="P34" s="3"/>
      <c r="R34" s="3"/>
      <c r="S34" s="13"/>
      <c r="T34" s="40"/>
      <c r="U34" s="40"/>
      <c r="V34" s="40"/>
    </row>
    <row r="35" spans="1:22" s="4" customFormat="1" ht="20.25" customHeight="1">
      <c r="A35" s="8">
        <v>26</v>
      </c>
      <c r="B35" s="29" t="s">
        <v>50</v>
      </c>
      <c r="C35" s="14">
        <v>2002</v>
      </c>
      <c r="D35" s="19" t="s">
        <v>11</v>
      </c>
      <c r="E35" s="16" t="s">
        <v>12</v>
      </c>
      <c r="F35" s="17" t="s">
        <v>14</v>
      </c>
      <c r="G35" s="18">
        <v>150000</v>
      </c>
      <c r="H35" s="18">
        <v>150000</v>
      </c>
      <c r="I35" s="9">
        <f t="shared" si="1"/>
        <v>7500</v>
      </c>
      <c r="J35" s="9">
        <f t="shared" si="2"/>
        <v>120000</v>
      </c>
      <c r="K35" s="9">
        <f t="shared" si="3"/>
        <v>6000</v>
      </c>
      <c r="L35" s="9">
        <f t="shared" si="4"/>
        <v>96000</v>
      </c>
      <c r="M35" s="9">
        <f t="shared" si="5"/>
        <v>4800</v>
      </c>
      <c r="N35" s="9">
        <f t="shared" si="0"/>
        <v>76800</v>
      </c>
      <c r="O35" s="24">
        <f t="shared" si="6"/>
        <v>3840</v>
      </c>
      <c r="P35" s="3"/>
      <c r="R35" s="7"/>
      <c r="S35" s="13"/>
      <c r="T35" s="40"/>
      <c r="U35" s="40"/>
      <c r="V35" s="40"/>
    </row>
    <row r="36" spans="1:22" s="4" customFormat="1" ht="20.25" customHeight="1">
      <c r="A36" s="8">
        <v>27</v>
      </c>
      <c r="B36" s="29" t="s">
        <v>51</v>
      </c>
      <c r="C36" s="14">
        <v>1997</v>
      </c>
      <c r="D36" s="19" t="s">
        <v>8</v>
      </c>
      <c r="E36" s="16" t="s">
        <v>12</v>
      </c>
      <c r="F36" s="17" t="s">
        <v>14</v>
      </c>
      <c r="G36" s="18">
        <v>250000</v>
      </c>
      <c r="H36" s="18">
        <v>250000</v>
      </c>
      <c r="I36" s="9">
        <f t="shared" si="1"/>
        <v>12500</v>
      </c>
      <c r="J36" s="9">
        <f t="shared" si="2"/>
        <v>200000</v>
      </c>
      <c r="K36" s="9">
        <f t="shared" si="3"/>
        <v>10000</v>
      </c>
      <c r="L36" s="9">
        <f t="shared" si="4"/>
        <v>160000</v>
      </c>
      <c r="M36" s="9">
        <f t="shared" si="5"/>
        <v>8000</v>
      </c>
      <c r="N36" s="9">
        <f t="shared" si="0"/>
        <v>128000</v>
      </c>
      <c r="O36" s="24">
        <f t="shared" si="6"/>
        <v>6400</v>
      </c>
      <c r="P36" s="3"/>
      <c r="R36" s="3"/>
      <c r="S36" s="13"/>
      <c r="T36" s="40"/>
      <c r="U36" s="40"/>
      <c r="V36" s="40"/>
    </row>
    <row r="37" spans="1:22" s="4" customFormat="1" ht="20.25" customHeight="1">
      <c r="A37" s="8">
        <v>28</v>
      </c>
      <c r="B37" s="29" t="s">
        <v>52</v>
      </c>
      <c r="C37" s="14">
        <v>1995</v>
      </c>
      <c r="D37" s="19" t="s">
        <v>10</v>
      </c>
      <c r="E37" s="16" t="s">
        <v>12</v>
      </c>
      <c r="F37" s="17" t="s">
        <v>14</v>
      </c>
      <c r="G37" s="18">
        <v>120000</v>
      </c>
      <c r="H37" s="18">
        <v>120000</v>
      </c>
      <c r="I37" s="9">
        <f t="shared" si="1"/>
        <v>6000</v>
      </c>
      <c r="J37" s="9">
        <f t="shared" si="2"/>
        <v>96000</v>
      </c>
      <c r="K37" s="9">
        <f t="shared" si="3"/>
        <v>4800</v>
      </c>
      <c r="L37" s="9">
        <f t="shared" si="4"/>
        <v>76800</v>
      </c>
      <c r="M37" s="9">
        <f t="shared" si="5"/>
        <v>3840</v>
      </c>
      <c r="N37" s="9">
        <f t="shared" si="0"/>
        <v>61440</v>
      </c>
      <c r="O37" s="24">
        <f t="shared" si="6"/>
        <v>3072</v>
      </c>
      <c r="P37" s="3"/>
      <c r="R37" s="7"/>
      <c r="S37" s="13"/>
      <c r="T37" s="40"/>
      <c r="U37" s="40"/>
      <c r="V37" s="40"/>
    </row>
    <row r="38" spans="1:22" s="4" customFormat="1" ht="20.25" customHeight="1">
      <c r="A38" s="8">
        <v>29</v>
      </c>
      <c r="B38" s="29" t="s">
        <v>53</v>
      </c>
      <c r="C38" s="14">
        <v>2005</v>
      </c>
      <c r="D38" s="19" t="s">
        <v>11</v>
      </c>
      <c r="E38" s="16" t="s">
        <v>12</v>
      </c>
      <c r="F38" s="17" t="s">
        <v>14</v>
      </c>
      <c r="G38" s="18">
        <v>250000</v>
      </c>
      <c r="H38" s="18">
        <v>250000</v>
      </c>
      <c r="I38" s="9">
        <f t="shared" si="1"/>
        <v>12500</v>
      </c>
      <c r="J38" s="9">
        <f t="shared" si="2"/>
        <v>200000</v>
      </c>
      <c r="K38" s="9">
        <f t="shared" si="3"/>
        <v>10000</v>
      </c>
      <c r="L38" s="9">
        <f t="shared" si="4"/>
        <v>160000</v>
      </c>
      <c r="M38" s="9">
        <f t="shared" si="5"/>
        <v>8000</v>
      </c>
      <c r="N38" s="9">
        <f t="shared" si="0"/>
        <v>128000</v>
      </c>
      <c r="O38" s="24">
        <f t="shared" si="6"/>
        <v>6400</v>
      </c>
      <c r="P38" s="3"/>
      <c r="R38" s="3"/>
      <c r="S38" s="13"/>
      <c r="T38" s="40"/>
      <c r="U38" s="40"/>
      <c r="V38" s="40"/>
    </row>
    <row r="39" spans="1:22" s="4" customFormat="1" ht="20.25" customHeight="1">
      <c r="A39" s="8">
        <v>30</v>
      </c>
      <c r="B39" s="29" t="s">
        <v>54</v>
      </c>
      <c r="C39" s="14">
        <v>2005</v>
      </c>
      <c r="D39" s="19" t="s">
        <v>8</v>
      </c>
      <c r="E39" s="16" t="s">
        <v>12</v>
      </c>
      <c r="F39" s="17" t="s">
        <v>14</v>
      </c>
      <c r="G39" s="18">
        <v>150000</v>
      </c>
      <c r="H39" s="18">
        <v>150000</v>
      </c>
      <c r="I39" s="9">
        <f t="shared" si="1"/>
        <v>7500</v>
      </c>
      <c r="J39" s="9">
        <f t="shared" si="2"/>
        <v>120000</v>
      </c>
      <c r="K39" s="9">
        <f t="shared" si="3"/>
        <v>6000</v>
      </c>
      <c r="L39" s="9">
        <f t="shared" si="4"/>
        <v>96000</v>
      </c>
      <c r="M39" s="9">
        <f t="shared" si="5"/>
        <v>4800</v>
      </c>
      <c r="N39" s="9">
        <f t="shared" si="0"/>
        <v>76800</v>
      </c>
      <c r="O39" s="24">
        <f t="shared" si="6"/>
        <v>3840</v>
      </c>
      <c r="P39" s="3"/>
      <c r="R39" s="1"/>
      <c r="S39" s="13"/>
      <c r="T39" s="40"/>
      <c r="U39" s="40"/>
      <c r="V39" s="40"/>
    </row>
    <row r="40" spans="1:18" s="3" customFormat="1" ht="13.5" customHeight="1">
      <c r="A40" s="6"/>
      <c r="B40" s="20"/>
      <c r="C40" s="2"/>
      <c r="D40" s="2"/>
      <c r="E40" s="2"/>
      <c r="F40" s="2"/>
      <c r="G40" s="2"/>
      <c r="H40" s="2"/>
      <c r="I40" s="2"/>
      <c r="J40" s="2"/>
      <c r="K40" s="2"/>
      <c r="O40" s="25"/>
      <c r="R40" s="4"/>
    </row>
    <row r="41" spans="1:22" s="1" customFormat="1" ht="20.25" customHeight="1">
      <c r="A41" s="32" t="s">
        <v>0</v>
      </c>
      <c r="B41" s="34" t="s">
        <v>1</v>
      </c>
      <c r="C41" s="37" t="s">
        <v>19</v>
      </c>
      <c r="D41" s="37"/>
      <c r="E41" s="37" t="s">
        <v>20</v>
      </c>
      <c r="F41" s="37"/>
      <c r="G41" s="37" t="s">
        <v>21</v>
      </c>
      <c r="H41" s="37"/>
      <c r="I41" s="37" t="s">
        <v>22</v>
      </c>
      <c r="J41" s="37"/>
      <c r="K41" s="37" t="s">
        <v>23</v>
      </c>
      <c r="L41" s="37"/>
      <c r="M41" s="37" t="s">
        <v>24</v>
      </c>
      <c r="N41" s="37"/>
      <c r="O41" s="26"/>
      <c r="S41" s="3"/>
      <c r="T41" s="7"/>
      <c r="U41" s="7"/>
      <c r="V41" s="7"/>
    </row>
    <row r="42" spans="1:22" s="1" customFormat="1" ht="20.25" customHeight="1">
      <c r="A42" s="33"/>
      <c r="B42" s="35"/>
      <c r="C42" s="10" t="s">
        <v>2</v>
      </c>
      <c r="D42" s="10" t="s">
        <v>3</v>
      </c>
      <c r="E42" s="10" t="s">
        <v>2</v>
      </c>
      <c r="F42" s="10" t="s">
        <v>3</v>
      </c>
      <c r="G42" s="10" t="s">
        <v>2</v>
      </c>
      <c r="H42" s="10" t="s">
        <v>3</v>
      </c>
      <c r="I42" s="10" t="s">
        <v>2</v>
      </c>
      <c r="J42" s="10" t="s">
        <v>3</v>
      </c>
      <c r="K42" s="10" t="s">
        <v>2</v>
      </c>
      <c r="L42" s="10" t="s">
        <v>3</v>
      </c>
      <c r="M42" s="10" t="s">
        <v>2</v>
      </c>
      <c r="N42" s="10" t="s">
        <v>3</v>
      </c>
      <c r="O42" s="26"/>
      <c r="S42" s="7"/>
      <c r="T42" s="3"/>
      <c r="U42" s="7"/>
      <c r="V42" s="7"/>
    </row>
    <row r="43" spans="1:22" s="4" customFormat="1" ht="21" customHeight="1">
      <c r="A43" s="8">
        <v>1</v>
      </c>
      <c r="B43" s="29" t="s">
        <v>26</v>
      </c>
      <c r="C43" s="8">
        <f>ROUNDUP(N10*0.8,0)</f>
        <v>61440</v>
      </c>
      <c r="D43" s="8">
        <f>ROUNDUP(C43*0.05,0)</f>
        <v>3072</v>
      </c>
      <c r="E43" s="8">
        <f>ROUNDUP(C43*0.8,0)</f>
        <v>49152</v>
      </c>
      <c r="F43" s="8">
        <f>ROUNDUP(E43*0.05,0)</f>
        <v>2458</v>
      </c>
      <c r="G43" s="8">
        <f>ROUNDUP(E43*0.8,0)</f>
        <v>39322</v>
      </c>
      <c r="H43" s="8">
        <f>ROUNDUP(G43*0.05,0)</f>
        <v>1967</v>
      </c>
      <c r="I43" s="8">
        <f>ROUNDUP(G43*0.8,0)</f>
        <v>31458</v>
      </c>
      <c r="J43" s="8">
        <f>ROUNDUP(I43*0.05,0)</f>
        <v>1573</v>
      </c>
      <c r="K43" s="8">
        <f>ROUNDUP(I43*0.8,0)</f>
        <v>25167</v>
      </c>
      <c r="L43" s="8">
        <f>ROUNDUP(K43*0.05,0)</f>
        <v>1259</v>
      </c>
      <c r="M43" s="8">
        <f>ROUNDUP(K43*0.8,0)</f>
        <v>20134</v>
      </c>
      <c r="N43" s="8">
        <f>ROUNDUP(M43*0.05,0)</f>
        <v>1007</v>
      </c>
      <c r="O43" s="27"/>
      <c r="S43" s="3"/>
      <c r="T43" s="3"/>
      <c r="U43" s="3"/>
      <c r="V43" s="3"/>
    </row>
    <row r="44" spans="1:22" s="4" customFormat="1" ht="21" customHeight="1">
      <c r="A44" s="8">
        <v>2</v>
      </c>
      <c r="B44" s="29" t="s">
        <v>27</v>
      </c>
      <c r="C44" s="8">
        <f aca="true" t="shared" si="7" ref="C44:C72">ROUNDUP(N11*0.8,0)</f>
        <v>10240</v>
      </c>
      <c r="D44" s="8">
        <f aca="true" t="shared" si="8" ref="D44:D72">ROUNDUP(C44*0.05,0)</f>
        <v>512</v>
      </c>
      <c r="E44" s="8">
        <f aca="true" t="shared" si="9" ref="E44:E72">ROUNDUP(C44*0.8,0)</f>
        <v>8192</v>
      </c>
      <c r="F44" s="8">
        <f aca="true" t="shared" si="10" ref="F44:F72">ROUNDUP(E44*0.05,0)</f>
        <v>410</v>
      </c>
      <c r="G44" s="8">
        <f aca="true" t="shared" si="11" ref="G44:G72">ROUNDUP(E44*0.8,0)</f>
        <v>6554</v>
      </c>
      <c r="H44" s="8">
        <f aca="true" t="shared" si="12" ref="H44:H72">ROUNDUP(G44*0.05,0)</f>
        <v>328</v>
      </c>
      <c r="I44" s="8">
        <f aca="true" t="shared" si="13" ref="I44:I72">ROUNDUP(G44*0.8,0)</f>
        <v>5244</v>
      </c>
      <c r="J44" s="8">
        <f aca="true" t="shared" si="14" ref="J44:J72">ROUNDUP(I44*0.05,0)</f>
        <v>263</v>
      </c>
      <c r="K44" s="8">
        <f aca="true" t="shared" si="15" ref="K44:K72">ROUNDUP(I44*0.8,0)</f>
        <v>4196</v>
      </c>
      <c r="L44" s="8">
        <f aca="true" t="shared" si="16" ref="L44:L72">ROUNDUP(K44*0.05,0)</f>
        <v>210</v>
      </c>
      <c r="M44" s="8">
        <f aca="true" t="shared" si="17" ref="M44:M72">ROUNDUP(K44*0.8,0)</f>
        <v>3357</v>
      </c>
      <c r="N44" s="8">
        <f aca="true" t="shared" si="18" ref="N44:N72">ROUNDUP(M44*0.05,0)</f>
        <v>168</v>
      </c>
      <c r="O44" s="27"/>
      <c r="S44" s="3"/>
      <c r="T44" s="3"/>
      <c r="U44" s="3"/>
      <c r="V44" s="3"/>
    </row>
    <row r="45" spans="1:22" s="4" customFormat="1" ht="21" customHeight="1">
      <c r="A45" s="8">
        <v>3</v>
      </c>
      <c r="B45" s="29" t="s">
        <v>28</v>
      </c>
      <c r="C45" s="8">
        <f t="shared" si="7"/>
        <v>20480</v>
      </c>
      <c r="D45" s="8">
        <f t="shared" si="8"/>
        <v>1024</v>
      </c>
      <c r="E45" s="8">
        <f t="shared" si="9"/>
        <v>16384</v>
      </c>
      <c r="F45" s="8">
        <f t="shared" si="10"/>
        <v>820</v>
      </c>
      <c r="G45" s="8">
        <f t="shared" si="11"/>
        <v>13108</v>
      </c>
      <c r="H45" s="8">
        <f t="shared" si="12"/>
        <v>656</v>
      </c>
      <c r="I45" s="8">
        <f t="shared" si="13"/>
        <v>10487</v>
      </c>
      <c r="J45" s="8">
        <f t="shared" si="14"/>
        <v>525</v>
      </c>
      <c r="K45" s="8">
        <f t="shared" si="15"/>
        <v>8390</v>
      </c>
      <c r="L45" s="8">
        <f t="shared" si="16"/>
        <v>420</v>
      </c>
      <c r="M45" s="8">
        <f t="shared" si="17"/>
        <v>6712</v>
      </c>
      <c r="N45" s="8">
        <f t="shared" si="18"/>
        <v>336</v>
      </c>
      <c r="O45" s="27"/>
      <c r="S45" s="3"/>
      <c r="T45" s="3"/>
      <c r="U45" s="3"/>
      <c r="V45" s="3"/>
    </row>
    <row r="46" spans="1:15" s="4" customFormat="1" ht="21" customHeight="1">
      <c r="A46" s="8">
        <v>4</v>
      </c>
      <c r="B46" s="29" t="s">
        <v>29</v>
      </c>
      <c r="C46" s="8">
        <f t="shared" si="7"/>
        <v>61440</v>
      </c>
      <c r="D46" s="8">
        <f t="shared" si="8"/>
        <v>3072</v>
      </c>
      <c r="E46" s="8">
        <f t="shared" si="9"/>
        <v>49152</v>
      </c>
      <c r="F46" s="8">
        <f t="shared" si="10"/>
        <v>2458</v>
      </c>
      <c r="G46" s="8">
        <f t="shared" si="11"/>
        <v>39322</v>
      </c>
      <c r="H46" s="8">
        <f t="shared" si="12"/>
        <v>1967</v>
      </c>
      <c r="I46" s="8">
        <f t="shared" si="13"/>
        <v>31458</v>
      </c>
      <c r="J46" s="8">
        <f t="shared" si="14"/>
        <v>1573</v>
      </c>
      <c r="K46" s="8">
        <f t="shared" si="15"/>
        <v>25167</v>
      </c>
      <c r="L46" s="8">
        <f t="shared" si="16"/>
        <v>1259</v>
      </c>
      <c r="M46" s="8">
        <f t="shared" si="17"/>
        <v>20134</v>
      </c>
      <c r="N46" s="8">
        <f t="shared" si="18"/>
        <v>1007</v>
      </c>
      <c r="O46" s="27"/>
    </row>
    <row r="47" spans="1:15" s="4" customFormat="1" ht="21" customHeight="1">
      <c r="A47" s="8">
        <v>5</v>
      </c>
      <c r="B47" s="29" t="s">
        <v>30</v>
      </c>
      <c r="C47" s="8">
        <f t="shared" si="7"/>
        <v>36864</v>
      </c>
      <c r="D47" s="8">
        <f t="shared" si="8"/>
        <v>1844</v>
      </c>
      <c r="E47" s="8">
        <f t="shared" si="9"/>
        <v>29492</v>
      </c>
      <c r="F47" s="8">
        <f t="shared" si="10"/>
        <v>1475</v>
      </c>
      <c r="G47" s="8">
        <f t="shared" si="11"/>
        <v>23594</v>
      </c>
      <c r="H47" s="8">
        <f t="shared" si="12"/>
        <v>1180</v>
      </c>
      <c r="I47" s="8">
        <f t="shared" si="13"/>
        <v>18876</v>
      </c>
      <c r="J47" s="8">
        <f t="shared" si="14"/>
        <v>944</v>
      </c>
      <c r="K47" s="8">
        <f t="shared" si="15"/>
        <v>15101</v>
      </c>
      <c r="L47" s="8">
        <f t="shared" si="16"/>
        <v>756</v>
      </c>
      <c r="M47" s="8">
        <f t="shared" si="17"/>
        <v>12081</v>
      </c>
      <c r="N47" s="8">
        <f t="shared" si="18"/>
        <v>605</v>
      </c>
      <c r="O47" s="27"/>
    </row>
    <row r="48" spans="1:15" s="4" customFormat="1" ht="21" customHeight="1">
      <c r="A48" s="8">
        <v>6</v>
      </c>
      <c r="B48" s="29" t="s">
        <v>31</v>
      </c>
      <c r="C48" s="8">
        <f t="shared" si="7"/>
        <v>40960</v>
      </c>
      <c r="D48" s="8">
        <f t="shared" si="8"/>
        <v>2048</v>
      </c>
      <c r="E48" s="8">
        <f t="shared" si="9"/>
        <v>32768</v>
      </c>
      <c r="F48" s="8">
        <f t="shared" si="10"/>
        <v>1639</v>
      </c>
      <c r="G48" s="8">
        <f t="shared" si="11"/>
        <v>26215</v>
      </c>
      <c r="H48" s="8">
        <f t="shared" si="12"/>
        <v>1311</v>
      </c>
      <c r="I48" s="8">
        <f t="shared" si="13"/>
        <v>20972</v>
      </c>
      <c r="J48" s="8">
        <f t="shared" si="14"/>
        <v>1049</v>
      </c>
      <c r="K48" s="8">
        <f t="shared" si="15"/>
        <v>16778</v>
      </c>
      <c r="L48" s="8">
        <f t="shared" si="16"/>
        <v>839</v>
      </c>
      <c r="M48" s="8">
        <f t="shared" si="17"/>
        <v>13423</v>
      </c>
      <c r="N48" s="8">
        <f t="shared" si="18"/>
        <v>672</v>
      </c>
      <c r="O48" s="27"/>
    </row>
    <row r="49" spans="1:15" s="4" customFormat="1" ht="21" customHeight="1">
      <c r="A49" s="8">
        <v>7</v>
      </c>
      <c r="B49" s="29" t="s">
        <v>32</v>
      </c>
      <c r="C49" s="8">
        <f t="shared" si="7"/>
        <v>53248</v>
      </c>
      <c r="D49" s="8">
        <f t="shared" si="8"/>
        <v>2663</v>
      </c>
      <c r="E49" s="8">
        <f t="shared" si="9"/>
        <v>42599</v>
      </c>
      <c r="F49" s="8">
        <f t="shared" si="10"/>
        <v>2130</v>
      </c>
      <c r="G49" s="8">
        <f t="shared" si="11"/>
        <v>34080</v>
      </c>
      <c r="H49" s="8">
        <f t="shared" si="12"/>
        <v>1704</v>
      </c>
      <c r="I49" s="8">
        <f t="shared" si="13"/>
        <v>27264</v>
      </c>
      <c r="J49" s="8">
        <f t="shared" si="14"/>
        <v>1364</v>
      </c>
      <c r="K49" s="8">
        <f t="shared" si="15"/>
        <v>21812</v>
      </c>
      <c r="L49" s="8">
        <f t="shared" si="16"/>
        <v>1091</v>
      </c>
      <c r="M49" s="8">
        <f t="shared" si="17"/>
        <v>17450</v>
      </c>
      <c r="N49" s="8">
        <f t="shared" si="18"/>
        <v>873</v>
      </c>
      <c r="O49" s="27"/>
    </row>
    <row r="50" spans="1:15" s="4" customFormat="1" ht="21" customHeight="1">
      <c r="A50" s="8">
        <v>8</v>
      </c>
      <c r="B50" s="29" t="s">
        <v>33</v>
      </c>
      <c r="C50" s="8">
        <f t="shared" si="7"/>
        <v>45056</v>
      </c>
      <c r="D50" s="8">
        <f t="shared" si="8"/>
        <v>2253</v>
      </c>
      <c r="E50" s="8">
        <f t="shared" si="9"/>
        <v>36045</v>
      </c>
      <c r="F50" s="8">
        <f t="shared" si="10"/>
        <v>1803</v>
      </c>
      <c r="G50" s="8">
        <f t="shared" si="11"/>
        <v>28836</v>
      </c>
      <c r="H50" s="8">
        <f t="shared" si="12"/>
        <v>1442</v>
      </c>
      <c r="I50" s="8">
        <f t="shared" si="13"/>
        <v>23069</v>
      </c>
      <c r="J50" s="8">
        <f t="shared" si="14"/>
        <v>1154</v>
      </c>
      <c r="K50" s="8">
        <f t="shared" si="15"/>
        <v>18456</v>
      </c>
      <c r="L50" s="8">
        <f t="shared" si="16"/>
        <v>923</v>
      </c>
      <c r="M50" s="8">
        <f t="shared" si="17"/>
        <v>14765</v>
      </c>
      <c r="N50" s="8">
        <f t="shared" si="18"/>
        <v>739</v>
      </c>
      <c r="O50" s="27"/>
    </row>
    <row r="51" spans="1:15" s="4" customFormat="1" ht="21" customHeight="1">
      <c r="A51" s="8">
        <v>9</v>
      </c>
      <c r="B51" s="29" t="s">
        <v>34</v>
      </c>
      <c r="C51" s="8">
        <f t="shared" si="7"/>
        <v>10240</v>
      </c>
      <c r="D51" s="8">
        <f t="shared" si="8"/>
        <v>512</v>
      </c>
      <c r="E51" s="8">
        <f t="shared" si="9"/>
        <v>8192</v>
      </c>
      <c r="F51" s="8">
        <f t="shared" si="10"/>
        <v>410</v>
      </c>
      <c r="G51" s="8">
        <f t="shared" si="11"/>
        <v>6554</v>
      </c>
      <c r="H51" s="8">
        <f t="shared" si="12"/>
        <v>328</v>
      </c>
      <c r="I51" s="8">
        <f t="shared" si="13"/>
        <v>5244</v>
      </c>
      <c r="J51" s="8">
        <f t="shared" si="14"/>
        <v>263</v>
      </c>
      <c r="K51" s="8">
        <f t="shared" si="15"/>
        <v>4196</v>
      </c>
      <c r="L51" s="8">
        <f t="shared" si="16"/>
        <v>210</v>
      </c>
      <c r="M51" s="8">
        <f t="shared" si="17"/>
        <v>3357</v>
      </c>
      <c r="N51" s="8">
        <f t="shared" si="18"/>
        <v>168</v>
      </c>
      <c r="O51" s="27"/>
    </row>
    <row r="52" spans="1:15" s="4" customFormat="1" ht="21" customHeight="1">
      <c r="A52" s="8">
        <v>10</v>
      </c>
      <c r="B52" s="29" t="s">
        <v>35</v>
      </c>
      <c r="C52" s="8">
        <f t="shared" si="7"/>
        <v>49152</v>
      </c>
      <c r="D52" s="8">
        <f t="shared" si="8"/>
        <v>2458</v>
      </c>
      <c r="E52" s="8">
        <f t="shared" si="9"/>
        <v>39322</v>
      </c>
      <c r="F52" s="8">
        <f t="shared" si="10"/>
        <v>1967</v>
      </c>
      <c r="G52" s="8">
        <f t="shared" si="11"/>
        <v>31458</v>
      </c>
      <c r="H52" s="8">
        <f t="shared" si="12"/>
        <v>1573</v>
      </c>
      <c r="I52" s="8">
        <f t="shared" si="13"/>
        <v>25167</v>
      </c>
      <c r="J52" s="8">
        <f t="shared" si="14"/>
        <v>1259</v>
      </c>
      <c r="K52" s="8">
        <f t="shared" si="15"/>
        <v>20134</v>
      </c>
      <c r="L52" s="8">
        <f t="shared" si="16"/>
        <v>1007</v>
      </c>
      <c r="M52" s="8">
        <f t="shared" si="17"/>
        <v>16108</v>
      </c>
      <c r="N52" s="8">
        <f t="shared" si="18"/>
        <v>806</v>
      </c>
      <c r="O52" s="27"/>
    </row>
    <row r="53" spans="1:15" s="4" customFormat="1" ht="21" customHeight="1">
      <c r="A53" s="8">
        <v>11</v>
      </c>
      <c r="B53" s="29" t="s">
        <v>36</v>
      </c>
      <c r="C53" s="8">
        <f t="shared" si="7"/>
        <v>61440</v>
      </c>
      <c r="D53" s="8">
        <f t="shared" si="8"/>
        <v>3072</v>
      </c>
      <c r="E53" s="8">
        <f t="shared" si="9"/>
        <v>49152</v>
      </c>
      <c r="F53" s="8">
        <f t="shared" si="10"/>
        <v>2458</v>
      </c>
      <c r="G53" s="8">
        <f t="shared" si="11"/>
        <v>39322</v>
      </c>
      <c r="H53" s="8">
        <f t="shared" si="12"/>
        <v>1967</v>
      </c>
      <c r="I53" s="8">
        <f t="shared" si="13"/>
        <v>31458</v>
      </c>
      <c r="J53" s="8">
        <f t="shared" si="14"/>
        <v>1573</v>
      </c>
      <c r="K53" s="8">
        <f t="shared" si="15"/>
        <v>25167</v>
      </c>
      <c r="L53" s="8">
        <f t="shared" si="16"/>
        <v>1259</v>
      </c>
      <c r="M53" s="8">
        <f t="shared" si="17"/>
        <v>20134</v>
      </c>
      <c r="N53" s="8">
        <f t="shared" si="18"/>
        <v>1007</v>
      </c>
      <c r="O53" s="27"/>
    </row>
    <row r="54" spans="1:15" s="4" customFormat="1" ht="21" customHeight="1">
      <c r="A54" s="8">
        <v>12</v>
      </c>
      <c r="B54" s="29" t="s">
        <v>37</v>
      </c>
      <c r="C54" s="8">
        <f t="shared" si="7"/>
        <v>61440</v>
      </c>
      <c r="D54" s="8">
        <f t="shared" si="8"/>
        <v>3072</v>
      </c>
      <c r="E54" s="8">
        <f t="shared" si="9"/>
        <v>49152</v>
      </c>
      <c r="F54" s="8">
        <f t="shared" si="10"/>
        <v>2458</v>
      </c>
      <c r="G54" s="8">
        <f t="shared" si="11"/>
        <v>39322</v>
      </c>
      <c r="H54" s="8">
        <f t="shared" si="12"/>
        <v>1967</v>
      </c>
      <c r="I54" s="8">
        <f t="shared" si="13"/>
        <v>31458</v>
      </c>
      <c r="J54" s="8">
        <f t="shared" si="14"/>
        <v>1573</v>
      </c>
      <c r="K54" s="8">
        <f t="shared" si="15"/>
        <v>25167</v>
      </c>
      <c r="L54" s="8">
        <f t="shared" si="16"/>
        <v>1259</v>
      </c>
      <c r="M54" s="8">
        <f t="shared" si="17"/>
        <v>20134</v>
      </c>
      <c r="N54" s="8">
        <f t="shared" si="18"/>
        <v>1007</v>
      </c>
      <c r="O54" s="27"/>
    </row>
    <row r="55" spans="1:15" s="4" customFormat="1" ht="21" customHeight="1">
      <c r="A55" s="8">
        <v>13</v>
      </c>
      <c r="B55" s="29" t="s">
        <v>38</v>
      </c>
      <c r="C55" s="8">
        <f t="shared" si="7"/>
        <v>32768</v>
      </c>
      <c r="D55" s="8">
        <f t="shared" si="8"/>
        <v>1639</v>
      </c>
      <c r="E55" s="8">
        <f t="shared" si="9"/>
        <v>26215</v>
      </c>
      <c r="F55" s="8">
        <f t="shared" si="10"/>
        <v>1311</v>
      </c>
      <c r="G55" s="8">
        <f t="shared" si="11"/>
        <v>20972</v>
      </c>
      <c r="H55" s="8">
        <f t="shared" si="12"/>
        <v>1049</v>
      </c>
      <c r="I55" s="8">
        <f t="shared" si="13"/>
        <v>16778</v>
      </c>
      <c r="J55" s="8">
        <f t="shared" si="14"/>
        <v>839</v>
      </c>
      <c r="K55" s="8">
        <f t="shared" si="15"/>
        <v>13423</v>
      </c>
      <c r="L55" s="8">
        <f t="shared" si="16"/>
        <v>672</v>
      </c>
      <c r="M55" s="8">
        <f t="shared" si="17"/>
        <v>10739</v>
      </c>
      <c r="N55" s="8">
        <f t="shared" si="18"/>
        <v>537</v>
      </c>
      <c r="O55" s="27"/>
    </row>
    <row r="56" spans="1:15" s="4" customFormat="1" ht="21" customHeight="1">
      <c r="A56" s="8">
        <v>14</v>
      </c>
      <c r="B56" s="29" t="s">
        <v>39</v>
      </c>
      <c r="C56" s="8">
        <f t="shared" si="7"/>
        <v>20480</v>
      </c>
      <c r="D56" s="8">
        <f t="shared" si="8"/>
        <v>1024</v>
      </c>
      <c r="E56" s="8">
        <f t="shared" si="9"/>
        <v>16384</v>
      </c>
      <c r="F56" s="8">
        <f t="shared" si="10"/>
        <v>820</v>
      </c>
      <c r="G56" s="8">
        <f t="shared" si="11"/>
        <v>13108</v>
      </c>
      <c r="H56" s="8">
        <f t="shared" si="12"/>
        <v>656</v>
      </c>
      <c r="I56" s="8">
        <f t="shared" si="13"/>
        <v>10487</v>
      </c>
      <c r="J56" s="8">
        <f t="shared" si="14"/>
        <v>525</v>
      </c>
      <c r="K56" s="8">
        <f t="shared" si="15"/>
        <v>8390</v>
      </c>
      <c r="L56" s="8">
        <f t="shared" si="16"/>
        <v>420</v>
      </c>
      <c r="M56" s="8">
        <f t="shared" si="17"/>
        <v>6712</v>
      </c>
      <c r="N56" s="8">
        <f t="shared" si="18"/>
        <v>336</v>
      </c>
      <c r="O56" s="27"/>
    </row>
    <row r="57" spans="1:15" s="4" customFormat="1" ht="21" customHeight="1">
      <c r="A57" s="8">
        <v>15</v>
      </c>
      <c r="B57" s="29" t="s">
        <v>40</v>
      </c>
      <c r="C57" s="8">
        <f t="shared" si="7"/>
        <v>12288</v>
      </c>
      <c r="D57" s="8">
        <f t="shared" si="8"/>
        <v>615</v>
      </c>
      <c r="E57" s="8">
        <f t="shared" si="9"/>
        <v>9831</v>
      </c>
      <c r="F57" s="8">
        <f t="shared" si="10"/>
        <v>492</v>
      </c>
      <c r="G57" s="8">
        <f t="shared" si="11"/>
        <v>7865</v>
      </c>
      <c r="H57" s="8">
        <f t="shared" si="12"/>
        <v>394</v>
      </c>
      <c r="I57" s="8">
        <f t="shared" si="13"/>
        <v>6292</v>
      </c>
      <c r="J57" s="8">
        <f t="shared" si="14"/>
        <v>315</v>
      </c>
      <c r="K57" s="8">
        <f t="shared" si="15"/>
        <v>5034</v>
      </c>
      <c r="L57" s="8">
        <f t="shared" si="16"/>
        <v>252</v>
      </c>
      <c r="M57" s="8">
        <f t="shared" si="17"/>
        <v>4028</v>
      </c>
      <c r="N57" s="8">
        <f t="shared" si="18"/>
        <v>202</v>
      </c>
      <c r="O57" s="27"/>
    </row>
    <row r="58" spans="1:15" s="4" customFormat="1" ht="21" customHeight="1">
      <c r="A58" s="8">
        <v>16</v>
      </c>
      <c r="B58" s="29" t="s">
        <v>41</v>
      </c>
      <c r="C58" s="8">
        <f t="shared" si="7"/>
        <v>40960</v>
      </c>
      <c r="D58" s="8">
        <f t="shared" si="8"/>
        <v>2048</v>
      </c>
      <c r="E58" s="8">
        <f t="shared" si="9"/>
        <v>32768</v>
      </c>
      <c r="F58" s="8">
        <f t="shared" si="10"/>
        <v>1639</v>
      </c>
      <c r="G58" s="8">
        <f t="shared" si="11"/>
        <v>26215</v>
      </c>
      <c r="H58" s="8">
        <f t="shared" si="12"/>
        <v>1311</v>
      </c>
      <c r="I58" s="8">
        <f t="shared" si="13"/>
        <v>20972</v>
      </c>
      <c r="J58" s="8">
        <f t="shared" si="14"/>
        <v>1049</v>
      </c>
      <c r="K58" s="8">
        <f t="shared" si="15"/>
        <v>16778</v>
      </c>
      <c r="L58" s="8">
        <f t="shared" si="16"/>
        <v>839</v>
      </c>
      <c r="M58" s="8">
        <f t="shared" si="17"/>
        <v>13423</v>
      </c>
      <c r="N58" s="8">
        <f t="shared" si="18"/>
        <v>672</v>
      </c>
      <c r="O58" s="27"/>
    </row>
    <row r="59" spans="1:15" s="4" customFormat="1" ht="21" customHeight="1">
      <c r="A59" s="8">
        <v>17</v>
      </c>
      <c r="B59" s="29" t="s">
        <v>42</v>
      </c>
      <c r="C59" s="8">
        <f t="shared" si="7"/>
        <v>10240</v>
      </c>
      <c r="D59" s="8">
        <f t="shared" si="8"/>
        <v>512</v>
      </c>
      <c r="E59" s="8">
        <f t="shared" si="9"/>
        <v>8192</v>
      </c>
      <c r="F59" s="8">
        <f t="shared" si="10"/>
        <v>410</v>
      </c>
      <c r="G59" s="8">
        <f t="shared" si="11"/>
        <v>6554</v>
      </c>
      <c r="H59" s="8">
        <f t="shared" si="12"/>
        <v>328</v>
      </c>
      <c r="I59" s="8">
        <f t="shared" si="13"/>
        <v>5244</v>
      </c>
      <c r="J59" s="8">
        <f t="shared" si="14"/>
        <v>263</v>
      </c>
      <c r="K59" s="8">
        <f t="shared" si="15"/>
        <v>4196</v>
      </c>
      <c r="L59" s="8">
        <f t="shared" si="16"/>
        <v>210</v>
      </c>
      <c r="M59" s="8">
        <f t="shared" si="17"/>
        <v>3357</v>
      </c>
      <c r="N59" s="8">
        <f t="shared" si="18"/>
        <v>168</v>
      </c>
      <c r="O59" s="27"/>
    </row>
    <row r="60" spans="1:15" s="4" customFormat="1" ht="21" customHeight="1">
      <c r="A60" s="8">
        <v>18</v>
      </c>
      <c r="B60" s="29" t="s">
        <v>43</v>
      </c>
      <c r="C60" s="8">
        <f t="shared" si="7"/>
        <v>12288</v>
      </c>
      <c r="D60" s="8">
        <f t="shared" si="8"/>
        <v>615</v>
      </c>
      <c r="E60" s="8">
        <f t="shared" si="9"/>
        <v>9831</v>
      </c>
      <c r="F60" s="8">
        <f t="shared" si="10"/>
        <v>492</v>
      </c>
      <c r="G60" s="8">
        <f t="shared" si="11"/>
        <v>7865</v>
      </c>
      <c r="H60" s="8">
        <f t="shared" si="12"/>
        <v>394</v>
      </c>
      <c r="I60" s="8">
        <f t="shared" si="13"/>
        <v>6292</v>
      </c>
      <c r="J60" s="8">
        <f t="shared" si="14"/>
        <v>315</v>
      </c>
      <c r="K60" s="8">
        <f t="shared" si="15"/>
        <v>5034</v>
      </c>
      <c r="L60" s="8">
        <f t="shared" si="16"/>
        <v>252</v>
      </c>
      <c r="M60" s="8">
        <f t="shared" si="17"/>
        <v>4028</v>
      </c>
      <c r="N60" s="8">
        <f t="shared" si="18"/>
        <v>202</v>
      </c>
      <c r="O60" s="27"/>
    </row>
    <row r="61" spans="1:15" s="4" customFormat="1" ht="21" customHeight="1">
      <c r="A61" s="8">
        <v>19</v>
      </c>
      <c r="B61" s="29" t="s">
        <v>44</v>
      </c>
      <c r="C61" s="8">
        <f t="shared" si="7"/>
        <v>6144</v>
      </c>
      <c r="D61" s="8">
        <f t="shared" si="8"/>
        <v>308</v>
      </c>
      <c r="E61" s="8">
        <f t="shared" si="9"/>
        <v>4916</v>
      </c>
      <c r="F61" s="8">
        <f t="shared" si="10"/>
        <v>246</v>
      </c>
      <c r="G61" s="8">
        <f t="shared" si="11"/>
        <v>3933</v>
      </c>
      <c r="H61" s="8">
        <f t="shared" si="12"/>
        <v>197</v>
      </c>
      <c r="I61" s="8">
        <f t="shared" si="13"/>
        <v>3147</v>
      </c>
      <c r="J61" s="8">
        <f t="shared" si="14"/>
        <v>158</v>
      </c>
      <c r="K61" s="8">
        <f t="shared" si="15"/>
        <v>2518</v>
      </c>
      <c r="L61" s="8">
        <f t="shared" si="16"/>
        <v>126</v>
      </c>
      <c r="M61" s="8">
        <f t="shared" si="17"/>
        <v>2015</v>
      </c>
      <c r="N61" s="8">
        <f t="shared" si="18"/>
        <v>101</v>
      </c>
      <c r="O61" s="27"/>
    </row>
    <row r="62" spans="1:15" s="4" customFormat="1" ht="21" customHeight="1">
      <c r="A62" s="8">
        <v>20</v>
      </c>
      <c r="B62" s="29" t="s">
        <v>45</v>
      </c>
      <c r="C62" s="8">
        <f t="shared" si="7"/>
        <v>20480</v>
      </c>
      <c r="D62" s="8">
        <f t="shared" si="8"/>
        <v>1024</v>
      </c>
      <c r="E62" s="8">
        <f t="shared" si="9"/>
        <v>16384</v>
      </c>
      <c r="F62" s="8">
        <f t="shared" si="10"/>
        <v>820</v>
      </c>
      <c r="G62" s="8">
        <f t="shared" si="11"/>
        <v>13108</v>
      </c>
      <c r="H62" s="8">
        <f t="shared" si="12"/>
        <v>656</v>
      </c>
      <c r="I62" s="8">
        <f t="shared" si="13"/>
        <v>10487</v>
      </c>
      <c r="J62" s="8">
        <f t="shared" si="14"/>
        <v>525</v>
      </c>
      <c r="K62" s="8">
        <f t="shared" si="15"/>
        <v>8390</v>
      </c>
      <c r="L62" s="8">
        <f t="shared" si="16"/>
        <v>420</v>
      </c>
      <c r="M62" s="8">
        <f t="shared" si="17"/>
        <v>6712</v>
      </c>
      <c r="N62" s="8">
        <f t="shared" si="18"/>
        <v>336</v>
      </c>
      <c r="O62" s="27"/>
    </row>
    <row r="63" spans="1:15" s="4" customFormat="1" ht="21" customHeight="1">
      <c r="A63" s="8">
        <v>21</v>
      </c>
      <c r="B63" s="29" t="s">
        <v>46</v>
      </c>
      <c r="C63" s="8">
        <f t="shared" si="7"/>
        <v>10240</v>
      </c>
      <c r="D63" s="8">
        <f t="shared" si="8"/>
        <v>512</v>
      </c>
      <c r="E63" s="8">
        <f t="shared" si="9"/>
        <v>8192</v>
      </c>
      <c r="F63" s="8">
        <f t="shared" si="10"/>
        <v>410</v>
      </c>
      <c r="G63" s="8">
        <f t="shared" si="11"/>
        <v>6554</v>
      </c>
      <c r="H63" s="8">
        <f t="shared" si="12"/>
        <v>328</v>
      </c>
      <c r="I63" s="8">
        <f t="shared" si="13"/>
        <v>5244</v>
      </c>
      <c r="J63" s="8">
        <f t="shared" si="14"/>
        <v>263</v>
      </c>
      <c r="K63" s="8">
        <f t="shared" si="15"/>
        <v>4196</v>
      </c>
      <c r="L63" s="8">
        <f t="shared" si="16"/>
        <v>210</v>
      </c>
      <c r="M63" s="8">
        <f t="shared" si="17"/>
        <v>3357</v>
      </c>
      <c r="N63" s="8">
        <f t="shared" si="18"/>
        <v>168</v>
      </c>
      <c r="O63" s="27"/>
    </row>
    <row r="64" spans="1:15" s="4" customFormat="1" ht="21" customHeight="1">
      <c r="A64" s="8">
        <v>22</v>
      </c>
      <c r="B64" s="29" t="s">
        <v>47</v>
      </c>
      <c r="C64" s="8">
        <f t="shared" si="7"/>
        <v>61440</v>
      </c>
      <c r="D64" s="8">
        <f t="shared" si="8"/>
        <v>3072</v>
      </c>
      <c r="E64" s="8">
        <f t="shared" si="9"/>
        <v>49152</v>
      </c>
      <c r="F64" s="8">
        <f t="shared" si="10"/>
        <v>2458</v>
      </c>
      <c r="G64" s="8">
        <f t="shared" si="11"/>
        <v>39322</v>
      </c>
      <c r="H64" s="8">
        <f t="shared" si="12"/>
        <v>1967</v>
      </c>
      <c r="I64" s="8">
        <f t="shared" si="13"/>
        <v>31458</v>
      </c>
      <c r="J64" s="8">
        <f t="shared" si="14"/>
        <v>1573</v>
      </c>
      <c r="K64" s="8">
        <f t="shared" si="15"/>
        <v>25167</v>
      </c>
      <c r="L64" s="8">
        <f t="shared" si="16"/>
        <v>1259</v>
      </c>
      <c r="M64" s="8">
        <f t="shared" si="17"/>
        <v>20134</v>
      </c>
      <c r="N64" s="8">
        <f t="shared" si="18"/>
        <v>1007</v>
      </c>
      <c r="O64" s="27"/>
    </row>
    <row r="65" spans="1:15" s="4" customFormat="1" ht="21" customHeight="1">
      <c r="A65" s="8">
        <v>23</v>
      </c>
      <c r="B65" s="29" t="s">
        <v>25</v>
      </c>
      <c r="C65" s="8">
        <f t="shared" si="7"/>
        <v>10240</v>
      </c>
      <c r="D65" s="8">
        <f t="shared" si="8"/>
        <v>512</v>
      </c>
      <c r="E65" s="8">
        <f t="shared" si="9"/>
        <v>8192</v>
      </c>
      <c r="F65" s="8">
        <f t="shared" si="10"/>
        <v>410</v>
      </c>
      <c r="G65" s="8">
        <f t="shared" si="11"/>
        <v>6554</v>
      </c>
      <c r="H65" s="8">
        <f t="shared" si="12"/>
        <v>328</v>
      </c>
      <c r="I65" s="8">
        <f t="shared" si="13"/>
        <v>5244</v>
      </c>
      <c r="J65" s="8">
        <f t="shared" si="14"/>
        <v>263</v>
      </c>
      <c r="K65" s="8">
        <f t="shared" si="15"/>
        <v>4196</v>
      </c>
      <c r="L65" s="8">
        <f t="shared" si="16"/>
        <v>210</v>
      </c>
      <c r="M65" s="8">
        <f t="shared" si="17"/>
        <v>3357</v>
      </c>
      <c r="N65" s="8">
        <f t="shared" si="18"/>
        <v>168</v>
      </c>
      <c r="O65" s="27"/>
    </row>
    <row r="66" spans="1:15" s="4" customFormat="1" ht="21" customHeight="1">
      <c r="A66" s="8">
        <v>24</v>
      </c>
      <c r="B66" s="29" t="s">
        <v>48</v>
      </c>
      <c r="C66" s="8">
        <f t="shared" si="7"/>
        <v>10240</v>
      </c>
      <c r="D66" s="8">
        <f t="shared" si="8"/>
        <v>512</v>
      </c>
      <c r="E66" s="8">
        <f t="shared" si="9"/>
        <v>8192</v>
      </c>
      <c r="F66" s="8">
        <f t="shared" si="10"/>
        <v>410</v>
      </c>
      <c r="G66" s="8">
        <f t="shared" si="11"/>
        <v>6554</v>
      </c>
      <c r="H66" s="8">
        <f t="shared" si="12"/>
        <v>328</v>
      </c>
      <c r="I66" s="8">
        <f t="shared" si="13"/>
        <v>5244</v>
      </c>
      <c r="J66" s="8">
        <f t="shared" si="14"/>
        <v>263</v>
      </c>
      <c r="K66" s="8">
        <f t="shared" si="15"/>
        <v>4196</v>
      </c>
      <c r="L66" s="8">
        <f t="shared" si="16"/>
        <v>210</v>
      </c>
      <c r="M66" s="8">
        <f t="shared" si="17"/>
        <v>3357</v>
      </c>
      <c r="N66" s="8">
        <f t="shared" si="18"/>
        <v>168</v>
      </c>
      <c r="O66" s="27"/>
    </row>
    <row r="67" spans="1:15" s="4" customFormat="1" ht="21" customHeight="1">
      <c r="A67" s="8">
        <v>25</v>
      </c>
      <c r="B67" s="29" t="s">
        <v>49</v>
      </c>
      <c r="C67" s="8">
        <f t="shared" si="7"/>
        <v>10240</v>
      </c>
      <c r="D67" s="8">
        <f t="shared" si="8"/>
        <v>512</v>
      </c>
      <c r="E67" s="8">
        <f t="shared" si="9"/>
        <v>8192</v>
      </c>
      <c r="F67" s="8">
        <f t="shared" si="10"/>
        <v>410</v>
      </c>
      <c r="G67" s="8">
        <f t="shared" si="11"/>
        <v>6554</v>
      </c>
      <c r="H67" s="8">
        <f t="shared" si="12"/>
        <v>328</v>
      </c>
      <c r="I67" s="8">
        <f t="shared" si="13"/>
        <v>5244</v>
      </c>
      <c r="J67" s="8">
        <f t="shared" si="14"/>
        <v>263</v>
      </c>
      <c r="K67" s="8">
        <f t="shared" si="15"/>
        <v>4196</v>
      </c>
      <c r="L67" s="8">
        <f t="shared" si="16"/>
        <v>210</v>
      </c>
      <c r="M67" s="8">
        <f t="shared" si="17"/>
        <v>3357</v>
      </c>
      <c r="N67" s="8">
        <f t="shared" si="18"/>
        <v>168</v>
      </c>
      <c r="O67" s="27"/>
    </row>
    <row r="68" spans="1:19" s="4" customFormat="1" ht="21" customHeight="1">
      <c r="A68" s="8">
        <v>26</v>
      </c>
      <c r="B68" s="29" t="s">
        <v>50</v>
      </c>
      <c r="C68" s="8">
        <f t="shared" si="7"/>
        <v>61440</v>
      </c>
      <c r="D68" s="8">
        <f t="shared" si="8"/>
        <v>3072</v>
      </c>
      <c r="E68" s="8">
        <f t="shared" si="9"/>
        <v>49152</v>
      </c>
      <c r="F68" s="8">
        <f t="shared" si="10"/>
        <v>2458</v>
      </c>
      <c r="G68" s="8">
        <f t="shared" si="11"/>
        <v>39322</v>
      </c>
      <c r="H68" s="8">
        <f t="shared" si="12"/>
        <v>1967</v>
      </c>
      <c r="I68" s="8">
        <f t="shared" si="13"/>
        <v>31458</v>
      </c>
      <c r="J68" s="8">
        <f t="shared" si="14"/>
        <v>1573</v>
      </c>
      <c r="K68" s="8">
        <f t="shared" si="15"/>
        <v>25167</v>
      </c>
      <c r="L68" s="8">
        <f t="shared" si="16"/>
        <v>1259</v>
      </c>
      <c r="M68" s="8">
        <f t="shared" si="17"/>
        <v>20134</v>
      </c>
      <c r="N68" s="8">
        <f t="shared" si="18"/>
        <v>1007</v>
      </c>
      <c r="O68" s="27"/>
      <c r="S68" s="21"/>
    </row>
    <row r="69" spans="1:19" s="4" customFormat="1" ht="21" customHeight="1">
      <c r="A69" s="8">
        <v>27</v>
      </c>
      <c r="B69" s="29" t="s">
        <v>51</v>
      </c>
      <c r="C69" s="8">
        <f t="shared" si="7"/>
        <v>102400</v>
      </c>
      <c r="D69" s="8">
        <f t="shared" si="8"/>
        <v>5120</v>
      </c>
      <c r="E69" s="8">
        <f t="shared" si="9"/>
        <v>81920</v>
      </c>
      <c r="F69" s="8">
        <f t="shared" si="10"/>
        <v>4096</v>
      </c>
      <c r="G69" s="8">
        <f t="shared" si="11"/>
        <v>65536</v>
      </c>
      <c r="H69" s="8">
        <f t="shared" si="12"/>
        <v>3277</v>
      </c>
      <c r="I69" s="8">
        <f t="shared" si="13"/>
        <v>52429</v>
      </c>
      <c r="J69" s="8">
        <f t="shared" si="14"/>
        <v>2622</v>
      </c>
      <c r="K69" s="8">
        <f t="shared" si="15"/>
        <v>41944</v>
      </c>
      <c r="L69" s="8">
        <f t="shared" si="16"/>
        <v>2098</v>
      </c>
      <c r="M69" s="8">
        <f t="shared" si="17"/>
        <v>33556</v>
      </c>
      <c r="N69" s="8">
        <f t="shared" si="18"/>
        <v>1678</v>
      </c>
      <c r="O69" s="27"/>
      <c r="S69" s="21"/>
    </row>
    <row r="70" spans="1:19" s="4" customFormat="1" ht="21" customHeight="1">
      <c r="A70" s="8">
        <v>28</v>
      </c>
      <c r="B70" s="29" t="s">
        <v>52</v>
      </c>
      <c r="C70" s="8">
        <f t="shared" si="7"/>
        <v>49152</v>
      </c>
      <c r="D70" s="8">
        <f t="shared" si="8"/>
        <v>2458</v>
      </c>
      <c r="E70" s="8">
        <f t="shared" si="9"/>
        <v>39322</v>
      </c>
      <c r="F70" s="8">
        <f t="shared" si="10"/>
        <v>1967</v>
      </c>
      <c r="G70" s="8">
        <f t="shared" si="11"/>
        <v>31458</v>
      </c>
      <c r="H70" s="8">
        <f t="shared" si="12"/>
        <v>1573</v>
      </c>
      <c r="I70" s="8">
        <f t="shared" si="13"/>
        <v>25167</v>
      </c>
      <c r="J70" s="8">
        <f t="shared" si="14"/>
        <v>1259</v>
      </c>
      <c r="K70" s="8">
        <f t="shared" si="15"/>
        <v>20134</v>
      </c>
      <c r="L70" s="8">
        <f t="shared" si="16"/>
        <v>1007</v>
      </c>
      <c r="M70" s="8">
        <f t="shared" si="17"/>
        <v>16108</v>
      </c>
      <c r="N70" s="8">
        <f t="shared" si="18"/>
        <v>806</v>
      </c>
      <c r="O70" s="27"/>
      <c r="S70" s="21"/>
    </row>
    <row r="71" spans="1:19" s="4" customFormat="1" ht="21" customHeight="1">
      <c r="A71" s="8">
        <v>29</v>
      </c>
      <c r="B71" s="29" t="s">
        <v>53</v>
      </c>
      <c r="C71" s="8">
        <f t="shared" si="7"/>
        <v>102400</v>
      </c>
      <c r="D71" s="8">
        <f t="shared" si="8"/>
        <v>5120</v>
      </c>
      <c r="E71" s="8">
        <f t="shared" si="9"/>
        <v>81920</v>
      </c>
      <c r="F71" s="8">
        <f t="shared" si="10"/>
        <v>4096</v>
      </c>
      <c r="G71" s="8">
        <f t="shared" si="11"/>
        <v>65536</v>
      </c>
      <c r="H71" s="8">
        <f t="shared" si="12"/>
        <v>3277</v>
      </c>
      <c r="I71" s="8">
        <f t="shared" si="13"/>
        <v>52429</v>
      </c>
      <c r="J71" s="8">
        <f t="shared" si="14"/>
        <v>2622</v>
      </c>
      <c r="K71" s="8">
        <f t="shared" si="15"/>
        <v>41944</v>
      </c>
      <c r="L71" s="8">
        <f t="shared" si="16"/>
        <v>2098</v>
      </c>
      <c r="M71" s="8">
        <f t="shared" si="17"/>
        <v>33556</v>
      </c>
      <c r="N71" s="8">
        <f t="shared" si="18"/>
        <v>1678</v>
      </c>
      <c r="O71" s="27"/>
      <c r="S71" s="21"/>
    </row>
    <row r="72" spans="1:19" s="4" customFormat="1" ht="21" customHeight="1">
      <c r="A72" s="8">
        <v>30</v>
      </c>
      <c r="B72" s="29" t="s">
        <v>54</v>
      </c>
      <c r="C72" s="8">
        <f t="shared" si="7"/>
        <v>61440</v>
      </c>
      <c r="D72" s="8">
        <f t="shared" si="8"/>
        <v>3072</v>
      </c>
      <c r="E72" s="8">
        <f t="shared" si="9"/>
        <v>49152</v>
      </c>
      <c r="F72" s="8">
        <f t="shared" si="10"/>
        <v>2458</v>
      </c>
      <c r="G72" s="8">
        <f t="shared" si="11"/>
        <v>39322</v>
      </c>
      <c r="H72" s="8">
        <f t="shared" si="12"/>
        <v>1967</v>
      </c>
      <c r="I72" s="8">
        <f t="shared" si="13"/>
        <v>31458</v>
      </c>
      <c r="J72" s="8">
        <f t="shared" si="14"/>
        <v>1573</v>
      </c>
      <c r="K72" s="8">
        <f t="shared" si="15"/>
        <v>25167</v>
      </c>
      <c r="L72" s="8">
        <f t="shared" si="16"/>
        <v>1259</v>
      </c>
      <c r="M72" s="8">
        <f t="shared" si="17"/>
        <v>20134</v>
      </c>
      <c r="N72" s="8">
        <f t="shared" si="18"/>
        <v>1007</v>
      </c>
      <c r="O72" s="27"/>
      <c r="S72" s="21"/>
    </row>
    <row r="73" ht="12" customHeight="1">
      <c r="A73" s="22" t="s">
        <v>55</v>
      </c>
    </row>
    <row r="74" spans="1:15" s="4" customFormat="1" ht="10.5" customHeight="1">
      <c r="A74" s="11" t="s">
        <v>56</v>
      </c>
      <c r="B74" s="22" t="s">
        <v>57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27"/>
    </row>
    <row r="75" spans="1:15" s="4" customFormat="1" ht="10.5" customHeight="1">
      <c r="A75" s="11" t="s">
        <v>56</v>
      </c>
      <c r="B75" s="22" t="s">
        <v>58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27"/>
    </row>
    <row r="76" spans="1:15" s="4" customFormat="1" ht="10.5" customHeight="1">
      <c r="A76" s="11" t="s">
        <v>56</v>
      </c>
      <c r="B76" s="22" t="s">
        <v>59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27"/>
    </row>
    <row r="77" spans="1:15" s="4" customFormat="1" ht="10.5" customHeight="1">
      <c r="A77" s="11" t="s">
        <v>56</v>
      </c>
      <c r="B77" s="22" t="s">
        <v>60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27"/>
    </row>
    <row r="78" spans="1:15" s="4" customFormat="1" ht="10.5" customHeight="1">
      <c r="A78" s="11" t="s">
        <v>56</v>
      </c>
      <c r="B78" s="22" t="s">
        <v>61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27"/>
    </row>
    <row r="79" spans="1:15" s="4" customFormat="1" ht="10.5" customHeight="1">
      <c r="A79" s="11" t="s">
        <v>56</v>
      </c>
      <c r="B79" s="22" t="s">
        <v>62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27"/>
    </row>
    <row r="80" spans="1:15" s="4" customFormat="1" ht="10.5" customHeight="1">
      <c r="A80" s="11" t="s">
        <v>56</v>
      </c>
      <c r="B80" s="22" t="s">
        <v>63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27"/>
    </row>
    <row r="81" spans="1:15" s="4" customFormat="1" ht="10.5" customHeight="1">
      <c r="A81" s="22" t="s">
        <v>56</v>
      </c>
      <c r="B81" s="22" t="s">
        <v>65</v>
      </c>
      <c r="C81" s="22"/>
      <c r="D81" s="22"/>
      <c r="E81" s="22"/>
      <c r="F81" s="22"/>
      <c r="G81" s="22"/>
      <c r="H81" s="22"/>
      <c r="I81" s="22"/>
      <c r="J81" s="22"/>
      <c r="K81" s="22"/>
      <c r="L81" s="12"/>
      <c r="M81" s="12"/>
      <c r="N81" s="12"/>
      <c r="O81" s="27"/>
    </row>
    <row r="82" spans="1:15" s="4" customFormat="1" ht="10.5" customHeight="1">
      <c r="A82" s="22" t="s">
        <v>56</v>
      </c>
      <c r="B82" s="22" t="s">
        <v>66</v>
      </c>
      <c r="C82" s="22"/>
      <c r="D82" s="22"/>
      <c r="E82" s="22"/>
      <c r="F82" s="22"/>
      <c r="G82" s="22"/>
      <c r="H82" s="22"/>
      <c r="I82" s="22"/>
      <c r="J82" s="22"/>
      <c r="K82" s="22"/>
      <c r="L82" s="12"/>
      <c r="M82" s="12"/>
      <c r="N82" s="12"/>
      <c r="O82" s="27"/>
    </row>
    <row r="83" spans="1:15" s="4" customFormat="1" ht="10.5" customHeight="1">
      <c r="A83" s="22" t="s">
        <v>56</v>
      </c>
      <c r="B83" s="22" t="s">
        <v>67</v>
      </c>
      <c r="C83" s="22"/>
      <c r="D83" s="22"/>
      <c r="E83" s="22"/>
      <c r="F83" s="22"/>
      <c r="G83" s="22"/>
      <c r="H83" s="22"/>
      <c r="I83" s="22"/>
      <c r="J83" s="22"/>
      <c r="K83" s="22"/>
      <c r="L83" s="12"/>
      <c r="M83" s="12"/>
      <c r="N83" s="12"/>
      <c r="O83" s="27"/>
    </row>
    <row r="84" spans="1:15" s="4" customFormat="1" ht="10.5" customHeight="1">
      <c r="A84" s="22" t="s">
        <v>56</v>
      </c>
      <c r="B84" s="22" t="s">
        <v>68</v>
      </c>
      <c r="C84" s="22"/>
      <c r="D84" s="22"/>
      <c r="E84" s="22"/>
      <c r="F84" s="22"/>
      <c r="G84" s="22"/>
      <c r="H84" s="22"/>
      <c r="I84" s="22"/>
      <c r="J84" s="22"/>
      <c r="K84" s="22"/>
      <c r="L84" s="12"/>
      <c r="M84" s="12"/>
      <c r="N84" s="12"/>
      <c r="O84" s="27"/>
    </row>
    <row r="85" spans="1:15" s="4" customFormat="1" ht="10.5" customHeight="1">
      <c r="A85" s="22" t="s">
        <v>56</v>
      </c>
      <c r="B85" s="22" t="s">
        <v>69</v>
      </c>
      <c r="C85" s="22"/>
      <c r="D85" s="22"/>
      <c r="E85" s="22"/>
      <c r="F85" s="22"/>
      <c r="G85" s="22"/>
      <c r="H85" s="22"/>
      <c r="I85" s="22"/>
      <c r="J85" s="22"/>
      <c r="K85" s="22"/>
      <c r="L85" s="12"/>
      <c r="M85" s="12"/>
      <c r="N85" s="12"/>
      <c r="O85" s="27"/>
    </row>
    <row r="86" spans="1:15" s="4" customFormat="1" ht="10.5" customHeight="1">
      <c r="A86" s="22" t="s">
        <v>56</v>
      </c>
      <c r="B86" s="22" t="s">
        <v>70</v>
      </c>
      <c r="C86" s="22"/>
      <c r="D86" s="22"/>
      <c r="E86" s="22"/>
      <c r="F86" s="22"/>
      <c r="G86" s="22"/>
      <c r="H86" s="22"/>
      <c r="I86" s="22"/>
      <c r="J86" s="22"/>
      <c r="K86" s="22"/>
      <c r="L86" s="12"/>
      <c r="M86" s="12"/>
      <c r="N86" s="12"/>
      <c r="O86" s="27"/>
    </row>
    <row r="87" spans="1:15" s="4" customFormat="1" ht="10.5" customHeight="1">
      <c r="A87" s="22" t="s">
        <v>56</v>
      </c>
      <c r="B87" s="22" t="s">
        <v>71</v>
      </c>
      <c r="C87" s="22"/>
      <c r="D87" s="22"/>
      <c r="E87" s="22"/>
      <c r="F87" s="22"/>
      <c r="G87" s="22"/>
      <c r="H87" s="22"/>
      <c r="I87" s="22"/>
      <c r="J87" s="22"/>
      <c r="K87" s="22"/>
      <c r="L87" s="12"/>
      <c r="M87" s="12"/>
      <c r="N87" s="12"/>
      <c r="O87" s="27"/>
    </row>
    <row r="88" spans="1:15" s="4" customFormat="1" ht="10.5" customHeight="1">
      <c r="A88" s="22" t="s">
        <v>56</v>
      </c>
      <c r="B88" s="22" t="s">
        <v>72</v>
      </c>
      <c r="C88" s="22"/>
      <c r="D88" s="22"/>
      <c r="E88" s="22"/>
      <c r="F88" s="22"/>
      <c r="G88" s="22"/>
      <c r="H88" s="22"/>
      <c r="I88" s="22"/>
      <c r="J88" s="22"/>
      <c r="K88" s="22"/>
      <c r="L88" s="12"/>
      <c r="M88" s="12"/>
      <c r="N88" s="12"/>
      <c r="O88" s="27"/>
    </row>
    <row r="89" spans="1:15" s="4" customFormat="1" ht="10.5" customHeight="1">
      <c r="A89" s="22" t="s">
        <v>56</v>
      </c>
      <c r="B89" s="22" t="s">
        <v>73</v>
      </c>
      <c r="C89" s="22"/>
      <c r="D89" s="22"/>
      <c r="E89" s="22"/>
      <c r="F89" s="22"/>
      <c r="G89" s="22"/>
      <c r="H89" s="22"/>
      <c r="I89" s="22"/>
      <c r="J89" s="22"/>
      <c r="K89" s="22"/>
      <c r="L89" s="12"/>
      <c r="M89" s="12"/>
      <c r="N89" s="12"/>
      <c r="O89" s="27"/>
    </row>
    <row r="90" spans="1:15" s="4" customFormat="1" ht="10.5" customHeight="1">
      <c r="A90" s="22" t="s">
        <v>56</v>
      </c>
      <c r="B90" s="22" t="s">
        <v>75</v>
      </c>
      <c r="C90" s="22"/>
      <c r="D90" s="22"/>
      <c r="E90" s="22"/>
      <c r="F90" s="22"/>
      <c r="G90" s="22"/>
      <c r="H90" s="22"/>
      <c r="I90" s="22"/>
      <c r="J90" s="22"/>
      <c r="K90" s="22"/>
      <c r="L90" s="12"/>
      <c r="M90" s="12"/>
      <c r="N90" s="12"/>
      <c r="O90" s="27"/>
    </row>
    <row r="91" spans="1:15" s="4" customFormat="1" ht="10.5" customHeight="1">
      <c r="A91" s="22" t="s">
        <v>56</v>
      </c>
      <c r="B91" s="22" t="s">
        <v>76</v>
      </c>
      <c r="C91" s="22"/>
      <c r="D91" s="22"/>
      <c r="E91" s="22"/>
      <c r="F91" s="22"/>
      <c r="G91" s="22"/>
      <c r="H91" s="22"/>
      <c r="I91" s="22"/>
      <c r="J91" s="22"/>
      <c r="K91" s="22"/>
      <c r="L91" s="12"/>
      <c r="M91" s="12"/>
      <c r="N91" s="12"/>
      <c r="O91" s="27"/>
    </row>
    <row r="92" spans="1:15" s="4" customFormat="1" ht="10.5" customHeight="1">
      <c r="A92" s="22" t="s">
        <v>56</v>
      </c>
      <c r="B92" s="22" t="s">
        <v>77</v>
      </c>
      <c r="C92" s="22"/>
      <c r="D92" s="22"/>
      <c r="E92" s="22"/>
      <c r="F92" s="22"/>
      <c r="G92" s="22"/>
      <c r="H92" s="22"/>
      <c r="I92" s="22"/>
      <c r="J92" s="22"/>
      <c r="K92" s="22"/>
      <c r="L92" s="12"/>
      <c r="M92" s="12"/>
      <c r="N92" s="12"/>
      <c r="O92" s="27"/>
    </row>
    <row r="93" spans="1:15" s="4" customFormat="1" ht="10.5" customHeight="1">
      <c r="A93" s="22" t="s">
        <v>56</v>
      </c>
      <c r="B93" s="22" t="s">
        <v>78</v>
      </c>
      <c r="C93" s="22"/>
      <c r="D93" s="22"/>
      <c r="E93" s="22"/>
      <c r="F93" s="22"/>
      <c r="G93" s="22"/>
      <c r="H93" s="22"/>
      <c r="I93" s="22"/>
      <c r="J93" s="22"/>
      <c r="K93" s="22"/>
      <c r="L93" s="12"/>
      <c r="M93" s="12"/>
      <c r="N93" s="12"/>
      <c r="O93" s="27"/>
    </row>
    <row r="94" spans="1:15" s="4" customFormat="1" ht="10.5" customHeight="1">
      <c r="A94" s="22" t="s">
        <v>56</v>
      </c>
      <c r="B94" s="22" t="s">
        <v>79</v>
      </c>
      <c r="C94" s="22"/>
      <c r="D94" s="22"/>
      <c r="E94" s="22"/>
      <c r="F94" s="22"/>
      <c r="G94" s="22"/>
      <c r="H94" s="22"/>
      <c r="I94" s="22"/>
      <c r="J94" s="22"/>
      <c r="K94" s="22"/>
      <c r="L94" s="12"/>
      <c r="M94" s="12"/>
      <c r="N94" s="12"/>
      <c r="O94" s="27"/>
    </row>
    <row r="95" spans="1:15" s="4" customFormat="1" ht="10.5" customHeight="1">
      <c r="A95" s="22" t="s">
        <v>56</v>
      </c>
      <c r="B95" s="22" t="s">
        <v>80</v>
      </c>
      <c r="C95" s="22"/>
      <c r="D95" s="22"/>
      <c r="E95" s="22"/>
      <c r="F95" s="22"/>
      <c r="G95" s="22"/>
      <c r="H95" s="22"/>
      <c r="I95" s="22"/>
      <c r="J95" s="22"/>
      <c r="K95" s="22"/>
      <c r="L95" s="12"/>
      <c r="M95" s="12"/>
      <c r="N95" s="12"/>
      <c r="O95" s="27"/>
    </row>
    <row r="96" spans="1:15" s="4" customFormat="1" ht="10.5" customHeight="1">
      <c r="A96" s="22" t="s">
        <v>56</v>
      </c>
      <c r="B96" s="22" t="s">
        <v>81</v>
      </c>
      <c r="C96" s="22"/>
      <c r="D96" s="22"/>
      <c r="E96" s="22"/>
      <c r="F96" s="22"/>
      <c r="G96" s="22"/>
      <c r="H96" s="22"/>
      <c r="I96" s="22"/>
      <c r="J96" s="22"/>
      <c r="K96" s="22"/>
      <c r="L96" s="12"/>
      <c r="M96" s="12"/>
      <c r="N96" s="12"/>
      <c r="O96" s="27"/>
    </row>
    <row r="97" spans="1:15" s="4" customFormat="1" ht="10.5" customHeight="1">
      <c r="A97" s="22" t="s">
        <v>56</v>
      </c>
      <c r="B97" s="22" t="s">
        <v>82</v>
      </c>
      <c r="C97" s="22"/>
      <c r="D97" s="22"/>
      <c r="E97" s="22"/>
      <c r="F97" s="22"/>
      <c r="G97" s="22"/>
      <c r="H97" s="22"/>
      <c r="I97" s="22"/>
      <c r="J97" s="22"/>
      <c r="K97" s="22"/>
      <c r="L97" s="12"/>
      <c r="M97" s="12"/>
      <c r="N97" s="12"/>
      <c r="O97" s="27"/>
    </row>
    <row r="98" spans="1:15" s="4" customFormat="1" ht="10.5" customHeight="1">
      <c r="A98" s="22" t="s">
        <v>56</v>
      </c>
      <c r="B98" s="22" t="s">
        <v>83</v>
      </c>
      <c r="C98" s="22"/>
      <c r="D98" s="22"/>
      <c r="E98" s="22"/>
      <c r="F98" s="22"/>
      <c r="G98" s="22"/>
      <c r="H98" s="22"/>
      <c r="I98" s="22"/>
      <c r="J98" s="22"/>
      <c r="K98" s="22"/>
      <c r="L98" s="12"/>
      <c r="M98" s="12"/>
      <c r="N98" s="12"/>
      <c r="O98" s="27"/>
    </row>
    <row r="99" spans="1:15" s="4" customFormat="1" ht="10.5" customHeight="1">
      <c r="A99" s="22" t="s">
        <v>56</v>
      </c>
      <c r="B99" s="22" t="s">
        <v>84</v>
      </c>
      <c r="C99" s="22"/>
      <c r="D99" s="22"/>
      <c r="E99" s="22"/>
      <c r="F99" s="22"/>
      <c r="G99" s="22"/>
      <c r="H99" s="22"/>
      <c r="I99" s="22"/>
      <c r="J99" s="22"/>
      <c r="K99" s="22"/>
      <c r="L99" s="12"/>
      <c r="M99" s="12"/>
      <c r="N99" s="12"/>
      <c r="O99" s="27"/>
    </row>
    <row r="100" s="30" customFormat="1" ht="16.5">
      <c r="O100" s="31"/>
    </row>
    <row r="101" s="30" customFormat="1" ht="16.5">
      <c r="O101" s="31"/>
    </row>
  </sheetData>
  <sheetProtection/>
  <mergeCells count="31">
    <mergeCell ref="T36:T37"/>
    <mergeCell ref="U36:U37"/>
    <mergeCell ref="V36:V37"/>
    <mergeCell ref="T38:T39"/>
    <mergeCell ref="U38:U39"/>
    <mergeCell ref="V38:V39"/>
    <mergeCell ref="T32:T33"/>
    <mergeCell ref="U32:U33"/>
    <mergeCell ref="V32:V33"/>
    <mergeCell ref="T34:T35"/>
    <mergeCell ref="U34:U35"/>
    <mergeCell ref="V34:V35"/>
    <mergeCell ref="L8:M8"/>
    <mergeCell ref="N8:O8"/>
    <mergeCell ref="C41:D41"/>
    <mergeCell ref="E41:F41"/>
    <mergeCell ref="G41:H41"/>
    <mergeCell ref="I41:J41"/>
    <mergeCell ref="K41:L41"/>
    <mergeCell ref="M41:N41"/>
    <mergeCell ref="A41:A42"/>
    <mergeCell ref="B41:B42"/>
    <mergeCell ref="F8:F9"/>
    <mergeCell ref="G8:G9"/>
    <mergeCell ref="J8:K8"/>
    <mergeCell ref="A8:A9"/>
    <mergeCell ref="B8:B9"/>
    <mergeCell ref="C8:C9"/>
    <mergeCell ref="H8:I8"/>
    <mergeCell ref="E8:E9"/>
    <mergeCell ref="D8:D9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ArtKap-Pet</cp:lastModifiedBy>
  <cp:lastPrinted>2017-02-24T07:26:11Z</cp:lastPrinted>
  <dcterms:created xsi:type="dcterms:W3CDTF">2012-09-27T09:10:38Z</dcterms:created>
  <dcterms:modified xsi:type="dcterms:W3CDTF">2017-03-20T10:55:24Z</dcterms:modified>
  <cp:category/>
  <cp:version/>
  <cp:contentType/>
  <cp:contentStatus/>
</cp:coreProperties>
</file>