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80" windowWidth="16215" windowHeight="5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<sst xmlns="http://schemas.openxmlformats.org/spreadsheetml/2006/main" count="113" uniqueCount="57">
  <si>
    <t>Հ/Հ</t>
  </si>
  <si>
    <t>Գույքի անվանումը</t>
  </si>
  <si>
    <t>մեկնարկային գին /դրամ/</t>
  </si>
  <si>
    <t>նախավճար /դրամ/</t>
  </si>
  <si>
    <t>Թողարկման տարեթիվը</t>
  </si>
  <si>
    <t>Գույքի գնահատման հետ կապված վճարը(ներառլալ ԱԱՀ)  /դրամ/</t>
  </si>
  <si>
    <t>13.01.2017թ.</t>
  </si>
  <si>
    <t>30.01.2017թ.</t>
  </si>
  <si>
    <t>Ա/մ. «ՎԱԶ 21074» (պ/հ.՝080 ՏՏ 07, սեփ.վկ.՝ 01BA963159,  ն/հ.՝XTA21074072542489)</t>
  </si>
  <si>
    <t>Ա/մ. «ՎԱԶ 21065» (պ/հ.՝014 ՏՏ 07, սեփ.վկ.՝ 01BA963158,  ն/հ.՝XTA21065024374108 )</t>
  </si>
  <si>
    <t>Ա/մ. «ՎԱԶ 2106» (պ/հ.` 044 ՏՏ 07, սեփ.վկ.՝ 01BA963268,  ն/հ.՝XTK21060040083264)</t>
  </si>
  <si>
    <t>Ա/մ. «ՎԱԶ 21213» (պ/հ.` 030 ՏՏ 07, սեփ.վկ.՝ 01BA963285,  ն/հ.՝XTA21213021597970)</t>
  </si>
  <si>
    <t>Ա/մ. «ՎԱԶ 21213» (պ/հ.` 026 ՏՏ 07, սեփ.վկ.՝ 01BA963271,  ն/հ.՝XTA21213021617206)</t>
  </si>
  <si>
    <t>Ա/մ. «ՎԱԶ 2106» (պ/հ.` 012 ՏՏ 07, սեփ.վկ.՝ 01BA963161,  ն/հ.՝XTK21060020030660)</t>
  </si>
  <si>
    <t>Ա/մ. «ԳԱԶ 3102-121» (պ/հ.` 060 ՏՏ 07, սեփ.վկ.՝ 01BA963212,  ն/հ.՝X9631020061353477)</t>
  </si>
  <si>
    <t>Ա/մ. «ՎԱԶ 21214» (պ/հ.` 028 ՏՏ 07, սեփ.վկ.՝ 01BA963305,  ն/հ.՝XTA21214021683461)</t>
  </si>
  <si>
    <t>Ա/մ. «ՎԱԶ 2106» (պ/հ.` 040 ՏՏ 07, սեփ.վկ.՝ 01BA963336,  ն/հ.՝XTK21060040083347)</t>
  </si>
  <si>
    <t>Ա/մ. «ՎԱԶ 21074» (պ/հ.` 020 ՏՏ 07, սեփ.վկ.՝ 01BA963238,  ն/հ.՝XTA21074021550549)</t>
  </si>
  <si>
    <t>Ա/մ. «ՎԱԶ 21074» (պ/հ.` 015 ՏՏ 07, սեփ.վկ.՝ 01BA963215,  ն/հ.՝XTA21074021605592)</t>
  </si>
  <si>
    <t>Ա/մ. «ՎԱԶ 21065» (պ/հ.`043 ՏՏ 07, սեփ.վկ.՝ 01BA963309,  ն/հ.՝XTA21065024370482)</t>
  </si>
  <si>
    <t>Ա/մ. «ԳԱԶ 3110» (պ/հ.`052 ՏՏ 07, սեփ.վկ.՝ 01BA963250,  ն/հ.՝XTH31100031156607)</t>
  </si>
  <si>
    <t>Ա/մ. «ՎԱԶ 21213» (պ/հ.`038 ՏՏ 07, սեփ.վկ.՝ 01BA963335,  ն/հ.՝XTA21213021683647)</t>
  </si>
  <si>
    <t>Ա/մ. «ՎԱԶ 2106» (պ/հ.`088 ՏՏ 07, սեփ.վկ.՝ 01BA963157,  ն/հ.՝XTK21060040083287)</t>
  </si>
  <si>
    <t>Ա/մ. «ՎԱԶ 21213» (պ/հ.` 034 ՏՏ 07, սեփ.վկ.՝ 01BA963337,  ն/հ.՝XTA21213021605490)</t>
  </si>
  <si>
    <t>Ա/մ. «ՎԱԶ 21213» (պ/հ.` 032 ՏՏ 07, սեփ.վկ.՝ 01BA963251,  ն/հ.՝XTA21213021597991)</t>
  </si>
  <si>
    <t>Ա/մ. «ՎԱԶ 21065» (պ/հ.` 039 ՏՏ 07, սեփ.վկ.՝ 01BA963291,  ն/հ.՝XTA21065014305714)</t>
  </si>
  <si>
    <t>Ա/մ. «ՎԱԶ 21214» (պ/հ.` 057 ՏՏ 07, սեփ.վկ.՝ 01BA963216,  ն/հ.՝XTA21214031735538)</t>
  </si>
  <si>
    <t>Ա/մ. «ՎԱԶ 21074» (պ/հ.` 022 ՏՏ 07, սեփ.վկ.՝ 01BA963242,  ն/հ.՝XTA21074031713007)</t>
  </si>
  <si>
    <t>Գնահատված արժեքը 12.10.2016թ դրությամբ    /դրամ/</t>
  </si>
  <si>
    <t>18.11.2016թ.</t>
  </si>
  <si>
    <t>05.12.2016թ.</t>
  </si>
  <si>
    <t>20.12.2016թ.</t>
  </si>
  <si>
    <t>14.02.2017թ.</t>
  </si>
  <si>
    <t>01.03.2017թ.</t>
  </si>
  <si>
    <t>16.03.2017թ.</t>
  </si>
  <si>
    <t>31.03.2017թ.</t>
  </si>
  <si>
    <t xml:space="preserve">ՈՒՇԱԴՐՈՒԹՅՈՒՆ վաճառվել է՝ </t>
  </si>
  <si>
    <t>-</t>
  </si>
  <si>
    <t>լոտ թիվ 2 (Ա/մ. «ՎԱԶ 21065» (պ/հ.՝014 ՏՏ 07, սեփ.վկ.՝ 01BA963158,  ն/հ.՝XTA21065024374108, թողարկման տարեթիվը՝ 2001թ.) 18.11.2016թ.-ին</t>
  </si>
  <si>
    <t>լոտ թիվ 1 (Ա/մ. «ՎԱԶ 21074» պ/հ.՝080 ՏՏ 07, սեփ.վկ.՝ 01BA963159,  ն/հ.՝XTA21074072542489, թողարկման տարեթիվը՝ 2007թ.) 18.11.2016թ.-ին</t>
  </si>
  <si>
    <t>լոտ թիվ 4 (Ա/մ. «ՎԱԶ 21213» (պ/հ.` 030 ՏՏ 07, սեփ.վկ.՝ 01BA963285,  ն/հ.՝XTA21213021597970, թողարկման տարեթիվը՝ 2001թ.) 18.11.2016թ.-ին</t>
  </si>
  <si>
    <t>լոտ թիվ 7 (Ա/մ. «ԳԱԶ 3102-121» (պ/հ.` 060 ՏՏ 07, սեփ.վկ.՝ 01BA963212,  ն/հ.՝X9631020061353477, թողարկման տարեթիվը՝ 2006թ.) 18.11.2016թ.-ին</t>
  </si>
  <si>
    <t>լոտ թիվ 8 (Ա/մ. «ՎԱԶ 21214» պ/հ.` 028 ՏՏ 07, սեփ.վկ.՝ 01BA963305,  ն/հ.՝XTA21214021683461, թողարկման տարեթիվը՝ 2002թ.) 18.11.2016թ.-ին</t>
  </si>
  <si>
    <t>լոտ թիվ 9 (Ա/մ.  «ՎԱԶ 2106» (պ/հ.` 040 ՏՏ 07, սեփ.վկ.՝ 01BA963336,  ն/հ.՝XTK21060040083347, թողարկման տարեթիվը՝ 2004թ.) 18.11.2016թ.-ին</t>
  </si>
  <si>
    <t>լոտ թիվ 12 (Ա/մ. «ՎԱԶ 21065» (պ/հ.`043 ՏՏ 07, սեփ.վկ.՝ 01BA963309,  ն/հ.՝XTA21065024370482, թողարկման տարեթիվը՝ 2001թ.) 18.11.2016թ.-ին</t>
  </si>
  <si>
    <t>լոտ թիվ 14 (Ա/մ. «ՎԱԶ 21213» (պ/հ.`038 ՏՏ 07, սեփ.վկ.՝ 01BA963335,  ն/հ.՝XTA21213021683647, թողարկման տարեթիվը՝ 2002թ.) 18.11.2016թ.-ին</t>
  </si>
  <si>
    <t>լոտ թիվ 15 (Ա/մ. «ՎԱԶ 2106» (պ/հ.`088 ՏՏ 07, սեփ.վկ.՝ 01BA963157,  ն/հ.՝XTK21060040083287, թողարկման տարեթիվը՝ 2004թ.) 18.11.2016թ.-ին</t>
  </si>
  <si>
    <t>լոտ թիվ 17 (Ա/մ. «ՎԱԶ 21213» (պ/հ.` 032 ՏՏ 07, սեփ.վկ.՝ 01BA963251,  ն/հ.՝XTA21213021597991, թողարկման տարեթիվը՝ 2001թ.) 18.11.2016թ.-ին</t>
  </si>
  <si>
    <t>լոտ թիվ 18 (Ա/մ. «ՎԱԶ 21065» (պ/հ.` 039 ՏՏ 07, սեփ.վկ.՝ 01BA963291,  ն/հ.՝XTA21065014305714, թողարկման տարեթիվը՝ 2000թ.) 18.11.2016թ.-ին</t>
  </si>
  <si>
    <t>լոտ թիվ 19 (Ա/մ.«ՎԱԶ 21214» (պ/հ.` 057 ՏՏ 07, սեփ.վկ.՝ 01BA963216,  ն/հ.՝XTA21214031735538, թողարկման տարեթիվը՝ 2003թ.) 18.11.2016թ.-ին</t>
  </si>
  <si>
    <t>լոտ թիվ 20 (Ա/մ. «ՎԱԶ 21074» (պ/հ.` 022 ՏՏ 07, սեփ.վկ.՝ 01BA963242,  ն/հ.՝XTA21074031713007, թողարկման տարեթիվը՝ 2003թ.) 18.11.2016թ.-ին</t>
  </si>
  <si>
    <t>լոտ թիվ 10 (Ա/մ. «ՎԱԶ 21074» (պ/հ.` 020 ՏՏ 07, սեփ.վկ.՝ 01BA963238,  ն/հ.՝XTA21074021550549), թողարկման տարեթիվը՝ 2002թ.) 18.11.2016թ.-ին</t>
  </si>
  <si>
    <t>լոտ թիվ 11 (Ա/մ. «ՎԱԶ 21074» (պ/հ.` 015 ՏՏ 07, սեփ.վկ.՝ 01BA963215,  ն/հ.՝XTA21074021605592), թողարկման տարեթիվը՝ 2002թ.) 18.11.2016թ.-ին</t>
  </si>
  <si>
    <t>լոտ թիվ 5 (Ա/մ. «ՎԱԶ 21213» (պ/հ.` 026 ՏՏ 07, սեփ.վկ.՝ 01BA963271,  ն/հ.՝XTA21213021617206,  թողարկման տարեթիվը՝ 2001թ.) 05.12.2016թ.-ին</t>
  </si>
  <si>
    <t>լոտ թիվ 16 (Ա/մ. «ՎԱԶ 21213» (պ/հ.` 034 ՏՏ 07, սեփ.վկ.՝ 01BA963337,  ն/հ.՝XTA21213021605490,  թողարկման տարեթիվը՝ 2001թ.) 05.12.2016թ.-ին</t>
  </si>
  <si>
    <t>լոտ թիվ 6 (Ա/մ. «ՎԱԶ 2106» (պ/հ.` 012 ՏՏ 07, սեփ.վկ.՝ 01BA963161,  ն/հ.՝XTK21060020030660),  թողարկման տարեթիվը՝ 2002թ.) 13.01.2017թ.-ին</t>
  </si>
  <si>
    <t>լոտ թիվ 3 (Ա/մ. «ՎԱԶ 2106» (պ/հ.` 044 ՏՏ 07, սեփ.վկ.՝ 01BA963268,  ն/հ.՝XTK21060040083264), թողարկման տարեթիվը՝ 2003թ.) 14.02.2017թ.-ին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</si>
</sst>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7"/>
      <color indexed="8"/>
      <name val="GHEA Grapalat"/>
      <family val="3"/>
    </font>
    <font>
      <b/>
      <sz val="6"/>
      <color indexed="8"/>
      <name val="GHEA Grapalat"/>
      <family val="3"/>
    </font>
    <font>
      <sz val="10"/>
      <color indexed="8"/>
      <name val="GHEA Grapalat"/>
      <family val="3"/>
    </font>
    <font>
      <b/>
      <sz val="8"/>
      <color indexed="8"/>
      <name val="GHEA Grapalat"/>
      <family val="3"/>
    </font>
    <font>
      <sz val="7"/>
      <color indexed="8"/>
      <name val="GHEA Grapalat"/>
      <family val="3"/>
    </font>
    <font>
      <sz val="8"/>
      <color indexed="8"/>
      <name val="GHEA Grapalat"/>
      <family val="3"/>
    </font>
    <font>
      <b/>
      <sz val="7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HEA Grapalat"/>
      <family val="0"/>
    </font>
    <font>
      <b/>
      <sz val="9.5"/>
      <color indexed="8"/>
      <name val="GHEA Grapalat"/>
      <family val="0"/>
    </font>
    <font>
      <b/>
      <sz val="11"/>
      <color indexed="10"/>
      <name val="GHEA Grapalat"/>
      <family val="0"/>
    </font>
    <font>
      <b/>
      <i/>
      <sz val="6"/>
      <color indexed="8"/>
      <name val="GHEA Grapalat"/>
      <family val="0"/>
    </font>
    <font>
      <sz val="6"/>
      <color indexed="8"/>
      <name val="GHEA Grapala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  <font>
      <b/>
      <sz val="6"/>
      <color theme="1"/>
      <name val="GHEA Grapalat"/>
      <family val="3"/>
    </font>
    <font>
      <sz val="10"/>
      <color theme="1"/>
      <name val="GHEA Grapalat"/>
      <family val="3"/>
    </font>
    <font>
      <b/>
      <sz val="7"/>
      <color theme="1"/>
      <name val="GHEA Grapalat"/>
      <family val="3"/>
    </font>
    <font>
      <b/>
      <sz val="8"/>
      <color theme="1"/>
      <name val="GHEA Grapalat"/>
      <family val="3"/>
    </font>
    <font>
      <sz val="8"/>
      <color theme="1"/>
      <name val="GHEA Grapalat"/>
      <family val="3"/>
    </font>
    <font>
      <sz val="7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8" fillId="0" borderId="11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52" fillId="0" borderId="0" xfId="0" applyFont="1" applyAlignment="1">
      <alignment vertical="center"/>
    </xf>
    <xf numFmtId="0" fontId="50" fillId="33" borderId="12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0" xfId="0" applyFont="1" applyFill="1" applyAlignment="1">
      <alignment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right" vertical="center"/>
    </xf>
    <xf numFmtId="49" fontId="50" fillId="0" borderId="0" xfId="0" applyNumberFormat="1" applyFont="1" applyAlignment="1">
      <alignment/>
    </xf>
    <xf numFmtId="0" fontId="50" fillId="33" borderId="0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wrapText="1"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13</xdr:col>
      <xdr:colOff>466725</xdr:colOff>
      <xdr:row>6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28575"/>
          <a:ext cx="9324975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պետի 2016թ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հոկտեմբերի 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19-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 թիվ 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114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-Ա հրամանով օտարման ենթակա «Հայաստանի Հանրապետության կառավարությանն առընթեր պետական գույքի կառավարման վարչության աշխատակազմ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 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պետական կառավարչական հիմնարկին ամրացված օտարման ենթակա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գույքը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 </a:t>
          </a:r>
        </a:p>
      </xdr:txBody>
    </xdr:sp>
    <xdr:clientData/>
  </xdr:twoCellAnchor>
  <xdr:twoCellAnchor>
    <xdr:from>
      <xdr:col>0</xdr:col>
      <xdr:colOff>19050</xdr:colOff>
      <xdr:row>74</xdr:row>
      <xdr:rowOff>38100</xdr:rowOff>
    </xdr:from>
    <xdr:to>
      <xdr:col>14</xdr:col>
      <xdr:colOff>0</xdr:colOff>
      <xdr:row>90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18078450"/>
          <a:ext cx="9458325" cy="3181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*Աճուրդի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աշխատանքային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օր, ժամը՝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:00-ից մինչև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18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:00,  ք.Երևան,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Մալաթիա-Սեբաստիա, Հաղթանակ 2 փող. 79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հասցեում, զանգահարելով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010-52-88-35, 043-06-07-09 և 099-70-70-00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հեռախոսահամա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րներ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ով: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**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Համաձայն ՀՀ ԿԱ ՊԳԿՎ պետի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2016թ.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հոկտեմբերի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19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 թիվ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14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-Ա հրաման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գնորդ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 ՝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պարտավորվում է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գույքի արժեքի որոշման համար նախատեսված 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«Ամերիաբանկ» փակ բաժնետիրական ընկերությունում բացված 1570003302070100 հաշվեհամարին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1:30 -ին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 Երևան, Դ. 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յուրաքանչյուր գույքի մեկնարկային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աճուրդի մասնակցության վճարի անդորրագիրը, որի չափն է` գույքի գնահատված արժեքը մինչև 50000 դրամը ներառյալ կազմելու  դեպքում՝ 1000 (հազար) դրամ, գույքի գնահատված արժեքը 50000-ից բարձր մինչև 100000 դրամը ներառյալ կազմելու  դեպքում՝ 5000 (հինգ հազար) դրամ,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գույքի գնահատված արժեքը 100000-ից բարձր մինչև 500000 դրամը ներառյալ կազմելու  դեպքում՝ 15000 (տասնհինգ հազար) դրամ,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գույքի գնահատված արժեքը 500000 դրամը գերազանցելու դեպքում՝ 20000 (քսան հազար) դրամ (վճարվում է  «Աճուրդի կենտրոն» ՊՈԱԿ-ի դրամարկղ), գույքի գնի մեջ չի  ներառվում և անկախ աճուրդի արդյունքներից  չի վերադարձվում,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անձնագիրը, անձնագրի պատճեն,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իսկ իրավաբանական անձինք հիմնադիր փաստաթղթերի պատճենները և լիազորությունները հաստատող փաստաթղթերը: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ժամկետում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րոպեի ընթացքում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011-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23-73-0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ինտերնետ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վարչություն 
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32</xdr:row>
      <xdr:rowOff>0</xdr:rowOff>
    </xdr:to>
    <xdr:sp>
      <xdr:nvSpPr>
        <xdr:cNvPr id="3" name="Line 7"/>
        <xdr:cNvSpPr>
          <a:spLocks/>
        </xdr:cNvSpPr>
      </xdr:nvSpPr>
      <xdr:spPr>
        <a:xfrm>
          <a:off x="2743200" y="7543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C74"/>
  <sheetViews>
    <sheetView tabSelected="1" zoomScale="148" zoomScaleNormal="148" zoomScalePageLayoutView="0" workbookViewId="0" topLeftCell="A25">
      <selection activeCell="B74" sqref="B74"/>
    </sheetView>
  </sheetViews>
  <sheetFormatPr defaultColWidth="9.140625" defaultRowHeight="15"/>
  <cols>
    <col min="1" max="1" width="3.8515625" style="1" customWidth="1"/>
    <col min="2" max="2" width="37.28125" style="1" customWidth="1"/>
    <col min="3" max="3" width="9.421875" style="1" customWidth="1"/>
    <col min="4" max="6" width="8.28125" style="1" customWidth="1"/>
    <col min="7" max="7" width="8.421875" style="1" customWidth="1"/>
    <col min="8" max="8" width="8.28125" style="1" customWidth="1"/>
    <col min="9" max="9" width="8.421875" style="1" customWidth="1"/>
    <col min="10" max="10" width="8.8515625" style="1" customWidth="1"/>
    <col min="11" max="12" width="8.421875" style="1" customWidth="1"/>
    <col min="13" max="13" width="7.57421875" style="1" customWidth="1"/>
    <col min="14" max="14" width="8.28125" style="1" customWidth="1"/>
    <col min="15" max="16384" width="9.140625" style="1" customWidth="1"/>
  </cols>
  <sheetData>
    <row r="7" ht="8.25" customHeight="1"/>
    <row r="8" spans="1:13" s="6" customFormat="1" ht="18.75" customHeight="1">
      <c r="A8" s="26" t="s">
        <v>0</v>
      </c>
      <c r="B8" s="26" t="s">
        <v>1</v>
      </c>
      <c r="C8" s="35" t="s">
        <v>4</v>
      </c>
      <c r="D8" s="28" t="s">
        <v>5</v>
      </c>
      <c r="E8" s="28" t="s">
        <v>28</v>
      </c>
      <c r="F8" s="37" t="s">
        <v>29</v>
      </c>
      <c r="G8" s="38"/>
      <c r="H8" s="37" t="s">
        <v>30</v>
      </c>
      <c r="I8" s="38"/>
      <c r="J8" s="37" t="s">
        <v>31</v>
      </c>
      <c r="K8" s="38"/>
      <c r="L8" s="37" t="s">
        <v>6</v>
      </c>
      <c r="M8" s="38"/>
    </row>
    <row r="9" spans="1:13" s="6" customFormat="1" ht="39" customHeight="1">
      <c r="A9" s="33"/>
      <c r="B9" s="34"/>
      <c r="C9" s="36"/>
      <c r="D9" s="29"/>
      <c r="E9" s="32"/>
      <c r="F9" s="7" t="s">
        <v>2</v>
      </c>
      <c r="G9" s="8" t="s">
        <v>3</v>
      </c>
      <c r="H9" s="8" t="s">
        <v>2</v>
      </c>
      <c r="I9" s="8" t="s">
        <v>3</v>
      </c>
      <c r="J9" s="8" t="s">
        <v>2</v>
      </c>
      <c r="K9" s="8" t="s">
        <v>3</v>
      </c>
      <c r="L9" s="8" t="s">
        <v>2</v>
      </c>
      <c r="M9" s="8" t="s">
        <v>3</v>
      </c>
    </row>
    <row r="10" spans="1:13" s="19" customFormat="1" ht="20.25" customHeight="1">
      <c r="A10" s="14">
        <v>1</v>
      </c>
      <c r="B10" s="15" t="s">
        <v>8</v>
      </c>
      <c r="C10" s="16">
        <v>2007</v>
      </c>
      <c r="D10" s="16">
        <v>21600</v>
      </c>
      <c r="E10" s="16">
        <v>300000</v>
      </c>
      <c r="F10" s="16">
        <v>300000</v>
      </c>
      <c r="G10" s="17">
        <f>ROUNDUP(F10*0.05,0)</f>
        <v>15000</v>
      </c>
      <c r="H10" s="18">
        <f>ROUNDUP(F10*0.8,0)</f>
        <v>240000</v>
      </c>
      <c r="I10" s="18">
        <f>ROUNDUP(H10*0.05,0)</f>
        <v>12000</v>
      </c>
      <c r="J10" s="18">
        <f>ROUNDUP(H10*0.8,0)</f>
        <v>192000</v>
      </c>
      <c r="K10" s="18">
        <f>ROUNDUP(J10*0.05,0)</f>
        <v>9600</v>
      </c>
      <c r="L10" s="18">
        <f>ROUNDUP(J10*0.8,0)</f>
        <v>153600</v>
      </c>
      <c r="M10" s="18">
        <f>ROUNDUP(L10*0.05,0)</f>
        <v>7680</v>
      </c>
    </row>
    <row r="11" spans="1:13" s="19" customFormat="1" ht="20.25" customHeight="1">
      <c r="A11" s="14">
        <v>2</v>
      </c>
      <c r="B11" s="15" t="s">
        <v>9</v>
      </c>
      <c r="C11" s="16">
        <v>2001</v>
      </c>
      <c r="D11" s="16">
        <v>21600</v>
      </c>
      <c r="E11" s="16">
        <v>250000</v>
      </c>
      <c r="F11" s="16">
        <v>250000</v>
      </c>
      <c r="G11" s="17">
        <f aca="true" t="shared" si="0" ref="G11:G29">ROUNDUP(F11*0.05,0)</f>
        <v>12500</v>
      </c>
      <c r="H11" s="18">
        <f aca="true" t="shared" si="1" ref="H11:H29">ROUNDUP(F11*0.8,0)</f>
        <v>200000</v>
      </c>
      <c r="I11" s="18">
        <f aca="true" t="shared" si="2" ref="I11:I29">ROUNDUP(H11*0.05,0)</f>
        <v>10000</v>
      </c>
      <c r="J11" s="18">
        <f aca="true" t="shared" si="3" ref="J11:J29">ROUNDUP(H11*0.8,0)</f>
        <v>160000</v>
      </c>
      <c r="K11" s="18">
        <f aca="true" t="shared" si="4" ref="K11:K29">ROUNDUP(J11*0.05,0)</f>
        <v>8000</v>
      </c>
      <c r="L11" s="18">
        <f aca="true" t="shared" si="5" ref="L11:L29">ROUNDUP(J11*0.8,0)</f>
        <v>128000</v>
      </c>
      <c r="M11" s="18">
        <f aca="true" t="shared" si="6" ref="M11:M29">ROUNDUP(L11*0.05,0)</f>
        <v>6400</v>
      </c>
    </row>
    <row r="12" spans="1:13" s="19" customFormat="1" ht="20.25" customHeight="1">
      <c r="A12" s="14">
        <v>3</v>
      </c>
      <c r="B12" s="15" t="s">
        <v>10</v>
      </c>
      <c r="C12" s="16">
        <v>2003</v>
      </c>
      <c r="D12" s="16">
        <v>21600</v>
      </c>
      <c r="E12" s="16">
        <v>200000</v>
      </c>
      <c r="F12" s="16">
        <v>200000</v>
      </c>
      <c r="G12" s="17">
        <f t="shared" si="0"/>
        <v>10000</v>
      </c>
      <c r="H12" s="18">
        <f t="shared" si="1"/>
        <v>160000</v>
      </c>
      <c r="I12" s="18">
        <f t="shared" si="2"/>
        <v>8000</v>
      </c>
      <c r="J12" s="18">
        <f t="shared" si="3"/>
        <v>128000</v>
      </c>
      <c r="K12" s="18">
        <f t="shared" si="4"/>
        <v>6400</v>
      </c>
      <c r="L12" s="18">
        <f t="shared" si="5"/>
        <v>102400</v>
      </c>
      <c r="M12" s="18">
        <f t="shared" si="6"/>
        <v>5120</v>
      </c>
    </row>
    <row r="13" spans="1:13" s="19" customFormat="1" ht="20.25" customHeight="1">
      <c r="A13" s="14">
        <v>4</v>
      </c>
      <c r="B13" s="15" t="s">
        <v>11</v>
      </c>
      <c r="C13" s="16">
        <v>2001</v>
      </c>
      <c r="D13" s="16">
        <v>21600</v>
      </c>
      <c r="E13" s="16">
        <v>300000</v>
      </c>
      <c r="F13" s="16">
        <v>300000</v>
      </c>
      <c r="G13" s="17">
        <f t="shared" si="0"/>
        <v>15000</v>
      </c>
      <c r="H13" s="18">
        <f t="shared" si="1"/>
        <v>240000</v>
      </c>
      <c r="I13" s="18">
        <f t="shared" si="2"/>
        <v>12000</v>
      </c>
      <c r="J13" s="18">
        <f t="shared" si="3"/>
        <v>192000</v>
      </c>
      <c r="K13" s="18">
        <f t="shared" si="4"/>
        <v>9600</v>
      </c>
      <c r="L13" s="18">
        <f t="shared" si="5"/>
        <v>153600</v>
      </c>
      <c r="M13" s="18">
        <f t="shared" si="6"/>
        <v>7680</v>
      </c>
    </row>
    <row r="14" spans="1:13" s="19" customFormat="1" ht="20.25" customHeight="1">
      <c r="A14" s="14">
        <v>5</v>
      </c>
      <c r="B14" s="15" t="s">
        <v>12</v>
      </c>
      <c r="C14" s="16">
        <v>2001</v>
      </c>
      <c r="D14" s="16">
        <v>21600</v>
      </c>
      <c r="E14" s="16">
        <v>200000</v>
      </c>
      <c r="F14" s="16">
        <v>200000</v>
      </c>
      <c r="G14" s="17">
        <f t="shared" si="0"/>
        <v>10000</v>
      </c>
      <c r="H14" s="18">
        <f t="shared" si="1"/>
        <v>160000</v>
      </c>
      <c r="I14" s="18">
        <f t="shared" si="2"/>
        <v>8000</v>
      </c>
      <c r="J14" s="18">
        <f t="shared" si="3"/>
        <v>128000</v>
      </c>
      <c r="K14" s="18">
        <f t="shared" si="4"/>
        <v>6400</v>
      </c>
      <c r="L14" s="18">
        <f t="shared" si="5"/>
        <v>102400</v>
      </c>
      <c r="M14" s="18">
        <f t="shared" si="6"/>
        <v>5120</v>
      </c>
    </row>
    <row r="15" spans="1:13" s="19" customFormat="1" ht="20.25" customHeight="1">
      <c r="A15" s="14">
        <v>6</v>
      </c>
      <c r="B15" s="15" t="s">
        <v>13</v>
      </c>
      <c r="C15" s="16">
        <v>2002</v>
      </c>
      <c r="D15" s="16">
        <v>21600</v>
      </c>
      <c r="E15" s="16">
        <v>200000</v>
      </c>
      <c r="F15" s="16">
        <v>200000</v>
      </c>
      <c r="G15" s="17">
        <f t="shared" si="0"/>
        <v>10000</v>
      </c>
      <c r="H15" s="18">
        <f t="shared" si="1"/>
        <v>160000</v>
      </c>
      <c r="I15" s="18">
        <f t="shared" si="2"/>
        <v>8000</v>
      </c>
      <c r="J15" s="18">
        <f t="shared" si="3"/>
        <v>128000</v>
      </c>
      <c r="K15" s="18">
        <f t="shared" si="4"/>
        <v>6400</v>
      </c>
      <c r="L15" s="18">
        <f t="shared" si="5"/>
        <v>102400</v>
      </c>
      <c r="M15" s="18">
        <f t="shared" si="6"/>
        <v>5120</v>
      </c>
    </row>
    <row r="16" spans="1:13" s="19" customFormat="1" ht="20.25" customHeight="1">
      <c r="A16" s="14">
        <v>7</v>
      </c>
      <c r="B16" s="15" t="s">
        <v>14</v>
      </c>
      <c r="C16" s="16">
        <v>2006</v>
      </c>
      <c r="D16" s="16">
        <v>21600</v>
      </c>
      <c r="E16" s="16">
        <v>300000</v>
      </c>
      <c r="F16" s="16">
        <v>300000</v>
      </c>
      <c r="G16" s="17">
        <f t="shared" si="0"/>
        <v>15000</v>
      </c>
      <c r="H16" s="18">
        <f t="shared" si="1"/>
        <v>240000</v>
      </c>
      <c r="I16" s="18">
        <f t="shared" si="2"/>
        <v>12000</v>
      </c>
      <c r="J16" s="18">
        <f t="shared" si="3"/>
        <v>192000</v>
      </c>
      <c r="K16" s="18">
        <f t="shared" si="4"/>
        <v>9600</v>
      </c>
      <c r="L16" s="18">
        <f t="shared" si="5"/>
        <v>153600</v>
      </c>
      <c r="M16" s="18">
        <f t="shared" si="6"/>
        <v>7680</v>
      </c>
    </row>
    <row r="17" spans="1:13" s="19" customFormat="1" ht="20.25" customHeight="1">
      <c r="A17" s="14">
        <v>8</v>
      </c>
      <c r="B17" s="15" t="s">
        <v>15</v>
      </c>
      <c r="C17" s="16">
        <v>2002</v>
      </c>
      <c r="D17" s="16">
        <v>21600</v>
      </c>
      <c r="E17" s="16">
        <v>300000</v>
      </c>
      <c r="F17" s="16">
        <v>300000</v>
      </c>
      <c r="G17" s="17">
        <f t="shared" si="0"/>
        <v>15000</v>
      </c>
      <c r="H17" s="18">
        <f t="shared" si="1"/>
        <v>240000</v>
      </c>
      <c r="I17" s="18">
        <f t="shared" si="2"/>
        <v>12000</v>
      </c>
      <c r="J17" s="18">
        <f t="shared" si="3"/>
        <v>192000</v>
      </c>
      <c r="K17" s="18">
        <f t="shared" si="4"/>
        <v>9600</v>
      </c>
      <c r="L17" s="18">
        <f t="shared" si="5"/>
        <v>153600</v>
      </c>
      <c r="M17" s="18">
        <f t="shared" si="6"/>
        <v>7680</v>
      </c>
    </row>
    <row r="18" spans="1:13" s="19" customFormat="1" ht="20.25" customHeight="1">
      <c r="A18" s="14">
        <v>9</v>
      </c>
      <c r="B18" s="15" t="s">
        <v>16</v>
      </c>
      <c r="C18" s="16">
        <v>2004</v>
      </c>
      <c r="D18" s="16">
        <v>21600</v>
      </c>
      <c r="E18" s="16">
        <v>250000</v>
      </c>
      <c r="F18" s="16">
        <v>250000</v>
      </c>
      <c r="G18" s="17">
        <f t="shared" si="0"/>
        <v>12500</v>
      </c>
      <c r="H18" s="18">
        <f t="shared" si="1"/>
        <v>200000</v>
      </c>
      <c r="I18" s="18">
        <f t="shared" si="2"/>
        <v>10000</v>
      </c>
      <c r="J18" s="18">
        <f t="shared" si="3"/>
        <v>160000</v>
      </c>
      <c r="K18" s="18">
        <f t="shared" si="4"/>
        <v>8000</v>
      </c>
      <c r="L18" s="18">
        <f t="shared" si="5"/>
        <v>128000</v>
      </c>
      <c r="M18" s="18">
        <f t="shared" si="6"/>
        <v>6400</v>
      </c>
    </row>
    <row r="19" spans="1:13" s="19" customFormat="1" ht="20.25" customHeight="1">
      <c r="A19" s="14">
        <v>10</v>
      </c>
      <c r="B19" s="15" t="s">
        <v>17</v>
      </c>
      <c r="C19" s="16">
        <v>2002</v>
      </c>
      <c r="D19" s="16">
        <v>21600</v>
      </c>
      <c r="E19" s="16">
        <v>250000</v>
      </c>
      <c r="F19" s="16">
        <v>250000</v>
      </c>
      <c r="G19" s="17">
        <f t="shared" si="0"/>
        <v>12500</v>
      </c>
      <c r="H19" s="18">
        <f t="shared" si="1"/>
        <v>200000</v>
      </c>
      <c r="I19" s="18">
        <f t="shared" si="2"/>
        <v>10000</v>
      </c>
      <c r="J19" s="18">
        <f t="shared" si="3"/>
        <v>160000</v>
      </c>
      <c r="K19" s="18">
        <f t="shared" si="4"/>
        <v>8000</v>
      </c>
      <c r="L19" s="18">
        <f t="shared" si="5"/>
        <v>128000</v>
      </c>
      <c r="M19" s="18">
        <f t="shared" si="6"/>
        <v>6400</v>
      </c>
    </row>
    <row r="20" spans="1:13" s="19" customFormat="1" ht="20.25" customHeight="1">
      <c r="A20" s="14">
        <v>11</v>
      </c>
      <c r="B20" s="15" t="s">
        <v>18</v>
      </c>
      <c r="C20" s="16">
        <v>2002</v>
      </c>
      <c r="D20" s="16">
        <v>21600</v>
      </c>
      <c r="E20" s="16">
        <v>250000</v>
      </c>
      <c r="F20" s="16">
        <v>250000</v>
      </c>
      <c r="G20" s="17">
        <f t="shared" si="0"/>
        <v>12500</v>
      </c>
      <c r="H20" s="18">
        <f t="shared" si="1"/>
        <v>200000</v>
      </c>
      <c r="I20" s="18">
        <f t="shared" si="2"/>
        <v>10000</v>
      </c>
      <c r="J20" s="18">
        <f t="shared" si="3"/>
        <v>160000</v>
      </c>
      <c r="K20" s="18">
        <f t="shared" si="4"/>
        <v>8000</v>
      </c>
      <c r="L20" s="18">
        <f t="shared" si="5"/>
        <v>128000</v>
      </c>
      <c r="M20" s="18">
        <f t="shared" si="6"/>
        <v>6400</v>
      </c>
    </row>
    <row r="21" spans="1:13" s="19" customFormat="1" ht="20.25" customHeight="1">
      <c r="A21" s="14">
        <v>12</v>
      </c>
      <c r="B21" s="15" t="s">
        <v>19</v>
      </c>
      <c r="C21" s="16">
        <v>2001</v>
      </c>
      <c r="D21" s="16">
        <v>6000</v>
      </c>
      <c r="E21" s="16">
        <v>35000</v>
      </c>
      <c r="F21" s="16">
        <v>35000</v>
      </c>
      <c r="G21" s="17">
        <f t="shared" si="0"/>
        <v>1750</v>
      </c>
      <c r="H21" s="18">
        <f t="shared" si="1"/>
        <v>28000</v>
      </c>
      <c r="I21" s="18">
        <f t="shared" si="2"/>
        <v>1400</v>
      </c>
      <c r="J21" s="18">
        <f t="shared" si="3"/>
        <v>22400</v>
      </c>
      <c r="K21" s="18">
        <f t="shared" si="4"/>
        <v>1120</v>
      </c>
      <c r="L21" s="18">
        <f t="shared" si="5"/>
        <v>17920</v>
      </c>
      <c r="M21" s="18">
        <f t="shared" si="6"/>
        <v>896</v>
      </c>
    </row>
    <row r="22" spans="1:13" s="19" customFormat="1" ht="20.25" customHeight="1">
      <c r="A22" s="14">
        <v>13</v>
      </c>
      <c r="B22" s="15" t="s">
        <v>20</v>
      </c>
      <c r="C22" s="16">
        <v>2003</v>
      </c>
      <c r="D22" s="16">
        <v>21600</v>
      </c>
      <c r="E22" s="16">
        <v>200000</v>
      </c>
      <c r="F22" s="16">
        <v>200000</v>
      </c>
      <c r="G22" s="17">
        <f t="shared" si="0"/>
        <v>10000</v>
      </c>
      <c r="H22" s="18">
        <f t="shared" si="1"/>
        <v>160000</v>
      </c>
      <c r="I22" s="18">
        <f t="shared" si="2"/>
        <v>8000</v>
      </c>
      <c r="J22" s="18">
        <f t="shared" si="3"/>
        <v>128000</v>
      </c>
      <c r="K22" s="18">
        <f t="shared" si="4"/>
        <v>6400</v>
      </c>
      <c r="L22" s="18">
        <f t="shared" si="5"/>
        <v>102400</v>
      </c>
      <c r="M22" s="18">
        <f t="shared" si="6"/>
        <v>5120</v>
      </c>
    </row>
    <row r="23" spans="1:13" s="19" customFormat="1" ht="20.25" customHeight="1">
      <c r="A23" s="14">
        <v>14</v>
      </c>
      <c r="B23" s="15" t="s">
        <v>21</v>
      </c>
      <c r="C23" s="16">
        <v>2002</v>
      </c>
      <c r="D23" s="16">
        <v>21600</v>
      </c>
      <c r="E23" s="16">
        <v>300000</v>
      </c>
      <c r="F23" s="16">
        <v>300000</v>
      </c>
      <c r="G23" s="17">
        <f t="shared" si="0"/>
        <v>15000</v>
      </c>
      <c r="H23" s="18">
        <f t="shared" si="1"/>
        <v>240000</v>
      </c>
      <c r="I23" s="18">
        <f t="shared" si="2"/>
        <v>12000</v>
      </c>
      <c r="J23" s="18">
        <f t="shared" si="3"/>
        <v>192000</v>
      </c>
      <c r="K23" s="18">
        <f t="shared" si="4"/>
        <v>9600</v>
      </c>
      <c r="L23" s="18">
        <f t="shared" si="5"/>
        <v>153600</v>
      </c>
      <c r="M23" s="18">
        <f t="shared" si="6"/>
        <v>7680</v>
      </c>
    </row>
    <row r="24" spans="1:13" s="19" customFormat="1" ht="20.25" customHeight="1">
      <c r="A24" s="14">
        <v>15</v>
      </c>
      <c r="B24" s="15" t="s">
        <v>22</v>
      </c>
      <c r="C24" s="16">
        <v>2004</v>
      </c>
      <c r="D24" s="16">
        <v>21600</v>
      </c>
      <c r="E24" s="16">
        <v>250000</v>
      </c>
      <c r="F24" s="16">
        <v>250000</v>
      </c>
      <c r="G24" s="17">
        <f t="shared" si="0"/>
        <v>12500</v>
      </c>
      <c r="H24" s="18">
        <f t="shared" si="1"/>
        <v>200000</v>
      </c>
      <c r="I24" s="18">
        <f t="shared" si="2"/>
        <v>10000</v>
      </c>
      <c r="J24" s="18">
        <f t="shared" si="3"/>
        <v>160000</v>
      </c>
      <c r="K24" s="18">
        <f t="shared" si="4"/>
        <v>8000</v>
      </c>
      <c r="L24" s="18">
        <f t="shared" si="5"/>
        <v>128000</v>
      </c>
      <c r="M24" s="18">
        <f t="shared" si="6"/>
        <v>6400</v>
      </c>
    </row>
    <row r="25" spans="1:13" s="19" customFormat="1" ht="20.25" customHeight="1">
      <c r="A25" s="14">
        <v>16</v>
      </c>
      <c r="B25" s="15" t="s">
        <v>23</v>
      </c>
      <c r="C25" s="16">
        <v>2001</v>
      </c>
      <c r="D25" s="16">
        <v>21600</v>
      </c>
      <c r="E25" s="16">
        <v>300000</v>
      </c>
      <c r="F25" s="16">
        <v>300000</v>
      </c>
      <c r="G25" s="17">
        <f t="shared" si="0"/>
        <v>15000</v>
      </c>
      <c r="H25" s="18">
        <f t="shared" si="1"/>
        <v>240000</v>
      </c>
      <c r="I25" s="18">
        <f t="shared" si="2"/>
        <v>12000</v>
      </c>
      <c r="J25" s="18">
        <f t="shared" si="3"/>
        <v>192000</v>
      </c>
      <c r="K25" s="18">
        <f t="shared" si="4"/>
        <v>9600</v>
      </c>
      <c r="L25" s="18">
        <f t="shared" si="5"/>
        <v>153600</v>
      </c>
      <c r="M25" s="18">
        <f t="shared" si="6"/>
        <v>7680</v>
      </c>
    </row>
    <row r="26" spans="1:13" s="19" customFormat="1" ht="20.25" customHeight="1">
      <c r="A26" s="14">
        <v>17</v>
      </c>
      <c r="B26" s="15" t="s">
        <v>24</v>
      </c>
      <c r="C26" s="16">
        <v>2001</v>
      </c>
      <c r="D26" s="16">
        <v>21600</v>
      </c>
      <c r="E26" s="16">
        <v>300000</v>
      </c>
      <c r="F26" s="16">
        <v>300000</v>
      </c>
      <c r="G26" s="17">
        <f t="shared" si="0"/>
        <v>15000</v>
      </c>
      <c r="H26" s="18">
        <f t="shared" si="1"/>
        <v>240000</v>
      </c>
      <c r="I26" s="18">
        <f t="shared" si="2"/>
        <v>12000</v>
      </c>
      <c r="J26" s="18">
        <f t="shared" si="3"/>
        <v>192000</v>
      </c>
      <c r="K26" s="18">
        <f t="shared" si="4"/>
        <v>9600</v>
      </c>
      <c r="L26" s="18">
        <f t="shared" si="5"/>
        <v>153600</v>
      </c>
      <c r="M26" s="18">
        <f t="shared" si="6"/>
        <v>7680</v>
      </c>
    </row>
    <row r="27" spans="1:29" s="14" customFormat="1" ht="20.25" customHeight="1">
      <c r="A27" s="14">
        <v>18</v>
      </c>
      <c r="B27" s="15" t="s">
        <v>25</v>
      </c>
      <c r="C27" s="14">
        <v>2000</v>
      </c>
      <c r="D27" s="14">
        <v>21600</v>
      </c>
      <c r="E27" s="14">
        <v>250000</v>
      </c>
      <c r="F27" s="14">
        <v>250000</v>
      </c>
      <c r="G27" s="14">
        <f t="shared" si="0"/>
        <v>12500</v>
      </c>
      <c r="H27" s="14">
        <f t="shared" si="1"/>
        <v>200000</v>
      </c>
      <c r="I27" s="14">
        <f t="shared" si="2"/>
        <v>10000</v>
      </c>
      <c r="J27" s="14">
        <f t="shared" si="3"/>
        <v>160000</v>
      </c>
      <c r="K27" s="14">
        <f t="shared" si="4"/>
        <v>8000</v>
      </c>
      <c r="L27" s="14">
        <f t="shared" si="5"/>
        <v>128000</v>
      </c>
      <c r="M27" s="18">
        <f t="shared" si="6"/>
        <v>6400</v>
      </c>
      <c r="N27" s="25"/>
      <c r="O27" s="19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</row>
    <row r="28" spans="1:13" s="19" customFormat="1" ht="20.25" customHeight="1">
      <c r="A28" s="14">
        <v>19</v>
      </c>
      <c r="B28" s="15" t="s">
        <v>26</v>
      </c>
      <c r="C28" s="16">
        <v>2003</v>
      </c>
      <c r="D28" s="16">
        <v>21600</v>
      </c>
      <c r="E28" s="16">
        <v>200000</v>
      </c>
      <c r="F28" s="16">
        <v>200000</v>
      </c>
      <c r="G28" s="17">
        <f t="shared" si="0"/>
        <v>10000</v>
      </c>
      <c r="H28" s="18">
        <f t="shared" si="1"/>
        <v>160000</v>
      </c>
      <c r="I28" s="18">
        <f t="shared" si="2"/>
        <v>8000</v>
      </c>
      <c r="J28" s="18">
        <f t="shared" si="3"/>
        <v>128000</v>
      </c>
      <c r="K28" s="18">
        <f t="shared" si="4"/>
        <v>6400</v>
      </c>
      <c r="L28" s="18">
        <f t="shared" si="5"/>
        <v>102400</v>
      </c>
      <c r="M28" s="18">
        <f t="shared" si="6"/>
        <v>5120</v>
      </c>
    </row>
    <row r="29" spans="1:13" s="19" customFormat="1" ht="22.5" customHeight="1">
      <c r="A29" s="14">
        <v>20</v>
      </c>
      <c r="B29" s="15" t="s">
        <v>27</v>
      </c>
      <c r="C29" s="16">
        <v>2003</v>
      </c>
      <c r="D29" s="16">
        <v>21600</v>
      </c>
      <c r="E29" s="16">
        <v>250000</v>
      </c>
      <c r="F29" s="16">
        <v>250000</v>
      </c>
      <c r="G29" s="17">
        <f t="shared" si="0"/>
        <v>12500</v>
      </c>
      <c r="H29" s="18">
        <f t="shared" si="1"/>
        <v>200000</v>
      </c>
      <c r="I29" s="18">
        <f t="shared" si="2"/>
        <v>10000</v>
      </c>
      <c r="J29" s="18">
        <f t="shared" si="3"/>
        <v>160000</v>
      </c>
      <c r="K29" s="18">
        <f t="shared" si="4"/>
        <v>8000</v>
      </c>
      <c r="L29" s="18">
        <f t="shared" si="5"/>
        <v>128000</v>
      </c>
      <c r="M29" s="18">
        <f t="shared" si="6"/>
        <v>6400</v>
      </c>
    </row>
    <row r="30" spans="1:14" s="12" customFormat="1" ht="31.5" customHeight="1">
      <c r="A30" s="11"/>
      <c r="B30" s="3"/>
      <c r="C30" s="4"/>
      <c r="D30" s="5"/>
      <c r="E30" s="5"/>
      <c r="F30" s="5"/>
      <c r="G30" s="5"/>
      <c r="H30" s="11"/>
      <c r="I30" s="11"/>
      <c r="J30" s="11"/>
      <c r="K30" s="11"/>
      <c r="L30" s="11"/>
      <c r="M30" s="11"/>
      <c r="N30" s="11"/>
    </row>
    <row r="31" spans="1:12" s="13" customFormat="1" ht="17.25" customHeight="1">
      <c r="A31" s="26" t="s">
        <v>0</v>
      </c>
      <c r="B31" s="28" t="s">
        <v>1</v>
      </c>
      <c r="C31" s="30" t="s">
        <v>7</v>
      </c>
      <c r="D31" s="31"/>
      <c r="E31" s="30" t="s">
        <v>32</v>
      </c>
      <c r="F31" s="31"/>
      <c r="G31" s="30" t="s">
        <v>33</v>
      </c>
      <c r="H31" s="31"/>
      <c r="I31" s="30" t="s">
        <v>34</v>
      </c>
      <c r="J31" s="31"/>
      <c r="K31" s="30" t="s">
        <v>35</v>
      </c>
      <c r="L31" s="31"/>
    </row>
    <row r="32" spans="1:12" s="13" customFormat="1" ht="24" customHeight="1">
      <c r="A32" s="27"/>
      <c r="B32" s="29"/>
      <c r="C32" s="8" t="s">
        <v>2</v>
      </c>
      <c r="D32" s="8" t="s">
        <v>3</v>
      </c>
      <c r="E32" s="8" t="s">
        <v>2</v>
      </c>
      <c r="F32" s="8" t="s">
        <v>3</v>
      </c>
      <c r="G32" s="8" t="s">
        <v>2</v>
      </c>
      <c r="H32" s="8" t="s">
        <v>3</v>
      </c>
      <c r="I32" s="8" t="s">
        <v>2</v>
      </c>
      <c r="J32" s="8" t="s">
        <v>3</v>
      </c>
      <c r="K32" s="8" t="s">
        <v>2</v>
      </c>
      <c r="L32" s="8" t="s">
        <v>3</v>
      </c>
    </row>
    <row r="33" spans="1:12" s="10" customFormat="1" ht="23.25" customHeight="1">
      <c r="A33" s="20">
        <v>1</v>
      </c>
      <c r="B33" s="2" t="s">
        <v>8</v>
      </c>
      <c r="C33" s="21">
        <f>ROUNDUP(L10*0.8,0)</f>
        <v>122880</v>
      </c>
      <c r="D33" s="9">
        <f>ROUNDUP(C33*0.05,0)</f>
        <v>6144</v>
      </c>
      <c r="E33" s="9">
        <f>ROUNDUP(C33*0.8,0)</f>
        <v>98304</v>
      </c>
      <c r="F33" s="9">
        <f>ROUNDUP(E33*0.05,0)</f>
        <v>4916</v>
      </c>
      <c r="G33" s="9">
        <f>ROUNDUP(E33*0.8,0)</f>
        <v>78644</v>
      </c>
      <c r="H33" s="9">
        <f>ROUNDUP(G33*0.05,0)</f>
        <v>3933</v>
      </c>
      <c r="I33" s="9">
        <f>ROUNDUP(G33*0.8,0)</f>
        <v>62916</v>
      </c>
      <c r="J33" s="9">
        <f>ROUNDUP(I33*0.05,0)</f>
        <v>3146</v>
      </c>
      <c r="K33" s="9">
        <f>ROUNDUP(I33*0.8,0)</f>
        <v>50333</v>
      </c>
      <c r="L33" s="9">
        <f>ROUNDUP(K33*0.05,0)</f>
        <v>2517</v>
      </c>
    </row>
    <row r="34" spans="1:12" s="10" customFormat="1" ht="23.25" customHeight="1">
      <c r="A34" s="20">
        <v>2</v>
      </c>
      <c r="B34" s="2" t="s">
        <v>9</v>
      </c>
      <c r="C34" s="21">
        <f aca="true" t="shared" si="7" ref="C34:C52">ROUNDUP(L11*0.8,0)</f>
        <v>102400</v>
      </c>
      <c r="D34" s="9">
        <f aca="true" t="shared" si="8" ref="D34:D52">ROUNDUP(C34*0.05,0)</f>
        <v>5120</v>
      </c>
      <c r="E34" s="9">
        <f aca="true" t="shared" si="9" ref="E34:E52">ROUNDUP(C34*0.8,0)</f>
        <v>81920</v>
      </c>
      <c r="F34" s="9">
        <f aca="true" t="shared" si="10" ref="F34:F52">ROUNDUP(E34*0.05,0)</f>
        <v>4096</v>
      </c>
      <c r="G34" s="9">
        <f aca="true" t="shared" si="11" ref="G34:G52">ROUNDUP(E34*0.8,0)</f>
        <v>65536</v>
      </c>
      <c r="H34" s="9">
        <f aca="true" t="shared" si="12" ref="H34:H52">ROUNDUP(G34*0.05,0)</f>
        <v>3277</v>
      </c>
      <c r="I34" s="9">
        <f aca="true" t="shared" si="13" ref="I34:I52">ROUNDUP(G34*0.8,0)</f>
        <v>52429</v>
      </c>
      <c r="J34" s="9">
        <f aca="true" t="shared" si="14" ref="J34:J52">ROUNDUP(I34*0.05,0)</f>
        <v>2622</v>
      </c>
      <c r="K34" s="9">
        <f aca="true" t="shared" si="15" ref="K34:K52">ROUNDUP(I34*0.8,0)</f>
        <v>41944</v>
      </c>
      <c r="L34" s="9">
        <f aca="true" t="shared" si="16" ref="L34:L52">ROUNDUP(K34*0.05,0)</f>
        <v>2098</v>
      </c>
    </row>
    <row r="35" spans="1:12" s="10" customFormat="1" ht="23.25" customHeight="1">
      <c r="A35" s="20">
        <v>3</v>
      </c>
      <c r="B35" s="2" t="s">
        <v>10</v>
      </c>
      <c r="C35" s="21">
        <f t="shared" si="7"/>
        <v>81920</v>
      </c>
      <c r="D35" s="9">
        <f t="shared" si="8"/>
        <v>4096</v>
      </c>
      <c r="E35" s="9">
        <f t="shared" si="9"/>
        <v>65536</v>
      </c>
      <c r="F35" s="9">
        <f t="shared" si="10"/>
        <v>3277</v>
      </c>
      <c r="G35" s="9">
        <f t="shared" si="11"/>
        <v>52429</v>
      </c>
      <c r="H35" s="9">
        <f t="shared" si="12"/>
        <v>2622</v>
      </c>
      <c r="I35" s="9">
        <f t="shared" si="13"/>
        <v>41944</v>
      </c>
      <c r="J35" s="9">
        <f t="shared" si="14"/>
        <v>2098</v>
      </c>
      <c r="K35" s="9">
        <f t="shared" si="15"/>
        <v>33556</v>
      </c>
      <c r="L35" s="9">
        <f t="shared" si="16"/>
        <v>1678</v>
      </c>
    </row>
    <row r="36" spans="1:12" s="10" customFormat="1" ht="23.25" customHeight="1">
      <c r="A36" s="20">
        <v>4</v>
      </c>
      <c r="B36" s="2" t="s">
        <v>11</v>
      </c>
      <c r="C36" s="21">
        <f t="shared" si="7"/>
        <v>122880</v>
      </c>
      <c r="D36" s="9">
        <f t="shared" si="8"/>
        <v>6144</v>
      </c>
      <c r="E36" s="9">
        <f t="shared" si="9"/>
        <v>98304</v>
      </c>
      <c r="F36" s="9">
        <f t="shared" si="10"/>
        <v>4916</v>
      </c>
      <c r="G36" s="9">
        <f t="shared" si="11"/>
        <v>78644</v>
      </c>
      <c r="H36" s="9">
        <f t="shared" si="12"/>
        <v>3933</v>
      </c>
      <c r="I36" s="9">
        <f t="shared" si="13"/>
        <v>62916</v>
      </c>
      <c r="J36" s="9">
        <f t="shared" si="14"/>
        <v>3146</v>
      </c>
      <c r="K36" s="9">
        <f t="shared" si="15"/>
        <v>50333</v>
      </c>
      <c r="L36" s="9">
        <f t="shared" si="16"/>
        <v>2517</v>
      </c>
    </row>
    <row r="37" spans="1:12" s="10" customFormat="1" ht="23.25" customHeight="1">
      <c r="A37" s="20">
        <v>5</v>
      </c>
      <c r="B37" s="2" t="s">
        <v>12</v>
      </c>
      <c r="C37" s="21">
        <f t="shared" si="7"/>
        <v>81920</v>
      </c>
      <c r="D37" s="9">
        <f t="shared" si="8"/>
        <v>4096</v>
      </c>
      <c r="E37" s="9">
        <f t="shared" si="9"/>
        <v>65536</v>
      </c>
      <c r="F37" s="9">
        <f t="shared" si="10"/>
        <v>3277</v>
      </c>
      <c r="G37" s="9">
        <f t="shared" si="11"/>
        <v>52429</v>
      </c>
      <c r="H37" s="9">
        <f t="shared" si="12"/>
        <v>2622</v>
      </c>
      <c r="I37" s="9">
        <f t="shared" si="13"/>
        <v>41944</v>
      </c>
      <c r="J37" s="9">
        <f t="shared" si="14"/>
        <v>2098</v>
      </c>
      <c r="K37" s="9">
        <f t="shared" si="15"/>
        <v>33556</v>
      </c>
      <c r="L37" s="9">
        <f t="shared" si="16"/>
        <v>1678</v>
      </c>
    </row>
    <row r="38" spans="1:12" s="10" customFormat="1" ht="23.25" customHeight="1">
      <c r="A38" s="20">
        <v>6</v>
      </c>
      <c r="B38" s="2" t="s">
        <v>13</v>
      </c>
      <c r="C38" s="21">
        <f t="shared" si="7"/>
        <v>81920</v>
      </c>
      <c r="D38" s="9">
        <f t="shared" si="8"/>
        <v>4096</v>
      </c>
      <c r="E38" s="9">
        <f t="shared" si="9"/>
        <v>65536</v>
      </c>
      <c r="F38" s="9">
        <f t="shared" si="10"/>
        <v>3277</v>
      </c>
      <c r="G38" s="9">
        <f t="shared" si="11"/>
        <v>52429</v>
      </c>
      <c r="H38" s="9">
        <f t="shared" si="12"/>
        <v>2622</v>
      </c>
      <c r="I38" s="9">
        <f t="shared" si="13"/>
        <v>41944</v>
      </c>
      <c r="J38" s="9">
        <f t="shared" si="14"/>
        <v>2098</v>
      </c>
      <c r="K38" s="9">
        <f t="shared" si="15"/>
        <v>33556</v>
      </c>
      <c r="L38" s="9">
        <f t="shared" si="16"/>
        <v>1678</v>
      </c>
    </row>
    <row r="39" spans="1:12" s="10" customFormat="1" ht="23.25" customHeight="1">
      <c r="A39" s="20">
        <v>7</v>
      </c>
      <c r="B39" s="2" t="s">
        <v>14</v>
      </c>
      <c r="C39" s="21">
        <f t="shared" si="7"/>
        <v>122880</v>
      </c>
      <c r="D39" s="9">
        <f t="shared" si="8"/>
        <v>6144</v>
      </c>
      <c r="E39" s="9">
        <f t="shared" si="9"/>
        <v>98304</v>
      </c>
      <c r="F39" s="9">
        <f t="shared" si="10"/>
        <v>4916</v>
      </c>
      <c r="G39" s="9">
        <f t="shared" si="11"/>
        <v>78644</v>
      </c>
      <c r="H39" s="9">
        <f t="shared" si="12"/>
        <v>3933</v>
      </c>
      <c r="I39" s="9">
        <f t="shared" si="13"/>
        <v>62916</v>
      </c>
      <c r="J39" s="9">
        <f t="shared" si="14"/>
        <v>3146</v>
      </c>
      <c r="K39" s="9">
        <f t="shared" si="15"/>
        <v>50333</v>
      </c>
      <c r="L39" s="9">
        <f t="shared" si="16"/>
        <v>2517</v>
      </c>
    </row>
    <row r="40" spans="1:12" s="10" customFormat="1" ht="23.25" customHeight="1">
      <c r="A40" s="20">
        <v>8</v>
      </c>
      <c r="B40" s="2" t="s">
        <v>15</v>
      </c>
      <c r="C40" s="21">
        <f t="shared" si="7"/>
        <v>122880</v>
      </c>
      <c r="D40" s="9">
        <f t="shared" si="8"/>
        <v>6144</v>
      </c>
      <c r="E40" s="9">
        <f t="shared" si="9"/>
        <v>98304</v>
      </c>
      <c r="F40" s="9">
        <f t="shared" si="10"/>
        <v>4916</v>
      </c>
      <c r="G40" s="9">
        <f t="shared" si="11"/>
        <v>78644</v>
      </c>
      <c r="H40" s="9">
        <f t="shared" si="12"/>
        <v>3933</v>
      </c>
      <c r="I40" s="9">
        <f t="shared" si="13"/>
        <v>62916</v>
      </c>
      <c r="J40" s="9">
        <f t="shared" si="14"/>
        <v>3146</v>
      </c>
      <c r="K40" s="9">
        <f t="shared" si="15"/>
        <v>50333</v>
      </c>
      <c r="L40" s="9">
        <f t="shared" si="16"/>
        <v>2517</v>
      </c>
    </row>
    <row r="41" spans="1:12" s="19" customFormat="1" ht="23.25" customHeight="1">
      <c r="A41" s="14">
        <v>9</v>
      </c>
      <c r="B41" s="15" t="s">
        <v>16</v>
      </c>
      <c r="C41" s="17">
        <f t="shared" si="7"/>
        <v>102400</v>
      </c>
      <c r="D41" s="18">
        <f t="shared" si="8"/>
        <v>5120</v>
      </c>
      <c r="E41" s="18">
        <f t="shared" si="9"/>
        <v>81920</v>
      </c>
      <c r="F41" s="18">
        <f t="shared" si="10"/>
        <v>4096</v>
      </c>
      <c r="G41" s="18">
        <f t="shared" si="11"/>
        <v>65536</v>
      </c>
      <c r="H41" s="18">
        <f t="shared" si="12"/>
        <v>3277</v>
      </c>
      <c r="I41" s="18">
        <f t="shared" si="13"/>
        <v>52429</v>
      </c>
      <c r="J41" s="18">
        <f t="shared" si="14"/>
        <v>2622</v>
      </c>
      <c r="K41" s="18">
        <f t="shared" si="15"/>
        <v>41944</v>
      </c>
      <c r="L41" s="18">
        <f t="shared" si="16"/>
        <v>2098</v>
      </c>
    </row>
    <row r="42" spans="1:12" s="10" customFormat="1" ht="23.25" customHeight="1">
      <c r="A42" s="20">
        <v>10</v>
      </c>
      <c r="B42" s="2" t="s">
        <v>17</v>
      </c>
      <c r="C42" s="21">
        <f t="shared" si="7"/>
        <v>102400</v>
      </c>
      <c r="D42" s="9">
        <f t="shared" si="8"/>
        <v>5120</v>
      </c>
      <c r="E42" s="9">
        <f t="shared" si="9"/>
        <v>81920</v>
      </c>
      <c r="F42" s="9">
        <f t="shared" si="10"/>
        <v>4096</v>
      </c>
      <c r="G42" s="9">
        <f t="shared" si="11"/>
        <v>65536</v>
      </c>
      <c r="H42" s="9">
        <f t="shared" si="12"/>
        <v>3277</v>
      </c>
      <c r="I42" s="9">
        <f t="shared" si="13"/>
        <v>52429</v>
      </c>
      <c r="J42" s="9">
        <f t="shared" si="14"/>
        <v>2622</v>
      </c>
      <c r="K42" s="9">
        <f t="shared" si="15"/>
        <v>41944</v>
      </c>
      <c r="L42" s="9">
        <f t="shared" si="16"/>
        <v>2098</v>
      </c>
    </row>
    <row r="43" spans="1:12" s="10" customFormat="1" ht="23.25" customHeight="1">
      <c r="A43" s="20">
        <v>11</v>
      </c>
      <c r="B43" s="2" t="s">
        <v>18</v>
      </c>
      <c r="C43" s="21">
        <f t="shared" si="7"/>
        <v>102400</v>
      </c>
      <c r="D43" s="9">
        <f t="shared" si="8"/>
        <v>5120</v>
      </c>
      <c r="E43" s="9">
        <f t="shared" si="9"/>
        <v>81920</v>
      </c>
      <c r="F43" s="9">
        <f t="shared" si="10"/>
        <v>4096</v>
      </c>
      <c r="G43" s="9">
        <f t="shared" si="11"/>
        <v>65536</v>
      </c>
      <c r="H43" s="9">
        <f t="shared" si="12"/>
        <v>3277</v>
      </c>
      <c r="I43" s="9">
        <f t="shared" si="13"/>
        <v>52429</v>
      </c>
      <c r="J43" s="9">
        <f t="shared" si="14"/>
        <v>2622</v>
      </c>
      <c r="K43" s="9">
        <f t="shared" si="15"/>
        <v>41944</v>
      </c>
      <c r="L43" s="9">
        <f t="shared" si="16"/>
        <v>2098</v>
      </c>
    </row>
    <row r="44" spans="1:12" s="10" customFormat="1" ht="23.25" customHeight="1">
      <c r="A44" s="20">
        <v>12</v>
      </c>
      <c r="B44" s="2" t="s">
        <v>19</v>
      </c>
      <c r="C44" s="21">
        <f t="shared" si="7"/>
        <v>14336</v>
      </c>
      <c r="D44" s="9">
        <f t="shared" si="8"/>
        <v>717</v>
      </c>
      <c r="E44" s="9">
        <f t="shared" si="9"/>
        <v>11469</v>
      </c>
      <c r="F44" s="9">
        <f t="shared" si="10"/>
        <v>574</v>
      </c>
      <c r="G44" s="9">
        <f t="shared" si="11"/>
        <v>9176</v>
      </c>
      <c r="H44" s="9">
        <f t="shared" si="12"/>
        <v>459</v>
      </c>
      <c r="I44" s="9">
        <f t="shared" si="13"/>
        <v>7341</v>
      </c>
      <c r="J44" s="9">
        <f t="shared" si="14"/>
        <v>368</v>
      </c>
      <c r="K44" s="9">
        <f t="shared" si="15"/>
        <v>5873</v>
      </c>
      <c r="L44" s="9">
        <f t="shared" si="16"/>
        <v>294</v>
      </c>
    </row>
    <row r="45" spans="1:12" s="10" customFormat="1" ht="23.25" customHeight="1">
      <c r="A45" s="20">
        <v>13</v>
      </c>
      <c r="B45" s="2" t="s">
        <v>20</v>
      </c>
      <c r="C45" s="21">
        <f t="shared" si="7"/>
        <v>81920</v>
      </c>
      <c r="D45" s="9">
        <f t="shared" si="8"/>
        <v>4096</v>
      </c>
      <c r="E45" s="9">
        <f t="shared" si="9"/>
        <v>65536</v>
      </c>
      <c r="F45" s="9">
        <f t="shared" si="10"/>
        <v>3277</v>
      </c>
      <c r="G45" s="9">
        <f t="shared" si="11"/>
        <v>52429</v>
      </c>
      <c r="H45" s="9">
        <f t="shared" si="12"/>
        <v>2622</v>
      </c>
      <c r="I45" s="9">
        <f t="shared" si="13"/>
        <v>41944</v>
      </c>
      <c r="J45" s="9">
        <f t="shared" si="14"/>
        <v>2098</v>
      </c>
      <c r="K45" s="9">
        <f t="shared" si="15"/>
        <v>33556</v>
      </c>
      <c r="L45" s="9">
        <f t="shared" si="16"/>
        <v>1678</v>
      </c>
    </row>
    <row r="46" spans="1:12" s="10" customFormat="1" ht="23.25" customHeight="1">
      <c r="A46" s="20">
        <v>14</v>
      </c>
      <c r="B46" s="2" t="s">
        <v>21</v>
      </c>
      <c r="C46" s="21">
        <f t="shared" si="7"/>
        <v>122880</v>
      </c>
      <c r="D46" s="9">
        <f t="shared" si="8"/>
        <v>6144</v>
      </c>
      <c r="E46" s="9">
        <f t="shared" si="9"/>
        <v>98304</v>
      </c>
      <c r="F46" s="9">
        <f t="shared" si="10"/>
        <v>4916</v>
      </c>
      <c r="G46" s="9">
        <f t="shared" si="11"/>
        <v>78644</v>
      </c>
      <c r="H46" s="9">
        <f t="shared" si="12"/>
        <v>3933</v>
      </c>
      <c r="I46" s="9">
        <f t="shared" si="13"/>
        <v>62916</v>
      </c>
      <c r="J46" s="9">
        <f t="shared" si="14"/>
        <v>3146</v>
      </c>
      <c r="K46" s="9">
        <f t="shared" si="15"/>
        <v>50333</v>
      </c>
      <c r="L46" s="9">
        <f t="shared" si="16"/>
        <v>2517</v>
      </c>
    </row>
    <row r="47" spans="1:12" s="10" customFormat="1" ht="23.25" customHeight="1">
      <c r="A47" s="20">
        <v>15</v>
      </c>
      <c r="B47" s="2" t="s">
        <v>22</v>
      </c>
      <c r="C47" s="21">
        <f t="shared" si="7"/>
        <v>102400</v>
      </c>
      <c r="D47" s="9">
        <f t="shared" si="8"/>
        <v>5120</v>
      </c>
      <c r="E47" s="9">
        <f t="shared" si="9"/>
        <v>81920</v>
      </c>
      <c r="F47" s="9">
        <f t="shared" si="10"/>
        <v>4096</v>
      </c>
      <c r="G47" s="9">
        <f t="shared" si="11"/>
        <v>65536</v>
      </c>
      <c r="H47" s="9">
        <f t="shared" si="12"/>
        <v>3277</v>
      </c>
      <c r="I47" s="9">
        <f t="shared" si="13"/>
        <v>52429</v>
      </c>
      <c r="J47" s="9">
        <f t="shared" si="14"/>
        <v>2622</v>
      </c>
      <c r="K47" s="9">
        <f t="shared" si="15"/>
        <v>41944</v>
      </c>
      <c r="L47" s="9">
        <f t="shared" si="16"/>
        <v>2098</v>
      </c>
    </row>
    <row r="48" spans="1:12" s="10" customFormat="1" ht="23.25" customHeight="1">
      <c r="A48" s="20">
        <v>16</v>
      </c>
      <c r="B48" s="2" t="s">
        <v>23</v>
      </c>
      <c r="C48" s="21">
        <f t="shared" si="7"/>
        <v>122880</v>
      </c>
      <c r="D48" s="9">
        <f t="shared" si="8"/>
        <v>6144</v>
      </c>
      <c r="E48" s="9">
        <f t="shared" si="9"/>
        <v>98304</v>
      </c>
      <c r="F48" s="9">
        <f t="shared" si="10"/>
        <v>4916</v>
      </c>
      <c r="G48" s="9">
        <f t="shared" si="11"/>
        <v>78644</v>
      </c>
      <c r="H48" s="9">
        <f t="shared" si="12"/>
        <v>3933</v>
      </c>
      <c r="I48" s="9">
        <f t="shared" si="13"/>
        <v>62916</v>
      </c>
      <c r="J48" s="9">
        <f t="shared" si="14"/>
        <v>3146</v>
      </c>
      <c r="K48" s="9">
        <f t="shared" si="15"/>
        <v>50333</v>
      </c>
      <c r="L48" s="9">
        <f t="shared" si="16"/>
        <v>2517</v>
      </c>
    </row>
    <row r="49" spans="1:12" s="10" customFormat="1" ht="23.25" customHeight="1">
      <c r="A49" s="20">
        <v>17</v>
      </c>
      <c r="B49" s="2" t="s">
        <v>24</v>
      </c>
      <c r="C49" s="21">
        <f t="shared" si="7"/>
        <v>122880</v>
      </c>
      <c r="D49" s="9">
        <f t="shared" si="8"/>
        <v>6144</v>
      </c>
      <c r="E49" s="9">
        <f t="shared" si="9"/>
        <v>98304</v>
      </c>
      <c r="F49" s="9">
        <f t="shared" si="10"/>
        <v>4916</v>
      </c>
      <c r="G49" s="9">
        <f t="shared" si="11"/>
        <v>78644</v>
      </c>
      <c r="H49" s="9">
        <f t="shared" si="12"/>
        <v>3933</v>
      </c>
      <c r="I49" s="9">
        <f t="shared" si="13"/>
        <v>62916</v>
      </c>
      <c r="J49" s="9">
        <f t="shared" si="14"/>
        <v>3146</v>
      </c>
      <c r="K49" s="9">
        <f t="shared" si="15"/>
        <v>50333</v>
      </c>
      <c r="L49" s="9">
        <f t="shared" si="16"/>
        <v>2517</v>
      </c>
    </row>
    <row r="50" spans="1:12" s="10" customFormat="1" ht="23.25" customHeight="1">
      <c r="A50" s="20">
        <v>18</v>
      </c>
      <c r="B50" s="2" t="s">
        <v>25</v>
      </c>
      <c r="C50" s="21">
        <f t="shared" si="7"/>
        <v>102400</v>
      </c>
      <c r="D50" s="9">
        <f t="shared" si="8"/>
        <v>5120</v>
      </c>
      <c r="E50" s="9">
        <f t="shared" si="9"/>
        <v>81920</v>
      </c>
      <c r="F50" s="9">
        <f t="shared" si="10"/>
        <v>4096</v>
      </c>
      <c r="G50" s="9">
        <f t="shared" si="11"/>
        <v>65536</v>
      </c>
      <c r="H50" s="9">
        <f t="shared" si="12"/>
        <v>3277</v>
      </c>
      <c r="I50" s="9">
        <f t="shared" si="13"/>
        <v>52429</v>
      </c>
      <c r="J50" s="9">
        <f t="shared" si="14"/>
        <v>2622</v>
      </c>
      <c r="K50" s="9">
        <f t="shared" si="15"/>
        <v>41944</v>
      </c>
      <c r="L50" s="9">
        <f t="shared" si="16"/>
        <v>2098</v>
      </c>
    </row>
    <row r="51" spans="1:12" s="10" customFormat="1" ht="23.25" customHeight="1">
      <c r="A51" s="20">
        <v>19</v>
      </c>
      <c r="B51" s="2" t="s">
        <v>26</v>
      </c>
      <c r="C51" s="21">
        <f t="shared" si="7"/>
        <v>81920</v>
      </c>
      <c r="D51" s="9">
        <f t="shared" si="8"/>
        <v>4096</v>
      </c>
      <c r="E51" s="9">
        <f t="shared" si="9"/>
        <v>65536</v>
      </c>
      <c r="F51" s="9">
        <f t="shared" si="10"/>
        <v>3277</v>
      </c>
      <c r="G51" s="9">
        <f t="shared" si="11"/>
        <v>52429</v>
      </c>
      <c r="H51" s="9">
        <f t="shared" si="12"/>
        <v>2622</v>
      </c>
      <c r="I51" s="9">
        <f t="shared" si="13"/>
        <v>41944</v>
      </c>
      <c r="J51" s="9">
        <f t="shared" si="14"/>
        <v>2098</v>
      </c>
      <c r="K51" s="9">
        <f t="shared" si="15"/>
        <v>33556</v>
      </c>
      <c r="L51" s="9">
        <f t="shared" si="16"/>
        <v>1678</v>
      </c>
    </row>
    <row r="52" spans="1:12" s="10" customFormat="1" ht="23.25" customHeight="1">
      <c r="A52" s="20">
        <v>20</v>
      </c>
      <c r="B52" s="2" t="s">
        <v>27</v>
      </c>
      <c r="C52" s="21">
        <f t="shared" si="7"/>
        <v>102400</v>
      </c>
      <c r="D52" s="9">
        <f t="shared" si="8"/>
        <v>5120</v>
      </c>
      <c r="E52" s="9">
        <f t="shared" si="9"/>
        <v>81920</v>
      </c>
      <c r="F52" s="9">
        <f t="shared" si="10"/>
        <v>4096</v>
      </c>
      <c r="G52" s="9">
        <f t="shared" si="11"/>
        <v>65536</v>
      </c>
      <c r="H52" s="9">
        <f t="shared" si="12"/>
        <v>3277</v>
      </c>
      <c r="I52" s="9">
        <f t="shared" si="13"/>
        <v>52429</v>
      </c>
      <c r="J52" s="9">
        <f t="shared" si="14"/>
        <v>2622</v>
      </c>
      <c r="K52" s="9">
        <f t="shared" si="15"/>
        <v>41944</v>
      </c>
      <c r="L52" s="9">
        <f t="shared" si="16"/>
        <v>2098</v>
      </c>
    </row>
    <row r="53" ht="16.5">
      <c r="A53" s="22"/>
    </row>
    <row r="54" spans="1:2" ht="16.5">
      <c r="A54" s="23"/>
      <c r="B54" s="24"/>
    </row>
    <row r="55" ht="16.5">
      <c r="A55" s="22" t="s">
        <v>36</v>
      </c>
    </row>
    <row r="56" spans="1:2" ht="14.25" customHeight="1">
      <c r="A56" s="23" t="s">
        <v>37</v>
      </c>
      <c r="B56" s="24" t="s">
        <v>39</v>
      </c>
    </row>
    <row r="57" spans="1:2" ht="14.25" customHeight="1">
      <c r="A57" s="23" t="s">
        <v>37</v>
      </c>
      <c r="B57" s="24" t="s">
        <v>38</v>
      </c>
    </row>
    <row r="58" spans="1:2" ht="14.25" customHeight="1">
      <c r="A58" s="23" t="s">
        <v>37</v>
      </c>
      <c r="B58" s="24" t="s">
        <v>40</v>
      </c>
    </row>
    <row r="59" spans="1:2" ht="14.25" customHeight="1">
      <c r="A59" s="23" t="s">
        <v>37</v>
      </c>
      <c r="B59" s="24" t="s">
        <v>41</v>
      </c>
    </row>
    <row r="60" spans="1:2" ht="14.25" customHeight="1">
      <c r="A60" s="23" t="s">
        <v>37</v>
      </c>
      <c r="B60" s="24" t="s">
        <v>42</v>
      </c>
    </row>
    <row r="61" spans="1:2" ht="14.25" customHeight="1">
      <c r="A61" s="23" t="s">
        <v>37</v>
      </c>
      <c r="B61" s="24" t="s">
        <v>43</v>
      </c>
    </row>
    <row r="62" spans="1:2" ht="14.25" customHeight="1">
      <c r="A62" s="23" t="s">
        <v>37</v>
      </c>
      <c r="B62" s="24" t="s">
        <v>51</v>
      </c>
    </row>
    <row r="63" spans="1:2" ht="14.25" customHeight="1">
      <c r="A63" s="23" t="s">
        <v>37</v>
      </c>
      <c r="B63" s="24" t="s">
        <v>52</v>
      </c>
    </row>
    <row r="64" spans="1:2" ht="14.25" customHeight="1">
      <c r="A64" s="23" t="s">
        <v>37</v>
      </c>
      <c r="B64" s="24" t="s">
        <v>44</v>
      </c>
    </row>
    <row r="65" spans="1:2" ht="14.25" customHeight="1">
      <c r="A65" s="23" t="s">
        <v>37</v>
      </c>
      <c r="B65" s="24" t="s">
        <v>45</v>
      </c>
    </row>
    <row r="66" spans="1:2" ht="14.25" customHeight="1">
      <c r="A66" s="23" t="s">
        <v>37</v>
      </c>
      <c r="B66" s="24" t="s">
        <v>46</v>
      </c>
    </row>
    <row r="67" spans="1:2" ht="14.25" customHeight="1">
      <c r="A67" s="23" t="s">
        <v>37</v>
      </c>
      <c r="B67" s="24" t="s">
        <v>47</v>
      </c>
    </row>
    <row r="68" spans="1:2" ht="14.25" customHeight="1">
      <c r="A68" s="23" t="s">
        <v>37</v>
      </c>
      <c r="B68" s="24" t="s">
        <v>48</v>
      </c>
    </row>
    <row r="69" spans="1:2" ht="14.25" customHeight="1">
      <c r="A69" s="23" t="s">
        <v>37</v>
      </c>
      <c r="B69" s="24" t="s">
        <v>49</v>
      </c>
    </row>
    <row r="70" spans="1:2" ht="14.25" customHeight="1">
      <c r="A70" s="23" t="s">
        <v>37</v>
      </c>
      <c r="B70" s="24" t="s">
        <v>50</v>
      </c>
    </row>
    <row r="71" spans="1:2" ht="14.25" customHeight="1">
      <c r="A71" s="23" t="s">
        <v>37</v>
      </c>
      <c r="B71" s="24" t="s">
        <v>53</v>
      </c>
    </row>
    <row r="72" spans="1:2" ht="14.25" customHeight="1">
      <c r="A72" s="23" t="s">
        <v>37</v>
      </c>
      <c r="B72" s="24" t="s">
        <v>54</v>
      </c>
    </row>
    <row r="73" spans="1:2" ht="14.25" customHeight="1">
      <c r="A73" s="23" t="s">
        <v>37</v>
      </c>
      <c r="B73" s="24" t="s">
        <v>55</v>
      </c>
    </row>
    <row r="74" spans="1:2" ht="14.25" customHeight="1">
      <c r="A74" s="23" t="s">
        <v>37</v>
      </c>
      <c r="B74" s="24" t="s">
        <v>56</v>
      </c>
    </row>
  </sheetData>
  <sheetProtection/>
  <mergeCells count="16">
    <mergeCell ref="K31:L31"/>
    <mergeCell ref="F8:G8"/>
    <mergeCell ref="I31:J31"/>
    <mergeCell ref="H8:I8"/>
    <mergeCell ref="J8:K8"/>
    <mergeCell ref="L8:M8"/>
    <mergeCell ref="G31:H31"/>
    <mergeCell ref="E31:F31"/>
    <mergeCell ref="A31:A32"/>
    <mergeCell ref="B31:B32"/>
    <mergeCell ref="C31:D31"/>
    <mergeCell ref="E8:E9"/>
    <mergeCell ref="A8:A9"/>
    <mergeCell ref="B8:B9"/>
    <mergeCell ref="C8:C9"/>
    <mergeCell ref="D8:D9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ArtKap-Pet</cp:lastModifiedBy>
  <cp:lastPrinted>2017-01-13T12:10:55Z</cp:lastPrinted>
  <dcterms:created xsi:type="dcterms:W3CDTF">2012-09-27T09:10:38Z</dcterms:created>
  <dcterms:modified xsi:type="dcterms:W3CDTF">2017-03-20T10:54:40Z</dcterms:modified>
  <cp:category/>
  <cp:version/>
  <cp:contentType/>
  <cp:contentStatus/>
</cp:coreProperties>
</file>